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650" windowWidth="11715" windowHeight="6525" activeTab="0"/>
  </bookViews>
  <sheets>
    <sheet name="目次" sheetId="1" r:id="rId1"/>
    <sheet name="概要" sheetId="2" r:id="rId2"/>
    <sheet name="第１表" sheetId="3" r:id="rId3"/>
    <sheet name="第２表" sheetId="4" r:id="rId4"/>
    <sheet name="第３表" sheetId="5" r:id="rId5"/>
    <sheet name="第３表の２" sheetId="6" r:id="rId6"/>
    <sheet name="第４表" sheetId="7" r:id="rId7"/>
    <sheet name="第５表" sheetId="8" r:id="rId8"/>
    <sheet name="第６表" sheetId="9" r:id="rId9"/>
    <sheet name="第７表" sheetId="10" r:id="rId10"/>
  </sheets>
  <definedNames>
    <definedName name="_Regression_Int" localSheetId="3" hidden="1">1</definedName>
    <definedName name="_Regression_Int" localSheetId="7" hidden="1">1</definedName>
    <definedName name="_Regression_Int" localSheetId="9" hidden="1">1</definedName>
    <definedName name="_xlnm.Print_Area" localSheetId="9">'第７表'!$A$1:$R$71</definedName>
    <definedName name="_xlnm.Print_Titles" localSheetId="4">'第３表'!$A:$B</definedName>
    <definedName name="_xlnm.Print_Titles" localSheetId="5">'第３表の２'!$A:$B</definedName>
    <definedName name="_xlnm.Print_Titles" localSheetId="7">'第５表'!$A:$B</definedName>
    <definedName name="_xlnm.Print_Titles" localSheetId="9">'第７表'!$A:$B</definedName>
  </definedNames>
  <calcPr fullCalcOnLoad="1"/>
</workbook>
</file>

<file path=xl/sharedStrings.xml><?xml version="1.0" encoding="utf-8"?>
<sst xmlns="http://schemas.openxmlformats.org/spreadsheetml/2006/main" count="1220" uniqueCount="353">
  <si>
    <t>姫路市</t>
  </si>
  <si>
    <t>尼崎市</t>
  </si>
  <si>
    <t>西宮市</t>
  </si>
  <si>
    <t>芦屋</t>
  </si>
  <si>
    <t>芦屋市</t>
  </si>
  <si>
    <t>伊丹</t>
  </si>
  <si>
    <t>宝塚</t>
  </si>
  <si>
    <t>宝塚市</t>
  </si>
  <si>
    <t>川西</t>
  </si>
  <si>
    <t>川西市</t>
  </si>
  <si>
    <t>猪名川町</t>
  </si>
  <si>
    <t>三田</t>
  </si>
  <si>
    <t>三田市</t>
  </si>
  <si>
    <t>明石</t>
  </si>
  <si>
    <t>明石市</t>
  </si>
  <si>
    <t>加古川</t>
  </si>
  <si>
    <t>加古川市</t>
  </si>
  <si>
    <t>稲美町</t>
  </si>
  <si>
    <t>播磨町</t>
  </si>
  <si>
    <t>西脇</t>
  </si>
  <si>
    <t>西脇市</t>
  </si>
  <si>
    <t>中町</t>
  </si>
  <si>
    <t>加美町</t>
  </si>
  <si>
    <t>八千代町</t>
  </si>
  <si>
    <t>黒田庄町</t>
  </si>
  <si>
    <t>三木</t>
  </si>
  <si>
    <t>三木市</t>
  </si>
  <si>
    <t>吉川町</t>
  </si>
  <si>
    <t>高砂</t>
  </si>
  <si>
    <t>高砂市</t>
  </si>
  <si>
    <t>加西</t>
  </si>
  <si>
    <t>加西市</t>
  </si>
  <si>
    <t>社</t>
  </si>
  <si>
    <t>小野市</t>
  </si>
  <si>
    <t>社町</t>
  </si>
  <si>
    <t>滝野町</t>
  </si>
  <si>
    <t>東条町</t>
  </si>
  <si>
    <t>龍野市</t>
  </si>
  <si>
    <t>新宮町</t>
  </si>
  <si>
    <t>揖保川町</t>
  </si>
  <si>
    <t>御津町</t>
  </si>
  <si>
    <t>太子町</t>
  </si>
  <si>
    <t>赤穂</t>
  </si>
  <si>
    <t>相生市</t>
  </si>
  <si>
    <t>赤穂市</t>
  </si>
  <si>
    <t>上郡町</t>
  </si>
  <si>
    <t>福崎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</si>
  <si>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</si>
  <si>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</si>
  <si>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</si>
  <si>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</si>
  <si>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</si>
  <si>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</si>
  <si>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</si>
  <si>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佐用</t>
  </si>
  <si>
    <t>佐用町</t>
  </si>
  <si>
    <t>上月町</t>
  </si>
  <si>
    <t>南光町</t>
  </si>
  <si>
    <t>三日月町</t>
  </si>
  <si>
    <t>山崎</t>
  </si>
  <si>
    <t>山崎町</t>
  </si>
  <si>
    <t>安富町</t>
  </si>
  <si>
    <t>一宮町</t>
  </si>
  <si>
    <t>波賀町</t>
  </si>
  <si>
    <t>千種町</t>
  </si>
  <si>
    <t>豊岡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</si>
  <si>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</si>
  <si>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</si>
  <si>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</si>
  <si>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</si>
  <si>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</si>
  <si>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</si>
  <si>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</si>
  <si>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浜坂</t>
  </si>
  <si>
    <t>村岡町</t>
  </si>
  <si>
    <t>浜坂町</t>
  </si>
  <si>
    <t>美方町</t>
  </si>
  <si>
    <t>温泉町</t>
  </si>
  <si>
    <t>和田山</t>
  </si>
  <si>
    <t>生野町</t>
  </si>
  <si>
    <t>和田山町</t>
  </si>
  <si>
    <t>山東町</t>
  </si>
  <si>
    <t>朝来町</t>
  </si>
  <si>
    <t>柏原</t>
  </si>
  <si>
    <t>篠山</t>
  </si>
  <si>
    <t>洲本</t>
  </si>
  <si>
    <t>洲本市</t>
  </si>
  <si>
    <t>津名</t>
  </si>
  <si>
    <t>津名町</t>
  </si>
  <si>
    <t>淡路町</t>
  </si>
  <si>
    <t>北淡町</t>
  </si>
  <si>
    <t>五色町</t>
  </si>
  <si>
    <t>東浦町</t>
  </si>
  <si>
    <t>三原</t>
  </si>
  <si>
    <t>緑町</t>
  </si>
  <si>
    <t>西淡町</t>
  </si>
  <si>
    <t>三原町</t>
  </si>
  <si>
    <t>南淡町</t>
  </si>
  <si>
    <t>産業医</t>
  </si>
  <si>
    <t>医療施設・介護老人保　　　　　　　　　健施設以外の従事者</t>
  </si>
  <si>
    <t xml:space="preserve">   その他の者</t>
  </si>
  <si>
    <t>又は法人の代表者　　　　　　病院の開設者</t>
  </si>
  <si>
    <t>病院を除く）の勤務者　　　　　病院（医育機関附属の</t>
  </si>
  <si>
    <t>又は法人の代表者　　　　　診療所の開設者</t>
  </si>
  <si>
    <t>又は法人の代表者　　　　　　介護老人保健施設の開設者</t>
  </si>
  <si>
    <t>の勤務者又は大学院生　　　　　　　　医育機関の臨床系以外</t>
  </si>
  <si>
    <t>又は研究機関の勤務者　　　　　　　医育機関以外の教育機関</t>
  </si>
  <si>
    <t>従事者　　　　　　　　　　その他の業務の</t>
  </si>
  <si>
    <t xml:space="preserve">      医 　療 　施　 設　 の 　従 　事　 者</t>
  </si>
  <si>
    <t>介護老人保健　　　施設の従事者</t>
  </si>
  <si>
    <t>医育機関</t>
  </si>
  <si>
    <t>　</t>
  </si>
  <si>
    <t xml:space="preserve">種　別 </t>
  </si>
  <si>
    <t>総数</t>
  </si>
  <si>
    <t>診療所の勤務者</t>
  </si>
  <si>
    <t>介護老人保健施設の勤務者</t>
  </si>
  <si>
    <t>行政機関</t>
  </si>
  <si>
    <t>保健衛生施設</t>
  </si>
  <si>
    <t>無職の者</t>
  </si>
  <si>
    <t xml:space="preserve"> 保 健 所</t>
  </si>
  <si>
    <t>教官又は教員</t>
  </si>
  <si>
    <t>その他の勤務者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</si>
  <si>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</si>
  <si>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</si>
  <si>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</si>
  <si>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</si>
  <si>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</si>
  <si>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</si>
  <si>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</si>
  <si>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</si>
  <si>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</si>
  <si>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</si>
  <si>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西宮市</t>
  </si>
  <si>
    <t>伊丹市</t>
  </si>
  <si>
    <t>龍野</t>
  </si>
  <si>
    <t>養父市</t>
  </si>
  <si>
    <t>丹波市</t>
  </si>
  <si>
    <t>篠山市</t>
  </si>
  <si>
    <t>平成12年</t>
  </si>
  <si>
    <t>介護老人保健施設</t>
  </si>
  <si>
    <t>医療・介護老人保健施設以外</t>
  </si>
  <si>
    <t>臨床以外</t>
  </si>
  <si>
    <t>教育研究</t>
  </si>
  <si>
    <t>その他の</t>
  </si>
  <si>
    <t xml:space="preserve">無  職  </t>
  </si>
  <si>
    <t xml:space="preserve">平均年齢  </t>
  </si>
  <si>
    <t xml:space="preserve">　　　　　 </t>
  </si>
  <si>
    <t>第２表    医師数・平均年齢，業務の種別・性・年齢階級・従業地別</t>
  </si>
  <si>
    <t>平成16年12月31日現在</t>
  </si>
  <si>
    <t>医　　療　　施　　設　　の　　従　　事　　者</t>
  </si>
  <si>
    <t>そ　の　他　の　者</t>
  </si>
  <si>
    <t>総  数</t>
  </si>
  <si>
    <t>病　　　院</t>
  </si>
  <si>
    <t>医　育　機　関</t>
  </si>
  <si>
    <t>診　　療　　所</t>
  </si>
  <si>
    <t>開設・代表</t>
  </si>
  <si>
    <t>勤務者</t>
  </si>
  <si>
    <t>行　　政</t>
  </si>
  <si>
    <t>産業医</t>
  </si>
  <si>
    <t>保　　健</t>
  </si>
  <si>
    <t>開設代表</t>
  </si>
  <si>
    <t>教員・教官</t>
  </si>
  <si>
    <t>その他</t>
  </si>
  <si>
    <t>開設・代表</t>
  </si>
  <si>
    <t>衛生施設</t>
  </si>
  <si>
    <t>業　　務</t>
  </si>
  <si>
    <t>総　　　数</t>
  </si>
  <si>
    <t>総　数</t>
  </si>
  <si>
    <t>男</t>
  </si>
  <si>
    <t>女</t>
  </si>
  <si>
    <t>２５歳未満</t>
  </si>
  <si>
    <t>総　数</t>
  </si>
  <si>
    <t>男</t>
  </si>
  <si>
    <t>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</si>
  <si>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</si>
  <si>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</si>
  <si>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</si>
  <si>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</si>
  <si>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</si>
  <si>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</si>
  <si>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</si>
  <si>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</si>
  <si>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</si>
  <si>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</si>
  <si>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</si>
  <si>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</si>
  <si>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</si>
  <si>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総　数</t>
  </si>
  <si>
    <t>男</t>
  </si>
  <si>
    <t>女</t>
  </si>
  <si>
    <t>不　　　詳</t>
  </si>
  <si>
    <t>・・・</t>
  </si>
  <si>
    <t>　</t>
  </si>
  <si>
    <t>種　別　</t>
  </si>
  <si>
    <t>医師数</t>
  </si>
  <si>
    <t>内科</t>
  </si>
  <si>
    <t>心療内科</t>
  </si>
  <si>
    <t>呼吸器科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</si>
  <si>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</si>
  <si>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</si>
  <si>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</si>
  <si>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</si>
  <si>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</si>
  <si>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</si>
  <si>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</si>
  <si>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</si>
  <si>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</si>
  <si>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</si>
  <si>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</si>
  <si>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</si>
  <si>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</si>
  <si>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</si>
  <si>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</si>
  <si>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</si>
  <si>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</si>
  <si>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</si>
  <si>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</si>
  <si>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</si>
  <si>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</si>
  <si>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</si>
  <si>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</si>
  <si>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</si>
  <si>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</si>
  <si>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</si>
  <si>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</si>
  <si>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</si>
  <si>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全科</t>
  </si>
  <si>
    <t>その他</t>
  </si>
  <si>
    <t>不詳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</si>
  <si>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</si>
  <si>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</si>
  <si>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</si>
  <si>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</si>
  <si>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</si>
  <si>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</si>
  <si>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</si>
  <si>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</si>
  <si>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</si>
  <si>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</si>
  <si>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伊丹市</t>
  </si>
  <si>
    <t>龍野</t>
  </si>
  <si>
    <t>篠山市</t>
  </si>
  <si>
    <t>第３表　診療従事医師延数、診療科名（主たる）・従業地・保健所・市町別 （２－１）</t>
  </si>
  <si>
    <t>平成16年12月31日現在</t>
  </si>
  <si>
    <t>（胃腸科）　　　　　　　消化器科</t>
  </si>
  <si>
    <t xml:space="preserve">  保　健　所</t>
  </si>
  <si>
    <t>第３表　診療従事医師延数、診療科名（主たる）・従業地・保健所・市町別 （２－２）</t>
  </si>
  <si>
    <t>第３表の２　診療従事医師延数、診療科名（重複計上）・従業地・保健所・　　市町別 （２－１）</t>
  </si>
  <si>
    <t>平成16年12月31日現在</t>
  </si>
  <si>
    <t>第３表の２　診療従事医師延数、診療科名（重複計上）・従業地・保健所・　　市町別 （２－２）</t>
  </si>
  <si>
    <t xml:space="preserve">    医 　療 　施 　設 　の 　従 　事　 者</t>
  </si>
  <si>
    <t>介護老人保健施設の勤務者　</t>
  </si>
  <si>
    <t>医療施設・介護老人保健                　施設以外の従事者</t>
  </si>
  <si>
    <t xml:space="preserve">   そ  の  他  の  者</t>
  </si>
  <si>
    <t>種　別　</t>
  </si>
  <si>
    <t>又は法人の代表者　　　　　　　病院の開設者</t>
  </si>
  <si>
    <t>病院を除く）の勤務者　　　　　　病院（医育機関附属の</t>
  </si>
  <si>
    <t>又は法人の代表者　　　　　　　診療所の開設者</t>
  </si>
  <si>
    <t>の勤務者又は大学院生　　　　　　　医育機関の臨床系以外</t>
  </si>
  <si>
    <t>その他業務の従事者</t>
  </si>
  <si>
    <t>無職の者</t>
  </si>
  <si>
    <t>不詳</t>
  </si>
  <si>
    <t>　保　健　所</t>
  </si>
  <si>
    <t>平成16年</t>
  </si>
  <si>
    <t>平成16年12月31日現在</t>
  </si>
  <si>
    <t>第５表    歯科医師数・平均年齢，業務の種別・性・年齢階級・従業地別</t>
  </si>
  <si>
    <t>介護老人</t>
  </si>
  <si>
    <t>病　　　　　院</t>
  </si>
  <si>
    <t>医　育　機　関</t>
  </si>
  <si>
    <t>行　　政</t>
  </si>
  <si>
    <t>その他の</t>
  </si>
  <si>
    <t>無 　 職</t>
  </si>
  <si>
    <t>開設代表</t>
  </si>
  <si>
    <t>勤務者</t>
  </si>
  <si>
    <t>教員教官</t>
  </si>
  <si>
    <t>その他</t>
  </si>
  <si>
    <t>保健施設</t>
  </si>
  <si>
    <t>業 　 務</t>
  </si>
  <si>
    <t>総　　　数</t>
  </si>
  <si>
    <t>総　数</t>
  </si>
  <si>
    <t>男</t>
  </si>
  <si>
    <t>女</t>
  </si>
  <si>
    <t>総　数</t>
  </si>
  <si>
    <t>男</t>
  </si>
  <si>
    <t>女</t>
  </si>
  <si>
    <t xml:space="preserve">       薬 局 ・ 医 療 施 設 の 従 事 者</t>
  </si>
  <si>
    <t>薬局 ・ 医療施設以外の従事者</t>
  </si>
  <si>
    <t xml:space="preserve">    そ  の  他  の  者</t>
  </si>
  <si>
    <t>薬　局</t>
  </si>
  <si>
    <t>病院・診療所</t>
  </si>
  <si>
    <t>大　学</t>
  </si>
  <si>
    <t>医薬品開発企業</t>
  </si>
  <si>
    <t>　</t>
  </si>
  <si>
    <t>保健衛生施設の従事者　　　　　　　衛生行政機関又は</t>
  </si>
  <si>
    <t>その他の業務の従事者</t>
  </si>
  <si>
    <t>開設者又は法人の代表者</t>
  </si>
  <si>
    <t>勤務者</t>
  </si>
  <si>
    <t>調剤</t>
  </si>
  <si>
    <t>検査</t>
  </si>
  <si>
    <t>その他</t>
  </si>
  <si>
    <t>勤務者（教育・研究）</t>
  </si>
  <si>
    <t>大学院生又は研究生</t>
  </si>
  <si>
    <t>（研究・開発・営業・その他）　　　　　　　　　　医薬品製造業・輸入販売業</t>
  </si>
  <si>
    <t>（薬種商を含む）　　　　　　　医薬品販売業</t>
  </si>
  <si>
    <t>医薬品関連企業</t>
  </si>
  <si>
    <t>第７表    薬剤師数・平均年齢，業務の種別・性・年齢階級・従業地別</t>
  </si>
  <si>
    <t>薬局・医療施設の従事者</t>
  </si>
  <si>
    <t>薬局・医療施設以外の従事者</t>
  </si>
  <si>
    <t>そ  の  他  の  者</t>
  </si>
  <si>
    <t>総　　　数</t>
  </si>
  <si>
    <t>薬　　　　　局</t>
  </si>
  <si>
    <t>病院・診療所</t>
  </si>
  <si>
    <t>大　　　　　学</t>
  </si>
  <si>
    <t>衛　　生</t>
  </si>
  <si>
    <t>その他の</t>
  </si>
  <si>
    <t>無    職</t>
  </si>
  <si>
    <t>勤務者</t>
  </si>
  <si>
    <t>調　　剤</t>
  </si>
  <si>
    <t>検  　査</t>
  </si>
  <si>
    <t>その他</t>
  </si>
  <si>
    <t>院・研究生</t>
  </si>
  <si>
    <t>製造・輸入</t>
  </si>
  <si>
    <t>医薬品販売</t>
  </si>
  <si>
    <t>保健衛生</t>
  </si>
  <si>
    <t>業    務</t>
  </si>
  <si>
    <t>総　　　数</t>
  </si>
  <si>
    <t>総　数</t>
  </si>
  <si>
    <t>男</t>
  </si>
  <si>
    <t>女</t>
  </si>
  <si>
    <t>総　数</t>
  </si>
  <si>
    <t>男</t>
  </si>
  <si>
    <t>女</t>
  </si>
  <si>
    <t>第６表　薬剤師数、業務の種別・従業地・保健所・市町別</t>
  </si>
  <si>
    <t>第４表　歯科医師数、業務の種別・従業地・保健所・市町別</t>
  </si>
  <si>
    <t>第１表　医師数、業務の種別・従業地・保健所・市町別</t>
  </si>
  <si>
    <t>概要</t>
  </si>
  <si>
    <t>第１表</t>
  </si>
  <si>
    <t xml:space="preserve">医師数、業務の種別・従業地・保健所・市町別 </t>
  </si>
  <si>
    <t>第２表</t>
  </si>
  <si>
    <t>医師数・平均年齢、業務の種別・性・年齢階級・従業地別</t>
  </si>
  <si>
    <t>診療従事医師延数、診療科（主たる）・従業地・保健所・市町別</t>
  </si>
  <si>
    <t>診療従事医師延数、診療科名（重複計上）・従業地・保健所・市町別</t>
  </si>
  <si>
    <t>第４表</t>
  </si>
  <si>
    <t xml:space="preserve">歯科医師数・業務の種別・従業地・保健所・市町別 </t>
  </si>
  <si>
    <t>第５表</t>
  </si>
  <si>
    <t>歯科医師数、平均年齢、業務の種別・性・年齢階級・従業地別</t>
  </si>
  <si>
    <t>第６表</t>
  </si>
  <si>
    <t>薬剤師数、業務の種別・従業地・保健所・市町別　</t>
  </si>
  <si>
    <t>第７表</t>
  </si>
  <si>
    <t>薬剤師数・平均年齢、業務の種別・性・年齢階級・従業地別</t>
  </si>
  <si>
    <t>第３表</t>
  </si>
  <si>
    <t>第３表の２</t>
  </si>
  <si>
    <t>平成１６年医師・歯科医師・薬剤師調査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</si>
</sst>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;_ * \-#,##0;_ * &quot;- &quot;;_ @"/>
    <numFmt numFmtId="178" formatCode="#,##0.0;\-#,##0.0"/>
    <numFmt numFmtId="179" formatCode="_ * #,##0.0_ ;_ * \-#,##0.0_ ;_ * &quot;-&quot;_ ;_ @_ "/>
    <numFmt numFmtId="180" formatCode="_ * #,##0;_ * \-#,##0;_ * &quot;-&quot;;_ @"/>
    <numFmt numFmtId="181" formatCode="0.E+00"/>
    <numFmt numFmtId="182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9"/>
      <color indexed="12"/>
      <name val="ＭＳ Ｐゴシック"/>
      <family val="3"/>
    </font>
    <font>
      <sz val="9"/>
      <color indexed="1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9"/>
      <color indexed="48"/>
      <name val="ＭＳ Ｐゴシック"/>
      <family val="3"/>
    </font>
    <font>
      <sz val="9"/>
      <color indexed="48"/>
      <name val="ＭＳ 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721">
    <xf numFmtId="0" fontId="0" fillId="0" borderId="0" xfId="0" applyAlignment="1">
      <alignment/>
    </xf>
    <xf numFmtId="38" fontId="4" fillId="0" borderId="0" xfId="49" applyFont="1" applyAlignment="1">
      <alignment horizontal="right" vertical="center"/>
    </xf>
    <xf numFmtId="38" fontId="2" fillId="0" borderId="0" xfId="49" applyFont="1" applyAlignment="1">
      <alignment/>
    </xf>
    <xf numFmtId="38" fontId="2" fillId="0" borderId="10" xfId="49" applyFont="1" applyBorder="1" applyAlignment="1">
      <alignment horizont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" fontId="3" fillId="0" borderId="11" xfId="0" applyNumberFormat="1" applyFont="1" applyFill="1" applyBorder="1" applyAlignment="1">
      <alignment horizontal="distributed" vertical="center"/>
    </xf>
    <xf numFmtId="3" fontId="3" fillId="0" borderId="12" xfId="0" applyNumberFormat="1" applyFont="1" applyFill="1" applyBorder="1" applyAlignment="1">
      <alignment horizontal="distributed" vertical="center"/>
    </xf>
    <xf numFmtId="3" fontId="3" fillId="0" borderId="13" xfId="0" applyNumberFormat="1" applyFont="1" applyFill="1" applyBorder="1" applyAlignment="1">
      <alignment horizontal="distributed" vertical="center"/>
    </xf>
    <xf numFmtId="3" fontId="3" fillId="0" borderId="14" xfId="0" applyNumberFormat="1" applyFont="1" applyFill="1" applyBorder="1" applyAlignment="1">
      <alignment horizontal="distributed" vertical="center"/>
    </xf>
    <xf numFmtId="38" fontId="3" fillId="0" borderId="0" xfId="49" applyFont="1" applyAlignment="1">
      <alignment/>
    </xf>
    <xf numFmtId="3" fontId="3" fillId="0" borderId="15" xfId="0" applyNumberFormat="1" applyFont="1" applyFill="1" applyBorder="1" applyAlignment="1">
      <alignment horizontal="distributed" vertical="center"/>
    </xf>
    <xf numFmtId="3" fontId="3" fillId="0" borderId="16" xfId="0" applyNumberFormat="1" applyFont="1" applyFill="1" applyBorder="1" applyAlignment="1">
      <alignment horizontal="distributed" vertical="center"/>
    </xf>
    <xf numFmtId="3" fontId="3" fillId="0" borderId="13" xfId="0" applyNumberFormat="1" applyFont="1" applyFill="1" applyBorder="1" applyAlignment="1" quotePrefix="1">
      <alignment horizontal="distributed" vertical="center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2" fillId="0" borderId="19" xfId="49" applyFont="1" applyBorder="1" applyAlignment="1">
      <alignment/>
    </xf>
    <xf numFmtId="38" fontId="2" fillId="0" borderId="13" xfId="49" applyFont="1" applyBorder="1" applyAlignment="1">
      <alignment horizontal="center"/>
    </xf>
    <xf numFmtId="38" fontId="2" fillId="0" borderId="20" xfId="49" applyFont="1" applyBorder="1" applyAlignment="1">
      <alignment vertical="center"/>
    </xf>
    <xf numFmtId="38" fontId="4" fillId="0" borderId="20" xfId="49" applyFont="1" applyBorder="1" applyAlignment="1">
      <alignment horizontal="right" vertical="center"/>
    </xf>
    <xf numFmtId="38" fontId="2" fillId="0" borderId="15" xfId="49" applyFont="1" applyBorder="1" applyAlignment="1">
      <alignment/>
    </xf>
    <xf numFmtId="38" fontId="2" fillId="0" borderId="21" xfId="49" applyFont="1" applyBorder="1" applyAlignment="1">
      <alignment/>
    </xf>
    <xf numFmtId="38" fontId="6" fillId="0" borderId="0" xfId="49" applyFont="1" applyAlignment="1">
      <alignment/>
    </xf>
    <xf numFmtId="3" fontId="3" fillId="0" borderId="22" xfId="0" applyNumberFormat="1" applyFont="1" applyFill="1" applyBorder="1" applyAlignment="1">
      <alignment horizontal="distributed" vertical="center"/>
    </xf>
    <xf numFmtId="3" fontId="3" fillId="0" borderId="23" xfId="0" applyNumberFormat="1" applyFont="1" applyFill="1" applyBorder="1" applyAlignment="1">
      <alignment horizontal="distributed" vertical="center"/>
    </xf>
    <xf numFmtId="38" fontId="2" fillId="0" borderId="10" xfId="49" applyFont="1" applyBorder="1" applyAlignment="1" quotePrefix="1">
      <alignment horizontal="right" vertical="top"/>
    </xf>
    <xf numFmtId="3" fontId="3" fillId="0" borderId="24" xfId="0" applyNumberFormat="1" applyFont="1" applyFill="1" applyBorder="1" applyAlignment="1">
      <alignment horizontal="distributed" vertical="center"/>
    </xf>
    <xf numFmtId="3" fontId="3" fillId="0" borderId="25" xfId="0" applyNumberFormat="1" applyFont="1" applyFill="1" applyBorder="1" applyAlignment="1">
      <alignment horizontal="distributed" vertical="center"/>
    </xf>
    <xf numFmtId="3" fontId="3" fillId="0" borderId="26" xfId="0" applyNumberFormat="1" applyFont="1" applyFill="1" applyBorder="1" applyAlignment="1">
      <alignment horizontal="distributed" vertical="center"/>
    </xf>
    <xf numFmtId="41" fontId="2" fillId="0" borderId="0" xfId="49" applyNumberFormat="1" applyFont="1" applyAlignment="1">
      <alignment/>
    </xf>
    <xf numFmtId="38" fontId="2" fillId="0" borderId="13" xfId="49" applyFont="1" applyBorder="1" applyAlignment="1">
      <alignment horizontal="left"/>
    </xf>
    <xf numFmtId="38" fontId="3" fillId="0" borderId="20" xfId="49" applyFont="1" applyBorder="1" applyAlignment="1">
      <alignment horizontal="distributed" vertical="center"/>
    </xf>
    <xf numFmtId="38" fontId="6" fillId="0" borderId="0" xfId="49" applyFont="1" applyAlignment="1">
      <alignment/>
    </xf>
    <xf numFmtId="38" fontId="2" fillId="0" borderId="0" xfId="49" applyFont="1" applyBorder="1" applyAlignment="1">
      <alignment/>
    </xf>
    <xf numFmtId="41" fontId="2" fillId="0" borderId="0" xfId="49" applyNumberFormat="1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/>
    </xf>
    <xf numFmtId="38" fontId="2" fillId="0" borderId="20" xfId="49" applyFont="1" applyBorder="1" applyAlignment="1">
      <alignment vertical="top"/>
    </xf>
    <xf numFmtId="38" fontId="2" fillId="0" borderId="0" xfId="49" applyFont="1" applyAlignment="1">
      <alignment vertical="top"/>
    </xf>
    <xf numFmtId="38" fontId="3" fillId="0" borderId="27" xfId="49" applyFont="1" applyBorder="1" applyAlignment="1">
      <alignment horizontal="distributed" vertical="center"/>
    </xf>
    <xf numFmtId="38" fontId="3" fillId="0" borderId="27" xfId="49" applyFont="1" applyBorder="1" applyAlignment="1">
      <alignment horizontal="right" vertical="center"/>
    </xf>
    <xf numFmtId="38" fontId="3" fillId="0" borderId="27" xfId="49" applyFont="1" applyBorder="1" applyAlignment="1" quotePrefix="1">
      <alignment horizontal="right" vertical="center"/>
    </xf>
    <xf numFmtId="38" fontId="3" fillId="0" borderId="27" xfId="49" applyFont="1" applyBorder="1" applyAlignment="1">
      <alignment horizontal="right" vertical="top"/>
    </xf>
    <xf numFmtId="38" fontId="2" fillId="0" borderId="10" xfId="49" applyFont="1" applyBorder="1" applyAlignment="1" quotePrefix="1">
      <alignment vertical="top"/>
    </xf>
    <xf numFmtId="38" fontId="9" fillId="0" borderId="0" xfId="49" applyFont="1" applyAlignment="1">
      <alignment/>
    </xf>
    <xf numFmtId="41" fontId="10" fillId="0" borderId="0" xfId="49" applyNumberFormat="1" applyFont="1" applyAlignment="1">
      <alignment/>
    </xf>
    <xf numFmtId="38" fontId="3" fillId="0" borderId="26" xfId="49" applyFont="1" applyBorder="1" applyAlignment="1" quotePrefix="1">
      <alignment horizontal="center" vertical="distributed" textRotation="255"/>
    </xf>
    <xf numFmtId="38" fontId="2" fillId="0" borderId="21" xfId="49" applyFont="1" applyBorder="1" applyAlignment="1">
      <alignment horizontal="center"/>
    </xf>
    <xf numFmtId="38" fontId="3" fillId="0" borderId="26" xfId="49" applyFont="1" applyBorder="1" applyAlignment="1">
      <alignment horizontal="center" vertical="distributed" textRotation="255"/>
    </xf>
    <xf numFmtId="38" fontId="2" fillId="0" borderId="28" xfId="49" applyFont="1" applyBorder="1" applyAlignment="1">
      <alignment/>
    </xf>
    <xf numFmtId="38" fontId="2" fillId="0" borderId="27" xfId="49" applyFont="1" applyBorder="1" applyAlignment="1" quotePrefix="1">
      <alignment horizontal="center" vertical="center"/>
    </xf>
    <xf numFmtId="38" fontId="2" fillId="0" borderId="29" xfId="49" applyFont="1" applyBorder="1" applyAlignment="1">
      <alignment horizontal="center" vertical="center"/>
    </xf>
    <xf numFmtId="38" fontId="3" fillId="0" borderId="29" xfId="49" applyFont="1" applyBorder="1" applyAlignment="1" quotePrefix="1">
      <alignment horizontal="center" vertical="center" wrapText="1"/>
    </xf>
    <xf numFmtId="38" fontId="3" fillId="0" borderId="29" xfId="49" applyFont="1" applyBorder="1" applyAlignment="1">
      <alignment horizontal="center" vertical="center" wrapText="1"/>
    </xf>
    <xf numFmtId="38" fontId="2" fillId="0" borderId="13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30" xfId="49" applyFont="1" applyBorder="1" applyAlignment="1">
      <alignment/>
    </xf>
    <xf numFmtId="38" fontId="3" fillId="0" borderId="30" xfId="49" applyFont="1" applyBorder="1" applyAlignment="1" quotePrefix="1">
      <alignment horizontal="center" vertical="distributed" textRotation="255"/>
    </xf>
    <xf numFmtId="38" fontId="2" fillId="0" borderId="21" xfId="49" applyFont="1" applyBorder="1" applyAlignment="1">
      <alignment horizontal="center" vertical="distributed" textRotation="255"/>
    </xf>
    <xf numFmtId="38" fontId="2" fillId="0" borderId="30" xfId="49" applyFont="1" applyBorder="1" applyAlignment="1">
      <alignment horizontal="center" vertical="distributed" textRotation="255"/>
    </xf>
    <xf numFmtId="38" fontId="3" fillId="0" borderId="21" xfId="49" applyFont="1" applyBorder="1" applyAlignment="1" quotePrefix="1">
      <alignment horizontal="center" vertical="distributed" textRotation="255"/>
    </xf>
    <xf numFmtId="38" fontId="2" fillId="0" borderId="30" xfId="49" applyFont="1" applyBorder="1" applyAlignment="1">
      <alignment horizontal="center"/>
    </xf>
    <xf numFmtId="38" fontId="2" fillId="0" borderId="31" xfId="49" applyFont="1" applyBorder="1" applyAlignment="1">
      <alignment horizontal="center" vertical="center"/>
    </xf>
    <xf numFmtId="38" fontId="3" fillId="0" borderId="31" xfId="49" applyFont="1" applyBorder="1" applyAlignment="1" quotePrefix="1">
      <alignment horizontal="center" vertical="center" wrapText="1"/>
    </xf>
    <xf numFmtId="38" fontId="3" fillId="0" borderId="32" xfId="49" applyFont="1" applyBorder="1" applyAlignment="1">
      <alignment horizontal="center" vertical="center" wrapText="1"/>
    </xf>
    <xf numFmtId="38" fontId="3" fillId="0" borderId="28" xfId="49" applyFont="1" applyBorder="1" applyAlignment="1" quotePrefix="1">
      <alignment horizontal="center" vertical="center" wrapText="1"/>
    </xf>
    <xf numFmtId="38" fontId="3" fillId="0" borderId="28" xfId="49" applyFont="1" applyBorder="1" applyAlignment="1">
      <alignment horizontal="center" vertical="center" wrapText="1"/>
    </xf>
    <xf numFmtId="177" fontId="7" fillId="0" borderId="28" xfId="49" applyNumberFormat="1" applyFont="1" applyBorder="1" applyAlignment="1">
      <alignment horizontal="right" vertical="center"/>
    </xf>
    <xf numFmtId="177" fontId="7" fillId="0" borderId="0" xfId="49" applyNumberFormat="1" applyFont="1" applyBorder="1" applyAlignment="1">
      <alignment horizontal="right" vertical="center"/>
    </xf>
    <xf numFmtId="177" fontId="7" fillId="0" borderId="27" xfId="49" applyNumberFormat="1" applyFont="1" applyBorder="1" applyAlignment="1">
      <alignment horizontal="right" vertical="center"/>
    </xf>
    <xf numFmtId="177" fontId="8" fillId="0" borderId="28" xfId="49" applyNumberFormat="1" applyFont="1" applyBorder="1" applyAlignment="1" applyProtection="1">
      <alignment vertical="center"/>
      <protection/>
    </xf>
    <xf numFmtId="177" fontId="8" fillId="0" borderId="0" xfId="49" applyNumberFormat="1" applyFont="1" applyBorder="1" applyAlignment="1">
      <alignment horizontal="right" vertical="center"/>
    </xf>
    <xf numFmtId="177" fontId="8" fillId="0" borderId="27" xfId="49" applyNumberFormat="1" applyFont="1" applyBorder="1" applyAlignment="1">
      <alignment horizontal="right" vertical="center"/>
    </xf>
    <xf numFmtId="177" fontId="8" fillId="0" borderId="28" xfId="49" applyNumberFormat="1" applyFont="1" applyBorder="1" applyAlignment="1">
      <alignment horizontal="right" vertical="center"/>
    </xf>
    <xf numFmtId="177" fontId="8" fillId="0" borderId="28" xfId="49" applyNumberFormat="1" applyFont="1" applyBorder="1" applyAlignment="1" applyProtection="1">
      <alignment horizontal="right" vertical="center"/>
      <protection/>
    </xf>
    <xf numFmtId="177" fontId="3" fillId="0" borderId="0" xfId="49" applyNumberFormat="1" applyFont="1" applyBorder="1" applyAlignment="1" applyProtection="1">
      <alignment horizontal="right" vertical="center"/>
      <protection locked="0"/>
    </xf>
    <xf numFmtId="177" fontId="3" fillId="0" borderId="28" xfId="49" applyNumberFormat="1" applyFont="1" applyBorder="1" applyAlignment="1" applyProtection="1">
      <alignment horizontal="right" vertical="center"/>
      <protection locked="0"/>
    </xf>
    <xf numFmtId="177" fontId="8" fillId="0" borderId="0" xfId="49" applyNumberFormat="1" applyFont="1" applyBorder="1" applyAlignment="1" applyProtection="1">
      <alignment horizontal="right" vertical="center"/>
      <protection/>
    </xf>
    <xf numFmtId="177" fontId="3" fillId="0" borderId="0" xfId="49" applyNumberFormat="1" applyFont="1" applyBorder="1" applyAlignment="1" applyProtection="1">
      <alignment horizontal="right" vertical="top"/>
      <protection locked="0"/>
    </xf>
    <xf numFmtId="177" fontId="3" fillId="0" borderId="28" xfId="49" applyNumberFormat="1" applyFont="1" applyBorder="1" applyAlignment="1" applyProtection="1">
      <alignment horizontal="right" vertical="top"/>
      <protection locked="0"/>
    </xf>
    <xf numFmtId="177" fontId="8" fillId="0" borderId="23" xfId="49" applyNumberFormat="1" applyFont="1" applyBorder="1" applyAlignment="1" applyProtection="1">
      <alignment vertical="center"/>
      <protection/>
    </xf>
    <xf numFmtId="177" fontId="3" fillId="0" borderId="23" xfId="49" applyNumberFormat="1" applyFont="1" applyBorder="1" applyAlignment="1" applyProtection="1">
      <alignment horizontal="right" vertical="center"/>
      <protection locked="0"/>
    </xf>
    <xf numFmtId="177" fontId="8" fillId="0" borderId="23" xfId="49" applyNumberFormat="1" applyFont="1" applyBorder="1" applyAlignment="1" applyProtection="1">
      <alignment horizontal="right" vertical="center"/>
      <protection/>
    </xf>
    <xf numFmtId="177" fontId="8" fillId="0" borderId="33" xfId="49" applyNumberFormat="1" applyFont="1" applyBorder="1" applyAlignment="1" applyProtection="1">
      <alignment horizontal="right" vertical="center"/>
      <protection/>
    </xf>
    <xf numFmtId="177" fontId="8" fillId="0" borderId="31" xfId="49" applyNumberFormat="1" applyFont="1" applyBorder="1" applyAlignment="1" applyProtection="1">
      <alignment vertical="center"/>
      <protection/>
    </xf>
    <xf numFmtId="177" fontId="8" fillId="0" borderId="34" xfId="49" applyNumberFormat="1" applyFont="1" applyBorder="1" applyAlignment="1">
      <alignment horizontal="right" vertical="center"/>
    </xf>
    <xf numFmtId="177" fontId="8" fillId="0" borderId="31" xfId="49" applyNumberFormat="1" applyFont="1" applyBorder="1" applyAlignment="1">
      <alignment horizontal="right" vertical="center"/>
    </xf>
    <xf numFmtId="177" fontId="8" fillId="0" borderId="31" xfId="49" applyNumberFormat="1" applyFont="1" applyBorder="1" applyAlignment="1" applyProtection="1">
      <alignment horizontal="right" vertical="center"/>
      <protection/>
    </xf>
    <xf numFmtId="177" fontId="8" fillId="0" borderId="34" xfId="49" applyNumberFormat="1" applyFont="1" applyBorder="1" applyAlignment="1" applyProtection="1">
      <alignment horizontal="right" vertical="center"/>
      <protection/>
    </xf>
    <xf numFmtId="177" fontId="8" fillId="0" borderId="33" xfId="49" applyNumberFormat="1" applyFont="1" applyBorder="1" applyAlignment="1" applyProtection="1">
      <alignment vertical="center"/>
      <protection/>
    </xf>
    <xf numFmtId="177" fontId="3" fillId="0" borderId="35" xfId="49" applyNumberFormat="1" applyFont="1" applyBorder="1" applyAlignment="1" applyProtection="1">
      <alignment horizontal="right" vertical="center"/>
      <protection locked="0"/>
    </xf>
    <xf numFmtId="177" fontId="3" fillId="0" borderId="33" xfId="49" applyNumberFormat="1" applyFont="1" applyBorder="1" applyAlignment="1" applyProtection="1">
      <alignment horizontal="right" vertical="center"/>
      <protection locked="0"/>
    </xf>
    <xf numFmtId="177" fontId="8" fillId="0" borderId="35" xfId="49" applyNumberFormat="1" applyFont="1" applyBorder="1" applyAlignment="1" applyProtection="1">
      <alignment horizontal="right" vertical="center"/>
      <protection/>
    </xf>
    <xf numFmtId="177" fontId="8" fillId="0" borderId="21" xfId="49" applyNumberFormat="1" applyFont="1" applyBorder="1" applyAlignment="1" applyProtection="1">
      <alignment vertical="center"/>
      <protection/>
    </xf>
    <xf numFmtId="177" fontId="3" fillId="0" borderId="30" xfId="49" applyNumberFormat="1" applyFont="1" applyBorder="1" applyAlignment="1" applyProtection="1">
      <alignment horizontal="right" vertical="center"/>
      <protection locked="0"/>
    </xf>
    <xf numFmtId="177" fontId="3" fillId="0" borderId="21" xfId="49" applyNumberFormat="1" applyFont="1" applyBorder="1" applyAlignment="1" applyProtection="1">
      <alignment horizontal="right" vertical="center"/>
      <protection locked="0"/>
    </xf>
    <xf numFmtId="177" fontId="8" fillId="0" borderId="21" xfId="49" applyNumberFormat="1" applyFont="1" applyBorder="1" applyAlignment="1" applyProtection="1">
      <alignment horizontal="right" vertical="center"/>
      <protection/>
    </xf>
    <xf numFmtId="177" fontId="8" fillId="0" borderId="30" xfId="49" applyNumberFormat="1" applyFont="1" applyBorder="1" applyAlignment="1" applyProtection="1">
      <alignment horizontal="right" vertical="center"/>
      <protection/>
    </xf>
    <xf numFmtId="177" fontId="8" fillId="0" borderId="27" xfId="49" applyNumberFormat="1" applyFont="1" applyBorder="1" applyAlignment="1" applyProtection="1">
      <alignment vertical="center"/>
      <protection/>
    </xf>
    <xf numFmtId="177" fontId="3" fillId="0" borderId="28" xfId="49" applyNumberFormat="1" applyFont="1" applyBorder="1" applyAlignment="1" applyProtection="1">
      <alignment vertical="center"/>
      <protection locked="0"/>
    </xf>
    <xf numFmtId="177" fontId="8" fillId="0" borderId="0" xfId="49" applyNumberFormat="1" applyFont="1" applyBorder="1" applyAlignment="1" applyProtection="1">
      <alignment vertical="center"/>
      <protection/>
    </xf>
    <xf numFmtId="177" fontId="8" fillId="0" borderId="36" xfId="49" applyNumberFormat="1" applyFont="1" applyBorder="1" applyAlignment="1" applyProtection="1">
      <alignment vertical="center"/>
      <protection/>
    </xf>
    <xf numFmtId="177" fontId="3" fillId="0" borderId="33" xfId="49" applyNumberFormat="1" applyFont="1" applyBorder="1" applyAlignment="1" applyProtection="1">
      <alignment vertical="center"/>
      <protection locked="0"/>
    </xf>
    <xf numFmtId="177" fontId="8" fillId="0" borderId="35" xfId="49" applyNumberFormat="1" applyFont="1" applyBorder="1" applyAlignment="1" applyProtection="1">
      <alignment vertical="center"/>
      <protection/>
    </xf>
    <xf numFmtId="177" fontId="8" fillId="0" borderId="29" xfId="49" applyNumberFormat="1" applyFont="1" applyBorder="1" applyAlignment="1" applyProtection="1">
      <alignment vertical="center"/>
      <protection/>
    </xf>
    <xf numFmtId="177" fontId="8" fillId="0" borderId="31" xfId="49" applyNumberFormat="1" applyFont="1" applyBorder="1" applyAlignment="1">
      <alignment vertical="center"/>
    </xf>
    <xf numFmtId="177" fontId="8" fillId="0" borderId="34" xfId="49" applyNumberFormat="1" applyFont="1" applyBorder="1" applyAlignment="1" applyProtection="1">
      <alignment vertical="center"/>
      <protection/>
    </xf>
    <xf numFmtId="177" fontId="8" fillId="0" borderId="37" xfId="49" applyNumberFormat="1" applyFont="1" applyBorder="1" applyAlignment="1" applyProtection="1">
      <alignment vertical="center"/>
      <protection/>
    </xf>
    <xf numFmtId="177" fontId="3" fillId="0" borderId="38" xfId="49" applyNumberFormat="1" applyFont="1" applyBorder="1" applyAlignment="1" applyProtection="1">
      <alignment horizontal="right" vertical="center"/>
      <protection locked="0"/>
    </xf>
    <xf numFmtId="177" fontId="3" fillId="0" borderId="23" xfId="49" applyNumberFormat="1" applyFont="1" applyBorder="1" applyAlignment="1" applyProtection="1">
      <alignment vertical="center"/>
      <protection locked="0"/>
    </xf>
    <xf numFmtId="177" fontId="8" fillId="0" borderId="38" xfId="49" applyNumberFormat="1" applyFont="1" applyBorder="1" applyAlignment="1" applyProtection="1">
      <alignment vertical="center"/>
      <protection/>
    </xf>
    <xf numFmtId="177" fontId="8" fillId="0" borderId="26" xfId="49" applyNumberFormat="1" applyFont="1" applyBorder="1" applyAlignment="1" applyProtection="1">
      <alignment vertical="center"/>
      <protection/>
    </xf>
    <xf numFmtId="177" fontId="3" fillId="0" borderId="21" xfId="49" applyNumberFormat="1" applyFont="1" applyBorder="1" applyAlignment="1" applyProtection="1">
      <alignment vertical="center"/>
      <protection locked="0"/>
    </xf>
    <xf numFmtId="177" fontId="8" fillId="0" borderId="30" xfId="49" applyNumberFormat="1" applyFont="1" applyBorder="1" applyAlignment="1" applyProtection="1">
      <alignment vertical="center"/>
      <protection/>
    </xf>
    <xf numFmtId="177" fontId="8" fillId="0" borderId="27" xfId="49" applyNumberFormat="1" applyFont="1" applyBorder="1" applyAlignment="1" applyProtection="1">
      <alignment horizontal="right" vertical="center"/>
      <protection/>
    </xf>
    <xf numFmtId="177" fontId="8" fillId="0" borderId="37" xfId="49" applyNumberFormat="1" applyFont="1" applyBorder="1" applyAlignment="1" applyProtection="1">
      <alignment horizontal="right" vertical="center"/>
      <protection/>
    </xf>
    <xf numFmtId="177" fontId="8" fillId="0" borderId="36" xfId="49" applyNumberFormat="1" applyFont="1" applyBorder="1" applyAlignment="1" applyProtection="1">
      <alignment horizontal="right" vertical="center"/>
      <protection/>
    </xf>
    <xf numFmtId="177" fontId="8" fillId="0" borderId="26" xfId="49" applyNumberFormat="1" applyFont="1" applyBorder="1" applyAlignment="1" applyProtection="1">
      <alignment horizontal="right" vertical="center"/>
      <protection/>
    </xf>
    <xf numFmtId="177" fontId="3" fillId="0" borderId="39" xfId="49" applyNumberFormat="1" applyFont="1" applyBorder="1" applyAlignment="1" applyProtection="1">
      <alignment vertical="center"/>
      <protection locked="0"/>
    </xf>
    <xf numFmtId="177" fontId="8" fillId="0" borderId="32" xfId="49" applyNumberFormat="1" applyFont="1" applyBorder="1" applyAlignment="1">
      <alignment vertical="center"/>
    </xf>
    <xf numFmtId="177" fontId="3" fillId="0" borderId="40" xfId="49" applyNumberFormat="1" applyFont="1" applyBorder="1" applyAlignment="1" applyProtection="1">
      <alignment vertical="center"/>
      <protection locked="0"/>
    </xf>
    <xf numFmtId="177" fontId="3" fillId="0" borderId="41" xfId="49" applyNumberFormat="1" applyFont="1" applyBorder="1" applyAlignment="1" applyProtection="1">
      <alignment vertical="center"/>
      <protection locked="0"/>
    </xf>
    <xf numFmtId="177" fontId="8" fillId="0" borderId="28" xfId="49" applyNumberFormat="1" applyFont="1" applyBorder="1" applyAlignment="1" applyProtection="1">
      <alignment vertical="top"/>
      <protection/>
    </xf>
    <xf numFmtId="177" fontId="8" fillId="0" borderId="28" xfId="49" applyNumberFormat="1" applyFont="1" applyBorder="1" applyAlignment="1" applyProtection="1">
      <alignment horizontal="right" vertical="top"/>
      <protection/>
    </xf>
    <xf numFmtId="177" fontId="8" fillId="0" borderId="0" xfId="49" applyNumberFormat="1" applyFont="1" applyBorder="1" applyAlignment="1" applyProtection="1">
      <alignment horizontal="right" vertical="top"/>
      <protection/>
    </xf>
    <xf numFmtId="177" fontId="8" fillId="0" borderId="27" xfId="49" applyNumberFormat="1" applyFont="1" applyBorder="1" applyAlignment="1" applyProtection="1">
      <alignment horizontal="right" vertical="top"/>
      <protection/>
    </xf>
    <xf numFmtId="177" fontId="3" fillId="0" borderId="27" xfId="49" applyNumberFormat="1" applyFont="1" applyBorder="1" applyAlignment="1" applyProtection="1">
      <alignment horizontal="right" vertical="center"/>
      <protection locked="0"/>
    </xf>
    <xf numFmtId="177" fontId="8" fillId="0" borderId="29" xfId="49" applyNumberFormat="1" applyFont="1" applyBorder="1" applyAlignment="1">
      <alignment horizontal="right" vertical="center"/>
    </xf>
    <xf numFmtId="177" fontId="8" fillId="0" borderId="27" xfId="49" applyNumberFormat="1" applyFont="1" applyBorder="1" applyAlignment="1">
      <alignment horizontal="center" vertical="center"/>
    </xf>
    <xf numFmtId="177" fontId="3" fillId="0" borderId="26" xfId="49" applyNumberFormat="1" applyFont="1" applyBorder="1" applyAlignment="1" applyProtection="1">
      <alignment horizontal="right" vertical="center"/>
      <protection locked="0"/>
    </xf>
    <xf numFmtId="177" fontId="3" fillId="0" borderId="26" xfId="49" applyNumberFormat="1" applyFont="1" applyBorder="1" applyAlignment="1" applyProtection="1">
      <alignment horizontal="center" vertical="center"/>
      <protection locked="0"/>
    </xf>
    <xf numFmtId="177" fontId="8" fillId="0" borderId="29" xfId="49" applyNumberFormat="1" applyFont="1" applyBorder="1" applyAlignment="1">
      <alignment horizontal="center" vertical="center"/>
    </xf>
    <xf numFmtId="177" fontId="3" fillId="0" borderId="27" xfId="49" applyNumberFormat="1" applyFont="1" applyBorder="1" applyAlignment="1" applyProtection="1">
      <alignment horizontal="center" vertical="center"/>
      <protection locked="0"/>
    </xf>
    <xf numFmtId="177" fontId="3" fillId="0" borderId="36" xfId="49" applyNumberFormat="1" applyFont="1" applyBorder="1" applyAlignment="1" applyProtection="1">
      <alignment horizontal="center" vertical="center"/>
      <protection locked="0"/>
    </xf>
    <xf numFmtId="177" fontId="3" fillId="0" borderId="37" xfId="49" applyNumberFormat="1" applyFont="1" applyBorder="1" applyAlignment="1" applyProtection="1">
      <alignment horizontal="center" vertical="center"/>
      <protection locked="0"/>
    </xf>
    <xf numFmtId="177" fontId="3" fillId="0" borderId="29" xfId="49" applyNumberFormat="1" applyFont="1" applyBorder="1" applyAlignment="1">
      <alignment horizontal="center" vertical="center"/>
    </xf>
    <xf numFmtId="177" fontId="8" fillId="0" borderId="27" xfId="49" applyNumberFormat="1" applyFont="1" applyBorder="1" applyAlignment="1" applyProtection="1">
      <alignment horizontal="center" vertical="center"/>
      <protection locked="0"/>
    </xf>
    <xf numFmtId="177" fontId="8" fillId="0" borderId="36" xfId="49" applyNumberFormat="1" applyFont="1" applyBorder="1" applyAlignment="1" applyProtection="1">
      <alignment horizontal="center" vertical="center"/>
      <protection locked="0"/>
    </xf>
    <xf numFmtId="177" fontId="8" fillId="0" borderId="37" xfId="49" applyNumberFormat="1" applyFont="1" applyBorder="1" applyAlignment="1" applyProtection="1">
      <alignment horizontal="center" vertical="center"/>
      <protection locked="0"/>
    </xf>
    <xf numFmtId="177" fontId="3" fillId="0" borderId="36" xfId="49" applyNumberFormat="1" applyFont="1" applyBorder="1" applyAlignment="1" applyProtection="1">
      <alignment horizontal="center" vertical="top"/>
      <protection locked="0"/>
    </xf>
    <xf numFmtId="177" fontId="3" fillId="0" borderId="36" xfId="49" applyNumberFormat="1" applyFont="1" applyBorder="1" applyAlignment="1" applyProtection="1">
      <alignment horizontal="right" vertical="center"/>
      <protection locked="0"/>
    </xf>
    <xf numFmtId="177" fontId="3" fillId="0" borderId="37" xfId="49" applyNumberFormat="1" applyFont="1" applyBorder="1" applyAlignment="1" applyProtection="1">
      <alignment horizontal="right" vertical="center"/>
      <protection locked="0"/>
    </xf>
    <xf numFmtId="177" fontId="3" fillId="0" borderId="27" xfId="49" applyNumberFormat="1" applyFont="1" applyBorder="1" applyAlignment="1" applyProtection="1">
      <alignment horizontal="right" vertical="top"/>
      <protection locked="0"/>
    </xf>
    <xf numFmtId="38" fontId="3" fillId="0" borderId="41" xfId="49" applyFont="1" applyBorder="1" applyAlignment="1" quotePrefix="1">
      <alignment horizontal="center" vertical="distributed" textRotation="255"/>
    </xf>
    <xf numFmtId="177" fontId="7" fillId="0" borderId="39" xfId="49" applyNumberFormat="1" applyFont="1" applyBorder="1" applyAlignment="1">
      <alignment horizontal="right" vertical="center"/>
    </xf>
    <xf numFmtId="177" fontId="8" fillId="0" borderId="39" xfId="49" applyNumberFormat="1" applyFont="1" applyBorder="1" applyAlignment="1">
      <alignment horizontal="right" vertical="center"/>
    </xf>
    <xf numFmtId="177" fontId="3" fillId="0" borderId="39" xfId="49" applyNumberFormat="1" applyFont="1" applyBorder="1" applyAlignment="1" applyProtection="1">
      <alignment/>
      <protection locked="0"/>
    </xf>
    <xf numFmtId="177" fontId="3" fillId="0" borderId="39" xfId="49" applyNumberFormat="1" applyFont="1" applyBorder="1" applyAlignment="1" applyProtection="1">
      <alignment vertical="top"/>
      <protection locked="0"/>
    </xf>
    <xf numFmtId="177" fontId="3" fillId="0" borderId="40" xfId="49" applyNumberFormat="1" applyFont="1" applyBorder="1" applyAlignment="1" applyProtection="1">
      <alignment/>
      <protection locked="0"/>
    </xf>
    <xf numFmtId="177" fontId="8" fillId="0" borderId="32" xfId="49" applyNumberFormat="1" applyFont="1" applyBorder="1" applyAlignment="1">
      <alignment horizontal="right" vertical="center"/>
    </xf>
    <xf numFmtId="177" fontId="3" fillId="0" borderId="42" xfId="49" applyNumberFormat="1" applyFont="1" applyBorder="1" applyAlignment="1" applyProtection="1">
      <alignment/>
      <protection locked="0"/>
    </xf>
    <xf numFmtId="177" fontId="3" fillId="0" borderId="41" xfId="49" applyNumberFormat="1" applyFont="1" applyBorder="1" applyAlignment="1" applyProtection="1">
      <alignment/>
      <protection locked="0"/>
    </xf>
    <xf numFmtId="177" fontId="3" fillId="0" borderId="28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horizontal="distributed" vertical="center"/>
    </xf>
    <xf numFmtId="3" fontId="3" fillId="0" borderId="19" xfId="0" applyNumberFormat="1" applyFont="1" applyFill="1" applyBorder="1" applyAlignment="1">
      <alignment horizontal="distributed" vertical="center"/>
    </xf>
    <xf numFmtId="177" fontId="8" fillId="0" borderId="27" xfId="49" applyNumberFormat="1" applyFont="1" applyBorder="1" applyAlignment="1" applyProtection="1">
      <alignment/>
      <protection/>
    </xf>
    <xf numFmtId="3" fontId="3" fillId="0" borderId="28" xfId="0" applyNumberFormat="1" applyFont="1" applyFill="1" applyBorder="1" applyAlignment="1">
      <alignment horizontal="distributed" vertical="center"/>
    </xf>
    <xf numFmtId="3" fontId="3" fillId="0" borderId="22" xfId="0" applyNumberFormat="1" applyFont="1" applyFill="1" applyBorder="1" applyAlignment="1">
      <alignment horizontal="distributed" vertical="center"/>
    </xf>
    <xf numFmtId="3" fontId="3" fillId="0" borderId="33" xfId="0" applyNumberFormat="1" applyFont="1" applyFill="1" applyBorder="1" applyAlignment="1">
      <alignment horizontal="distributed" vertical="center"/>
    </xf>
    <xf numFmtId="177" fontId="8" fillId="0" borderId="28" xfId="49" applyNumberFormat="1" applyFont="1" applyBorder="1" applyAlignment="1">
      <alignment vertical="center"/>
    </xf>
    <xf numFmtId="177" fontId="8" fillId="0" borderId="0" xfId="49" applyNumberFormat="1" applyFont="1" applyBorder="1" applyAlignment="1">
      <alignment vertical="center"/>
    </xf>
    <xf numFmtId="177" fontId="8" fillId="0" borderId="27" xfId="49" applyNumberFormat="1" applyFont="1" applyBorder="1" applyAlignment="1">
      <alignment vertical="center"/>
    </xf>
    <xf numFmtId="177" fontId="8" fillId="0" borderId="39" xfId="49" applyNumberFormat="1" applyFont="1" applyBorder="1" applyAlignment="1">
      <alignment vertical="center"/>
    </xf>
    <xf numFmtId="38" fontId="3" fillId="0" borderId="19" xfId="49" applyFont="1" applyBorder="1" applyAlignment="1">
      <alignment horizontal="center" vertical="center"/>
    </xf>
    <xf numFmtId="38" fontId="3" fillId="0" borderId="28" xfId="49" applyFont="1" applyBorder="1" applyAlignment="1">
      <alignment vertical="center"/>
    </xf>
    <xf numFmtId="38" fontId="3" fillId="0" borderId="0" xfId="49" applyFont="1" applyBorder="1" applyAlignment="1" quotePrefix="1">
      <alignment vertical="center"/>
    </xf>
    <xf numFmtId="38" fontId="3" fillId="0" borderId="27" xfId="49" applyFont="1" applyBorder="1" applyAlignment="1" quotePrefix="1">
      <alignment vertical="center"/>
    </xf>
    <xf numFmtId="38" fontId="3" fillId="0" borderId="0" xfId="49" applyFont="1" applyBorder="1" applyAlignment="1">
      <alignment vertical="center"/>
    </xf>
    <xf numFmtId="38" fontId="3" fillId="0" borderId="28" xfId="49" applyFont="1" applyBorder="1" applyAlignment="1" quotePrefix="1">
      <alignment vertical="center"/>
    </xf>
    <xf numFmtId="38" fontId="3" fillId="0" borderId="27" xfId="49" applyFont="1" applyBorder="1" applyAlignment="1">
      <alignment vertical="center"/>
    </xf>
    <xf numFmtId="38" fontId="3" fillId="0" borderId="39" xfId="49" applyFont="1" applyBorder="1" applyAlignment="1" quotePrefix="1">
      <alignment vertical="center"/>
    </xf>
    <xf numFmtId="38" fontId="3" fillId="0" borderId="28" xfId="49" applyFont="1" applyBorder="1" applyAlignment="1">
      <alignment horizontal="center" vertical="center"/>
    </xf>
    <xf numFmtId="38" fontId="4" fillId="0" borderId="27" xfId="49" applyFont="1" applyBorder="1" applyAlignment="1" quotePrefix="1">
      <alignment horizontal="center" vertical="center"/>
    </xf>
    <xf numFmtId="38" fontId="3" fillId="0" borderId="0" xfId="49" applyFont="1" applyBorder="1" applyAlignment="1">
      <alignment horizontal="center" vertical="distributed" textRotation="255"/>
    </xf>
    <xf numFmtId="38" fontId="3" fillId="0" borderId="27" xfId="49" applyFont="1" applyBorder="1" applyAlignment="1">
      <alignment horizontal="center" vertical="distributed" textRotation="255"/>
    </xf>
    <xf numFmtId="38" fontId="3" fillId="0" borderId="39" xfId="49" applyFont="1" applyBorder="1" applyAlignment="1" quotePrefix="1">
      <alignment horizontal="center" vertical="distributed" textRotation="255"/>
    </xf>
    <xf numFmtId="38" fontId="3" fillId="0" borderId="27" xfId="49" applyFont="1" applyBorder="1" applyAlignment="1" quotePrefix="1">
      <alignment horizontal="center" vertical="distributed" textRotation="255"/>
    </xf>
    <xf numFmtId="38" fontId="3" fillId="0" borderId="28" xfId="49" applyFont="1" applyBorder="1" applyAlignment="1">
      <alignment horizontal="center" vertical="distributed" textRotation="255"/>
    </xf>
    <xf numFmtId="0" fontId="9" fillId="0" borderId="0" xfId="61" applyFont="1" applyAlignment="1" applyProtection="1">
      <alignment horizontal="left" vertical="top"/>
      <protection/>
    </xf>
    <xf numFmtId="0" fontId="11" fillId="0" borderId="0" xfId="61">
      <alignment/>
      <protection/>
    </xf>
    <xf numFmtId="0" fontId="12" fillId="0" borderId="17" xfId="61" applyFont="1" applyBorder="1" applyAlignment="1">
      <alignment vertical="center"/>
      <protection/>
    </xf>
    <xf numFmtId="0" fontId="12" fillId="0" borderId="43" xfId="61" applyFont="1" applyBorder="1" applyAlignment="1">
      <alignment vertical="center"/>
      <protection/>
    </xf>
    <xf numFmtId="0" fontId="12" fillId="0" borderId="19" xfId="61" applyFont="1" applyBorder="1" applyAlignment="1" applyProtection="1">
      <alignment horizontal="right"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27" xfId="61" applyFont="1" applyBorder="1" applyAlignment="1" applyProtection="1">
      <alignment horizontal="center" vertical="center"/>
      <protection/>
    </xf>
    <xf numFmtId="0" fontId="12" fillId="0" borderId="27" xfId="61" applyFont="1" applyBorder="1" applyAlignment="1" applyProtection="1">
      <alignment horizontal="right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28" xfId="61" applyFont="1" applyBorder="1" applyAlignment="1" applyProtection="1">
      <alignment horizontal="center" vertical="center"/>
      <protection/>
    </xf>
    <xf numFmtId="0" fontId="12" fillId="0" borderId="44" xfId="61" applyFont="1" applyBorder="1" applyAlignment="1" applyProtection="1">
      <alignment horizontal="center" vertical="center"/>
      <protection/>
    </xf>
    <xf numFmtId="0" fontId="12" fillId="0" borderId="15" xfId="61" applyFont="1" applyBorder="1" applyAlignment="1">
      <alignment vertical="center"/>
      <protection/>
    </xf>
    <xf numFmtId="0" fontId="12" fillId="0" borderId="30" xfId="61" applyFont="1" applyBorder="1" applyAlignment="1">
      <alignment vertical="center"/>
      <protection/>
    </xf>
    <xf numFmtId="0" fontId="12" fillId="0" borderId="26" xfId="61" applyFont="1" applyBorder="1" applyAlignment="1">
      <alignment vertical="center"/>
      <protection/>
    </xf>
    <xf numFmtId="0" fontId="12" fillId="0" borderId="45" xfId="61" applyFont="1" applyBorder="1" applyAlignment="1">
      <alignment horizontal="center" vertical="center"/>
      <protection/>
    </xf>
    <xf numFmtId="0" fontId="11" fillId="0" borderId="21" xfId="61" applyBorder="1" applyAlignment="1">
      <alignment vertical="center"/>
      <protection/>
    </xf>
    <xf numFmtId="0" fontId="11" fillId="0" borderId="30" xfId="61" applyBorder="1" applyAlignment="1">
      <alignment vertical="center"/>
      <protection/>
    </xf>
    <xf numFmtId="0" fontId="12" fillId="0" borderId="26" xfId="61" applyFont="1" applyBorder="1" applyAlignment="1">
      <alignment horizontal="center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12" fillId="0" borderId="46" xfId="61" applyFont="1" applyBorder="1" applyAlignment="1">
      <alignment horizontal="center" vertical="center"/>
      <protection/>
    </xf>
    <xf numFmtId="0" fontId="12" fillId="0" borderId="13" xfId="61" applyFont="1" applyBorder="1" applyAlignment="1" applyProtection="1">
      <alignment horizontal="center"/>
      <protection/>
    </xf>
    <xf numFmtId="0" fontId="12" fillId="0" borderId="27" xfId="61" applyFont="1" applyBorder="1" applyAlignment="1" applyProtection="1">
      <alignment horizontal="center"/>
      <protection/>
    </xf>
    <xf numFmtId="41" fontId="10" fillId="0" borderId="19" xfId="61" applyNumberFormat="1" applyFont="1" applyBorder="1" applyProtection="1">
      <alignment/>
      <protection/>
    </xf>
    <xf numFmtId="41" fontId="10" fillId="0" borderId="47" xfId="61" applyNumberFormat="1" applyFont="1" applyBorder="1" applyProtection="1">
      <alignment/>
      <protection/>
    </xf>
    <xf numFmtId="0" fontId="12" fillId="0" borderId="13" xfId="61" applyFont="1" applyBorder="1" applyAlignment="1">
      <alignment horizontal="center"/>
      <protection/>
    </xf>
    <xf numFmtId="41" fontId="10" fillId="0" borderId="28" xfId="61" applyNumberFormat="1" applyFont="1" applyBorder="1" applyProtection="1">
      <alignment/>
      <protection/>
    </xf>
    <xf numFmtId="41" fontId="10" fillId="0" borderId="39" xfId="61" applyNumberFormat="1" applyFont="1" applyBorder="1" applyProtection="1">
      <alignment/>
      <protection/>
    </xf>
    <xf numFmtId="41" fontId="10" fillId="0" borderId="28" xfId="61" applyNumberFormat="1" applyFont="1" applyBorder="1" applyAlignment="1" applyProtection="1">
      <alignment horizontal="left"/>
      <protection/>
    </xf>
    <xf numFmtId="41" fontId="10" fillId="0" borderId="39" xfId="61" applyNumberFormat="1" applyFont="1" applyBorder="1" applyAlignment="1" applyProtection="1">
      <alignment horizontal="left"/>
      <protection/>
    </xf>
    <xf numFmtId="179" fontId="10" fillId="0" borderId="28" xfId="61" applyNumberFormat="1" applyFont="1" applyBorder="1" applyProtection="1">
      <alignment/>
      <protection/>
    </xf>
    <xf numFmtId="179" fontId="10" fillId="0" borderId="28" xfId="61" applyNumberFormat="1" applyFont="1" applyBorder="1" applyAlignment="1" applyProtection="1">
      <alignment horizontal="right"/>
      <protection/>
    </xf>
    <xf numFmtId="179" fontId="10" fillId="0" borderId="39" xfId="61" applyNumberFormat="1" applyFont="1" applyBorder="1" applyProtection="1">
      <alignment/>
      <protection/>
    </xf>
    <xf numFmtId="0" fontId="12" fillId="0" borderId="15" xfId="61" applyFont="1" applyBorder="1" applyAlignment="1" applyProtection="1">
      <alignment horizontal="center"/>
      <protection/>
    </xf>
    <xf numFmtId="0" fontId="12" fillId="0" borderId="26" xfId="61" applyFont="1" applyBorder="1" applyAlignment="1" applyProtection="1">
      <alignment horizontal="center"/>
      <protection/>
    </xf>
    <xf numFmtId="179" fontId="10" fillId="0" borderId="21" xfId="61" applyNumberFormat="1" applyFont="1" applyBorder="1" applyProtection="1">
      <alignment/>
      <protection/>
    </xf>
    <xf numFmtId="179" fontId="10" fillId="0" borderId="21" xfId="61" applyNumberFormat="1" applyFont="1" applyBorder="1" applyAlignment="1" applyProtection="1">
      <alignment horizontal="right"/>
      <protection/>
    </xf>
    <xf numFmtId="179" fontId="10" fillId="0" borderId="41" xfId="61" applyNumberFormat="1" applyFont="1" applyBorder="1" applyProtection="1">
      <alignment/>
      <protection/>
    </xf>
    <xf numFmtId="38" fontId="6" fillId="0" borderId="0" xfId="49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19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7" xfId="0" applyFont="1" applyBorder="1" applyAlignment="1">
      <alignment/>
    </xf>
    <xf numFmtId="38" fontId="3" fillId="0" borderId="13" xfId="49" applyFont="1" applyBorder="1" applyAlignment="1">
      <alignment horizontal="center"/>
    </xf>
    <xf numFmtId="38" fontId="3" fillId="0" borderId="10" xfId="49" applyFont="1" applyBorder="1" applyAlignment="1" quotePrefix="1">
      <alignment horizontal="right" vertical="top"/>
    </xf>
    <xf numFmtId="38" fontId="3" fillId="0" borderId="13" xfId="49" applyFont="1" applyBorder="1" applyAlignment="1">
      <alignment horizontal="left"/>
    </xf>
    <xf numFmtId="38" fontId="3" fillId="0" borderId="10" xfId="49" applyFont="1" applyBorder="1" applyAlignment="1">
      <alignment horizontal="center"/>
    </xf>
    <xf numFmtId="38" fontId="2" fillId="0" borderId="46" xfId="49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41" xfId="0" applyFont="1" applyBorder="1" applyAlignment="1">
      <alignment/>
    </xf>
    <xf numFmtId="38" fontId="3" fillId="0" borderId="39" xfId="49" applyFont="1" applyBorder="1" applyAlignment="1">
      <alignment vertical="center"/>
    </xf>
    <xf numFmtId="180" fontId="3" fillId="0" borderId="28" xfId="49" applyNumberFormat="1" applyFont="1" applyBorder="1" applyAlignment="1">
      <alignment vertical="center"/>
    </xf>
    <xf numFmtId="180" fontId="15" fillId="0" borderId="28" xfId="0" applyNumberFormat="1" applyFont="1" applyBorder="1" applyAlignment="1">
      <alignment vertical="center"/>
    </xf>
    <xf numFmtId="180" fontId="15" fillId="0" borderId="27" xfId="0" applyNumberFormat="1" applyFont="1" applyBorder="1" applyAlignment="1">
      <alignment vertical="center"/>
    </xf>
    <xf numFmtId="180" fontId="15" fillId="0" borderId="3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16" fillId="0" borderId="28" xfId="0" applyNumberFormat="1" applyFont="1" applyBorder="1" applyAlignment="1">
      <alignment vertical="center"/>
    </xf>
    <xf numFmtId="180" fontId="16" fillId="0" borderId="27" xfId="0" applyNumberFormat="1" applyFont="1" applyBorder="1" applyAlignment="1">
      <alignment horizontal="right" vertical="center"/>
    </xf>
    <xf numFmtId="180" fontId="16" fillId="0" borderId="3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28" xfId="0" applyNumberFormat="1" applyFont="1" applyBorder="1" applyAlignment="1" applyProtection="1">
      <alignment vertical="center"/>
      <protection locked="0"/>
    </xf>
    <xf numFmtId="180" fontId="3" fillId="0" borderId="27" xfId="0" applyNumberFormat="1" applyFont="1" applyBorder="1" applyAlignment="1" applyProtection="1">
      <alignment horizontal="right" vertical="center"/>
      <protection locked="0"/>
    </xf>
    <xf numFmtId="180" fontId="3" fillId="0" borderId="39" xfId="0" applyNumberFormat="1" applyFont="1" applyBorder="1" applyAlignment="1" applyProtection="1">
      <alignment vertical="center"/>
      <protection locked="0"/>
    </xf>
    <xf numFmtId="180" fontId="3" fillId="0" borderId="28" xfId="0" applyNumberFormat="1" applyFont="1" applyBorder="1" applyAlignment="1">
      <alignment vertical="top"/>
    </xf>
    <xf numFmtId="180" fontId="3" fillId="0" borderId="28" xfId="0" applyNumberFormat="1" applyFont="1" applyBorder="1" applyAlignment="1" applyProtection="1">
      <alignment vertical="top"/>
      <protection locked="0"/>
    </xf>
    <xf numFmtId="180" fontId="3" fillId="0" borderId="36" xfId="0" applyNumberFormat="1" applyFont="1" applyBorder="1" applyAlignment="1" applyProtection="1">
      <alignment horizontal="right" vertical="center"/>
      <protection locked="0"/>
    </xf>
    <xf numFmtId="180" fontId="3" fillId="0" borderId="36" xfId="0" applyNumberFormat="1" applyFont="1" applyBorder="1" applyAlignment="1" applyProtection="1">
      <alignment horizontal="right" vertical="top"/>
      <protection locked="0"/>
    </xf>
    <xf numFmtId="180" fontId="3" fillId="0" borderId="39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3" fontId="3" fillId="0" borderId="37" xfId="0" applyNumberFormat="1" applyFont="1" applyFill="1" applyBorder="1" applyAlignment="1">
      <alignment horizontal="distributed" vertical="center"/>
    </xf>
    <xf numFmtId="180" fontId="3" fillId="0" borderId="23" xfId="0" applyNumberFormat="1" applyFont="1" applyBorder="1" applyAlignment="1">
      <alignment vertical="center"/>
    </xf>
    <xf numFmtId="180" fontId="3" fillId="0" borderId="23" xfId="0" applyNumberFormat="1" applyFont="1" applyBorder="1" applyAlignment="1" applyProtection="1">
      <alignment vertical="center"/>
      <protection locked="0"/>
    </xf>
    <xf numFmtId="180" fontId="3" fillId="0" borderId="37" xfId="0" applyNumberFormat="1" applyFont="1" applyBorder="1" applyAlignment="1" applyProtection="1">
      <alignment horizontal="right" vertical="center"/>
      <protection locked="0"/>
    </xf>
    <xf numFmtId="180" fontId="3" fillId="0" borderId="4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horizontal="distributed" vertical="center"/>
      <protection/>
    </xf>
    <xf numFmtId="3" fontId="3" fillId="0" borderId="14" xfId="0" applyNumberFormat="1" applyFont="1" applyFill="1" applyBorder="1" applyAlignment="1" applyProtection="1">
      <alignment horizontal="distributed" vertical="center"/>
      <protection/>
    </xf>
    <xf numFmtId="180" fontId="16" fillId="0" borderId="31" xfId="0" applyNumberFormat="1" applyFont="1" applyBorder="1" applyAlignment="1" applyProtection="1">
      <alignment vertical="center"/>
      <protection/>
    </xf>
    <xf numFmtId="180" fontId="16" fillId="0" borderId="29" xfId="0" applyNumberFormat="1" applyFont="1" applyBorder="1" applyAlignment="1" applyProtection="1">
      <alignment vertical="center"/>
      <protection/>
    </xf>
    <xf numFmtId="180" fontId="3" fillId="0" borderId="29" xfId="0" applyNumberFormat="1" applyFont="1" applyBorder="1" applyAlignment="1" applyProtection="1">
      <alignment horizontal="right" vertical="center"/>
      <protection locked="0"/>
    </xf>
    <xf numFmtId="180" fontId="16" fillId="0" borderId="32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0" fontId="3" fillId="0" borderId="27" xfId="0" applyNumberFormat="1" applyFont="1" applyBorder="1" applyAlignment="1" applyProtection="1">
      <alignment vertical="center"/>
      <protection locked="0"/>
    </xf>
    <xf numFmtId="180" fontId="3" fillId="0" borderId="33" xfId="0" applyNumberFormat="1" applyFont="1" applyBorder="1" applyAlignment="1">
      <alignment vertical="center"/>
    </xf>
    <xf numFmtId="180" fontId="3" fillId="0" borderId="33" xfId="0" applyNumberFormat="1" applyFont="1" applyBorder="1" applyAlignment="1" applyProtection="1">
      <alignment vertical="center"/>
      <protection locked="0"/>
    </xf>
    <xf numFmtId="180" fontId="3" fillId="0" borderId="36" xfId="0" applyNumberFormat="1" applyFont="1" applyBorder="1" applyAlignment="1" applyProtection="1">
      <alignment vertical="center"/>
      <protection locked="0"/>
    </xf>
    <xf numFmtId="180" fontId="3" fillId="0" borderId="42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distributed" vertical="center"/>
      <protection/>
    </xf>
    <xf numFmtId="180" fontId="16" fillId="0" borderId="28" xfId="0" applyNumberFormat="1" applyFont="1" applyBorder="1" applyAlignment="1" applyProtection="1">
      <alignment vertical="center"/>
      <protection/>
    </xf>
    <xf numFmtId="180" fontId="16" fillId="0" borderId="39" xfId="0" applyNumberFormat="1" applyFont="1" applyBorder="1" applyAlignment="1" applyProtection="1">
      <alignment vertical="center"/>
      <protection/>
    </xf>
    <xf numFmtId="180" fontId="3" fillId="0" borderId="21" xfId="0" applyNumberFormat="1" applyFont="1" applyBorder="1" applyAlignment="1">
      <alignment vertical="center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6" xfId="0" applyNumberFormat="1" applyFont="1" applyBorder="1" applyAlignment="1" applyProtection="1">
      <alignment horizontal="right" vertical="center"/>
      <protection locked="0"/>
    </xf>
    <xf numFmtId="180" fontId="3" fillId="0" borderId="41" xfId="0" applyNumberFormat="1" applyFont="1" applyBorder="1" applyAlignment="1" applyProtection="1">
      <alignment vertical="center"/>
      <protection locked="0"/>
    </xf>
    <xf numFmtId="180" fontId="12" fillId="0" borderId="0" xfId="0" applyNumberFormat="1" applyFont="1" applyAlignment="1">
      <alignment/>
    </xf>
    <xf numFmtId="180" fontId="12" fillId="0" borderId="19" xfId="0" applyNumberFormat="1" applyFont="1" applyBorder="1" applyAlignment="1">
      <alignment/>
    </xf>
    <xf numFmtId="180" fontId="12" fillId="0" borderId="48" xfId="0" applyNumberFormat="1" applyFont="1" applyBorder="1" applyAlignment="1">
      <alignment/>
    </xf>
    <xf numFmtId="180" fontId="12" fillId="0" borderId="47" xfId="0" applyNumberFormat="1" applyFont="1" applyBorder="1" applyAlignment="1">
      <alignment/>
    </xf>
    <xf numFmtId="38" fontId="3" fillId="0" borderId="15" xfId="49" applyFont="1" applyBorder="1" applyAlignment="1">
      <alignment horizontal="left"/>
    </xf>
    <xf numFmtId="38" fontId="3" fillId="0" borderId="46" xfId="49" applyFont="1" applyBorder="1" applyAlignment="1">
      <alignment horizont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14" fillId="0" borderId="26" xfId="0" applyFont="1" applyBorder="1" applyAlignment="1" quotePrefix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3" fontId="3" fillId="0" borderId="13" xfId="0" applyNumberFormat="1" applyFont="1" applyFill="1" applyBorder="1" applyAlignment="1" applyProtection="1">
      <alignment horizontal="distributed" vertical="center"/>
      <protection/>
    </xf>
    <xf numFmtId="3" fontId="3" fillId="0" borderId="49" xfId="0" applyNumberFormat="1" applyFont="1" applyFill="1" applyBorder="1" applyAlignment="1" applyProtection="1">
      <alignment horizontal="distributed" vertical="center"/>
      <protection/>
    </xf>
    <xf numFmtId="180" fontId="16" fillId="0" borderId="27" xfId="0" applyNumberFormat="1" applyFont="1" applyBorder="1" applyAlignment="1" applyProtection="1">
      <alignment vertical="center"/>
      <protection/>
    </xf>
    <xf numFmtId="3" fontId="3" fillId="0" borderId="50" xfId="0" applyNumberFormat="1" applyFont="1" applyFill="1" applyBorder="1" applyAlignment="1">
      <alignment horizontal="distributed" vertical="top"/>
    </xf>
    <xf numFmtId="180" fontId="3" fillId="0" borderId="33" xfId="0" applyNumberFormat="1" applyFont="1" applyBorder="1" applyAlignment="1">
      <alignment vertical="top"/>
    </xf>
    <xf numFmtId="180" fontId="3" fillId="0" borderId="33" xfId="0" applyNumberFormat="1" applyFont="1" applyBorder="1" applyAlignment="1" applyProtection="1">
      <alignment vertical="top"/>
      <protection locked="0"/>
    </xf>
    <xf numFmtId="180" fontId="3" fillId="0" borderId="42" xfId="0" applyNumberFormat="1" applyFont="1" applyBorder="1" applyAlignment="1" applyProtection="1">
      <alignment vertical="top"/>
      <protection locked="0"/>
    </xf>
    <xf numFmtId="180" fontId="16" fillId="0" borderId="28" xfId="0" applyNumberFormat="1" applyFont="1" applyBorder="1" applyAlignment="1">
      <alignment/>
    </xf>
    <xf numFmtId="180" fontId="16" fillId="0" borderId="28" xfId="0" applyNumberFormat="1" applyFont="1" applyBorder="1" applyAlignment="1">
      <alignment horizontal="right"/>
    </xf>
    <xf numFmtId="180" fontId="16" fillId="0" borderId="39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8" xfId="0" applyNumberFormat="1" applyFont="1" applyBorder="1" applyAlignment="1" applyProtection="1">
      <alignment/>
      <protection locked="0"/>
    </xf>
    <xf numFmtId="180" fontId="3" fillId="0" borderId="27" xfId="0" applyNumberFormat="1" applyFont="1" applyBorder="1" applyAlignment="1" applyProtection="1">
      <alignment horizontal="right"/>
      <protection locked="0"/>
    </xf>
    <xf numFmtId="180" fontId="3" fillId="0" borderId="39" xfId="0" applyNumberFormat="1" applyFont="1" applyBorder="1" applyAlignment="1" applyProtection="1">
      <alignment/>
      <protection locked="0"/>
    </xf>
    <xf numFmtId="180" fontId="3" fillId="0" borderId="33" xfId="0" applyNumberFormat="1" applyFont="1" applyBorder="1" applyAlignment="1">
      <alignment/>
    </xf>
    <xf numFmtId="180" fontId="3" fillId="0" borderId="33" xfId="0" applyNumberFormat="1" applyFont="1" applyBorder="1" applyAlignment="1" applyProtection="1">
      <alignment/>
      <protection locked="0"/>
    </xf>
    <xf numFmtId="180" fontId="3" fillId="0" borderId="36" xfId="0" applyNumberFormat="1" applyFont="1" applyBorder="1" applyAlignment="1" applyProtection="1">
      <alignment horizontal="right"/>
      <protection locked="0"/>
    </xf>
    <xf numFmtId="180" fontId="3" fillId="0" borderId="42" xfId="0" applyNumberFormat="1" applyFont="1" applyBorder="1" applyAlignment="1" applyProtection="1">
      <alignment/>
      <protection locked="0"/>
    </xf>
    <xf numFmtId="180" fontId="16" fillId="0" borderId="31" xfId="0" applyNumberFormat="1" applyFont="1" applyBorder="1" applyAlignment="1" applyProtection="1">
      <alignment/>
      <protection/>
    </xf>
    <xf numFmtId="180" fontId="16" fillId="0" borderId="3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3" fontId="3" fillId="0" borderId="51" xfId="0" applyNumberFormat="1" applyFont="1" applyFill="1" applyBorder="1" applyAlignment="1">
      <alignment horizontal="distributed" vertical="center"/>
    </xf>
    <xf numFmtId="180" fontId="3" fillId="0" borderId="31" xfId="0" applyNumberFormat="1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>
      <alignment/>
    </xf>
    <xf numFmtId="180" fontId="3" fillId="0" borderId="23" xfId="0" applyNumberFormat="1" applyFont="1" applyBorder="1" applyAlignment="1" applyProtection="1">
      <alignment/>
      <protection locked="0"/>
    </xf>
    <xf numFmtId="180" fontId="3" fillId="0" borderId="37" xfId="0" applyNumberFormat="1" applyFont="1" applyBorder="1" applyAlignment="1" applyProtection="1">
      <alignment horizontal="right"/>
      <protection locked="0"/>
    </xf>
    <xf numFmtId="180" fontId="3" fillId="0" borderId="40" xfId="0" applyNumberFormat="1" applyFont="1" applyBorder="1" applyAlignment="1" applyProtection="1">
      <alignment/>
      <protection locked="0"/>
    </xf>
    <xf numFmtId="3" fontId="3" fillId="0" borderId="26" xfId="0" applyNumberFormat="1" applyFont="1" applyFill="1" applyBorder="1" applyAlignment="1">
      <alignment horizontal="distributed" vertical="top"/>
    </xf>
    <xf numFmtId="180" fontId="3" fillId="0" borderId="21" xfId="0" applyNumberFormat="1" applyFont="1" applyBorder="1" applyAlignment="1">
      <alignment vertical="top"/>
    </xf>
    <xf numFmtId="180" fontId="3" fillId="0" borderId="21" xfId="0" applyNumberFormat="1" applyFont="1" applyBorder="1" applyAlignment="1" applyProtection="1">
      <alignment vertical="top"/>
      <protection locked="0"/>
    </xf>
    <xf numFmtId="180" fontId="3" fillId="0" borderId="26" xfId="0" applyNumberFormat="1" applyFont="1" applyBorder="1" applyAlignment="1" applyProtection="1">
      <alignment horizontal="right" vertical="top"/>
      <protection locked="0"/>
    </xf>
    <xf numFmtId="180" fontId="3" fillId="0" borderId="41" xfId="0" applyNumberFormat="1" applyFont="1" applyBorder="1" applyAlignment="1" applyProtection="1">
      <alignment vertical="top"/>
      <protection locked="0"/>
    </xf>
    <xf numFmtId="38" fontId="9" fillId="0" borderId="0" xfId="49" applyFont="1" applyAlignment="1">
      <alignment horizontal="left"/>
    </xf>
    <xf numFmtId="38" fontId="6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Border="1" applyAlignment="1" applyProtection="1">
      <alignment/>
      <protection/>
    </xf>
    <xf numFmtId="38" fontId="3" fillId="0" borderId="17" xfId="49" applyFont="1" applyBorder="1" applyAlignment="1">
      <alignment horizontal="center"/>
    </xf>
    <xf numFmtId="38" fontId="3" fillId="0" borderId="18" xfId="49" applyFont="1" applyBorder="1" applyAlignment="1">
      <alignment horizontal="center"/>
    </xf>
    <xf numFmtId="38" fontId="3" fillId="0" borderId="19" xfId="49" applyFont="1" applyBorder="1" applyAlignment="1">
      <alignment/>
    </xf>
    <xf numFmtId="38" fontId="3" fillId="0" borderId="28" xfId="49" applyFont="1" applyBorder="1" applyAlignment="1">
      <alignment/>
    </xf>
    <xf numFmtId="38" fontId="3" fillId="0" borderId="27" xfId="49" applyFont="1" applyBorder="1" applyAlignment="1" quotePrefix="1">
      <alignment horizontal="center" vertical="center"/>
    </xf>
    <xf numFmtId="38" fontId="3" fillId="0" borderId="29" xfId="49" applyFont="1" applyBorder="1" applyAlignment="1">
      <alignment horizontal="center" vertical="center"/>
    </xf>
    <xf numFmtId="38" fontId="3" fillId="0" borderId="31" xfId="49" applyFont="1" applyBorder="1" applyAlignment="1">
      <alignment horizontal="center" vertical="center"/>
    </xf>
    <xf numFmtId="38" fontId="3" fillId="0" borderId="27" xfId="49" applyFont="1" applyBorder="1" applyAlignment="1" applyProtection="1" quotePrefix="1">
      <alignment horizontal="center" vertical="center" wrapText="1"/>
      <protection/>
    </xf>
    <xf numFmtId="38" fontId="3" fillId="0" borderId="29" xfId="49" applyFont="1" applyBorder="1" applyAlignment="1" applyProtection="1" quotePrefix="1">
      <alignment horizontal="center" vertical="center" wrapText="1"/>
      <protection/>
    </xf>
    <xf numFmtId="38" fontId="3" fillId="0" borderId="31" xfId="49" applyFont="1" applyBorder="1" applyAlignment="1" applyProtection="1" quotePrefix="1">
      <alignment horizontal="center" vertical="center" wrapText="1"/>
      <protection/>
    </xf>
    <xf numFmtId="38" fontId="3" fillId="0" borderId="27" xfId="49" applyFont="1" applyBorder="1" applyAlignment="1" applyProtection="1">
      <alignment horizontal="center" vertical="center" wrapText="1"/>
      <protection/>
    </xf>
    <xf numFmtId="38" fontId="3" fillId="0" borderId="29" xfId="49" applyFont="1" applyBorder="1" applyAlignment="1" applyProtection="1">
      <alignment horizontal="center" vertical="center" wrapText="1"/>
      <protection/>
    </xf>
    <xf numFmtId="38" fontId="3" fillId="0" borderId="32" xfId="49" applyFont="1" applyBorder="1" applyAlignment="1" applyProtection="1">
      <alignment horizontal="center" vertical="center" wrapText="1"/>
      <protection/>
    </xf>
    <xf numFmtId="38" fontId="3" fillId="0" borderId="28" xfId="49" applyFont="1" applyBorder="1" applyAlignment="1" applyProtection="1">
      <alignment horizontal="center"/>
      <protection/>
    </xf>
    <xf numFmtId="38" fontId="3" fillId="0" borderId="13" xfId="49" applyFont="1" applyBorder="1" applyAlignment="1" quotePrefix="1">
      <alignment horizontal="left"/>
    </xf>
    <xf numFmtId="38" fontId="3" fillId="0" borderId="13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30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1" xfId="49" applyFont="1" applyBorder="1" applyAlignment="1">
      <alignment horizontal="center"/>
    </xf>
    <xf numFmtId="38" fontId="3" fillId="0" borderId="21" xfId="49" applyFont="1" applyBorder="1" applyAlignment="1">
      <alignment horizontal="center" vertical="distributed" textRotation="255"/>
    </xf>
    <xf numFmtId="38" fontId="3" fillId="0" borderId="30" xfId="49" applyFont="1" applyBorder="1" applyAlignment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 wrapText="1"/>
    </xf>
    <xf numFmtId="38" fontId="3" fillId="0" borderId="30" xfId="49" applyFont="1" applyBorder="1" applyAlignment="1" applyProtection="1">
      <alignment horizontal="center"/>
      <protection/>
    </xf>
    <xf numFmtId="38" fontId="3" fillId="0" borderId="21" xfId="49" applyFont="1" applyBorder="1" applyAlignment="1" applyProtection="1">
      <alignment horizontal="center"/>
      <protection/>
    </xf>
    <xf numFmtId="180" fontId="18" fillId="0" borderId="28" xfId="49" applyNumberFormat="1" applyFont="1" applyBorder="1" applyAlignment="1">
      <alignment horizontal="right" vertical="center"/>
    </xf>
    <xf numFmtId="180" fontId="18" fillId="0" borderId="0" xfId="49" applyNumberFormat="1" applyFont="1" applyBorder="1" applyAlignment="1">
      <alignment horizontal="right" vertical="center"/>
    </xf>
    <xf numFmtId="180" fontId="18" fillId="0" borderId="27" xfId="49" applyNumberFormat="1" applyFont="1" applyBorder="1" applyAlignment="1">
      <alignment horizontal="right" vertical="center"/>
    </xf>
    <xf numFmtId="180" fontId="18" fillId="0" borderId="39" xfId="49" applyNumberFormat="1" applyFont="1" applyBorder="1" applyAlignment="1">
      <alignment horizontal="right" vertical="center"/>
    </xf>
    <xf numFmtId="180" fontId="8" fillId="0" borderId="28" xfId="49" applyNumberFormat="1" applyFont="1" applyBorder="1" applyAlignment="1">
      <alignment vertical="center"/>
    </xf>
    <xf numFmtId="180" fontId="8" fillId="0" borderId="0" xfId="49" applyNumberFormat="1" applyFont="1" applyBorder="1" applyAlignment="1">
      <alignment horizontal="right" vertical="center"/>
    </xf>
    <xf numFmtId="180" fontId="8" fillId="0" borderId="27" xfId="49" applyNumberFormat="1" applyFont="1" applyBorder="1" applyAlignment="1">
      <alignment horizontal="right" vertical="center"/>
    </xf>
    <xf numFmtId="180" fontId="8" fillId="0" borderId="28" xfId="49" applyNumberFormat="1" applyFont="1" applyBorder="1" applyAlignment="1">
      <alignment horizontal="right" vertical="center"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28" xfId="49" applyNumberFormat="1" applyFont="1" applyBorder="1" applyAlignment="1" applyProtection="1">
      <alignment horizontal="right" vertical="center"/>
      <protection/>
    </xf>
    <xf numFmtId="180" fontId="8" fillId="0" borderId="39" xfId="49" applyNumberFormat="1" applyFont="1" applyBorder="1" applyAlignment="1">
      <alignment horizontal="right" vertical="center"/>
    </xf>
    <xf numFmtId="38" fontId="3" fillId="0" borderId="20" xfId="49" applyFont="1" applyBorder="1" applyAlignment="1">
      <alignment vertical="center"/>
    </xf>
    <xf numFmtId="180" fontId="3" fillId="0" borderId="0" xfId="49" applyNumberFormat="1" applyFont="1" applyBorder="1" applyAlignment="1" applyProtection="1">
      <alignment horizontal="right" vertical="center"/>
      <protection locked="0"/>
    </xf>
    <xf numFmtId="180" fontId="3" fillId="0" borderId="27" xfId="49" applyNumberFormat="1" applyFont="1" applyBorder="1" applyAlignment="1" applyProtection="1">
      <alignment horizontal="right" vertical="center"/>
      <protection locked="0"/>
    </xf>
    <xf numFmtId="180" fontId="3" fillId="0" borderId="28" xfId="49" applyNumberFormat="1" applyFont="1" applyBorder="1" applyAlignment="1" applyProtection="1">
      <alignment horizontal="right" vertical="center"/>
      <protection locked="0"/>
    </xf>
    <xf numFmtId="180" fontId="3" fillId="0" borderId="39" xfId="49" applyNumberFormat="1" applyFont="1" applyBorder="1" applyAlignment="1" applyProtection="1">
      <alignment horizontal="right" vertical="center"/>
      <protection locked="0"/>
    </xf>
    <xf numFmtId="38" fontId="3" fillId="0" borderId="20" xfId="49" applyFont="1" applyBorder="1" applyAlignment="1">
      <alignment vertical="top"/>
    </xf>
    <xf numFmtId="180" fontId="8" fillId="0" borderId="28" xfId="49" applyNumberFormat="1" applyFont="1" applyBorder="1" applyAlignment="1">
      <alignment vertical="top"/>
    </xf>
    <xf numFmtId="180" fontId="3" fillId="0" borderId="0" xfId="49" applyNumberFormat="1" applyFont="1" applyBorder="1" applyAlignment="1" applyProtection="1">
      <alignment horizontal="right" vertical="top"/>
      <protection locked="0"/>
    </xf>
    <xf numFmtId="180" fontId="3" fillId="0" borderId="27" xfId="49" applyNumberFormat="1" applyFont="1" applyBorder="1" applyAlignment="1" applyProtection="1">
      <alignment horizontal="right" vertical="top"/>
      <protection locked="0"/>
    </xf>
    <xf numFmtId="180" fontId="3" fillId="0" borderId="28" xfId="49" applyNumberFormat="1" applyFont="1" applyBorder="1" applyAlignment="1" applyProtection="1">
      <alignment horizontal="right" vertical="top"/>
      <protection locked="0"/>
    </xf>
    <xf numFmtId="180" fontId="3" fillId="0" borderId="39" xfId="49" applyNumberFormat="1" applyFont="1" applyBorder="1" applyAlignment="1" applyProtection="1">
      <alignment horizontal="right" vertical="top"/>
      <protection locked="0"/>
    </xf>
    <xf numFmtId="180" fontId="8" fillId="0" borderId="23" xfId="49" applyNumberFormat="1" applyFont="1" applyBorder="1" applyAlignment="1">
      <alignment vertical="center"/>
    </xf>
    <xf numFmtId="180" fontId="3" fillId="0" borderId="23" xfId="49" applyNumberFormat="1" applyFont="1" applyBorder="1" applyAlignment="1" applyProtection="1">
      <alignment horizontal="right" vertical="center"/>
      <protection locked="0"/>
    </xf>
    <xf numFmtId="180" fontId="3" fillId="0" borderId="37" xfId="49" applyNumberFormat="1" applyFont="1" applyBorder="1" applyAlignment="1" applyProtection="1">
      <alignment horizontal="right" vertical="center"/>
      <protection locked="0"/>
    </xf>
    <xf numFmtId="180" fontId="8" fillId="0" borderId="23" xfId="49" applyNumberFormat="1" applyFont="1" applyBorder="1" applyAlignment="1" applyProtection="1">
      <alignment horizontal="right" vertical="center"/>
      <protection/>
    </xf>
    <xf numFmtId="180" fontId="3" fillId="0" borderId="40" xfId="49" applyNumberFormat="1" applyFont="1" applyBorder="1" applyAlignment="1" applyProtection="1">
      <alignment horizontal="right" vertical="center"/>
      <protection locked="0"/>
    </xf>
    <xf numFmtId="180" fontId="8" fillId="0" borderId="28" xfId="49" applyNumberFormat="1" applyFont="1" applyBorder="1" applyAlignment="1" applyProtection="1">
      <alignment vertical="center"/>
      <protection/>
    </xf>
    <xf numFmtId="180" fontId="8" fillId="0" borderId="0" xfId="49" applyNumberFormat="1" applyFont="1" applyBorder="1" applyAlignment="1">
      <alignment vertical="center"/>
    </xf>
    <xf numFmtId="180" fontId="8" fillId="0" borderId="27" xfId="49" applyNumberFormat="1" applyFont="1" applyBorder="1" applyAlignment="1">
      <alignment vertical="center"/>
    </xf>
    <xf numFmtId="180" fontId="8" fillId="0" borderId="39" xfId="49" applyNumberFormat="1" applyFont="1" applyBorder="1" applyAlignment="1">
      <alignment vertical="center"/>
    </xf>
    <xf numFmtId="38" fontId="3" fillId="0" borderId="0" xfId="49" applyFont="1" applyAlignment="1" applyProtection="1">
      <alignment vertical="center"/>
      <protection/>
    </xf>
    <xf numFmtId="180" fontId="8" fillId="0" borderId="31" xfId="49" applyNumberFormat="1" applyFont="1" applyBorder="1" applyAlignment="1" applyProtection="1">
      <alignment vertical="center"/>
      <protection/>
    </xf>
    <xf numFmtId="180" fontId="8" fillId="0" borderId="31" xfId="49" applyNumberFormat="1" applyFont="1" applyBorder="1" applyAlignment="1">
      <alignment vertical="center"/>
    </xf>
    <xf numFmtId="180" fontId="8" fillId="0" borderId="34" xfId="49" applyNumberFormat="1" applyFont="1" applyBorder="1" applyAlignment="1">
      <alignment vertical="center"/>
    </xf>
    <xf numFmtId="180" fontId="8" fillId="0" borderId="29" xfId="49" applyNumberFormat="1" applyFont="1" applyBorder="1" applyAlignment="1">
      <alignment vertical="center"/>
    </xf>
    <xf numFmtId="180" fontId="8" fillId="0" borderId="32" xfId="49" applyNumberFormat="1" applyFont="1" applyBorder="1" applyAlignment="1">
      <alignment vertical="center"/>
    </xf>
    <xf numFmtId="180" fontId="8" fillId="0" borderId="33" xfId="49" applyNumberFormat="1" applyFont="1" applyBorder="1" applyAlignment="1">
      <alignment vertical="center"/>
    </xf>
    <xf numFmtId="180" fontId="3" fillId="0" borderId="35" xfId="49" applyNumberFormat="1" applyFont="1" applyBorder="1" applyAlignment="1" applyProtection="1">
      <alignment horizontal="right" vertical="center"/>
      <protection locked="0"/>
    </xf>
    <xf numFmtId="180" fontId="3" fillId="0" borderId="36" xfId="49" applyNumberFormat="1" applyFont="1" applyBorder="1" applyAlignment="1" applyProtection="1">
      <alignment horizontal="right" vertical="center"/>
      <protection locked="0"/>
    </xf>
    <xf numFmtId="180" fontId="3" fillId="0" borderId="33" xfId="49" applyNumberFormat="1" applyFont="1" applyBorder="1" applyAlignment="1" applyProtection="1">
      <alignment horizontal="right" vertical="center"/>
      <protection locked="0"/>
    </xf>
    <xf numFmtId="180" fontId="8" fillId="0" borderId="35" xfId="49" applyNumberFormat="1" applyFont="1" applyBorder="1" applyAlignment="1" applyProtection="1">
      <alignment horizontal="right" vertical="center"/>
      <protection/>
    </xf>
    <xf numFmtId="180" fontId="8" fillId="0" borderId="33" xfId="49" applyNumberFormat="1" applyFont="1" applyBorder="1" applyAlignment="1" applyProtection="1">
      <alignment horizontal="right" vertical="center"/>
      <protection/>
    </xf>
    <xf numFmtId="180" fontId="3" fillId="0" borderId="42" xfId="49" applyNumberFormat="1" applyFont="1" applyBorder="1" applyAlignment="1" applyProtection="1">
      <alignment horizontal="right" vertical="center"/>
      <protection locked="0"/>
    </xf>
    <xf numFmtId="38" fontId="3" fillId="0" borderId="0" xfId="49" applyFont="1" applyAlignment="1" applyProtection="1">
      <alignment/>
      <protection/>
    </xf>
    <xf numFmtId="180" fontId="8" fillId="0" borderId="21" xfId="49" applyNumberFormat="1" applyFont="1" applyBorder="1" applyAlignment="1">
      <alignment vertical="center"/>
    </xf>
    <xf numFmtId="180" fontId="3" fillId="0" borderId="30" xfId="49" applyNumberFormat="1" applyFont="1" applyBorder="1" applyAlignment="1" applyProtection="1">
      <alignment horizontal="right" vertical="center"/>
      <protection locked="0"/>
    </xf>
    <xf numFmtId="180" fontId="3" fillId="0" borderId="26" xfId="49" applyNumberFormat="1" applyFont="1" applyBorder="1" applyAlignment="1" applyProtection="1">
      <alignment horizontal="right" vertical="center"/>
      <protection locked="0"/>
    </xf>
    <xf numFmtId="180" fontId="3" fillId="0" borderId="21" xfId="49" applyNumberFormat="1" applyFont="1" applyBorder="1" applyAlignment="1" applyProtection="1">
      <alignment horizontal="right" vertical="center"/>
      <protection locked="0"/>
    </xf>
    <xf numFmtId="180" fontId="8" fillId="0" borderId="30" xfId="49" applyNumberFormat="1" applyFont="1" applyBorder="1" applyAlignment="1" applyProtection="1">
      <alignment horizontal="right" vertical="center"/>
      <protection/>
    </xf>
    <xf numFmtId="180" fontId="8" fillId="0" borderId="21" xfId="49" applyNumberFormat="1" applyFont="1" applyBorder="1" applyAlignment="1" applyProtection="1">
      <alignment horizontal="right" vertical="center"/>
      <protection/>
    </xf>
    <xf numFmtId="180" fontId="3" fillId="0" borderId="41" xfId="49" applyNumberFormat="1" applyFont="1" applyBorder="1" applyAlignment="1" applyProtection="1">
      <alignment horizontal="right" vertical="center"/>
      <protection locked="0"/>
    </xf>
    <xf numFmtId="180" fontId="2" fillId="0" borderId="0" xfId="49" applyNumberFormat="1" applyFont="1" applyAlignment="1">
      <alignment/>
    </xf>
    <xf numFmtId="180" fontId="2" fillId="0" borderId="0" xfId="49" applyNumberFormat="1" applyFont="1" applyAlignment="1">
      <alignment/>
    </xf>
    <xf numFmtId="180" fontId="2" fillId="0" borderId="0" xfId="49" applyNumberFormat="1" applyFont="1" applyAlignment="1" applyProtection="1">
      <alignment/>
      <protection/>
    </xf>
    <xf numFmtId="180" fontId="2" fillId="0" borderId="0" xfId="49" applyNumberFormat="1" applyFont="1" applyAlignment="1">
      <alignment horizontal="right"/>
    </xf>
    <xf numFmtId="38" fontId="2" fillId="0" borderId="26" xfId="49" applyFont="1" applyBorder="1" applyAlignment="1">
      <alignment/>
    </xf>
    <xf numFmtId="0" fontId="0" fillId="0" borderId="21" xfId="0" applyBorder="1" applyAlignment="1">
      <alignment horizontal="center" vertical="distributed" textRotation="255" wrapText="1"/>
    </xf>
    <xf numFmtId="38" fontId="2" fillId="0" borderId="30" xfId="49" applyFont="1" applyBorder="1" applyAlignment="1" applyProtection="1">
      <alignment horizontal="center"/>
      <protection/>
    </xf>
    <xf numFmtId="38" fontId="2" fillId="0" borderId="21" xfId="49" applyFont="1" applyBorder="1" applyAlignment="1" applyProtection="1">
      <alignment horizontal="center"/>
      <protection/>
    </xf>
    <xf numFmtId="38" fontId="3" fillId="0" borderId="52" xfId="49" applyFont="1" applyBorder="1" applyAlignment="1" quotePrefix="1">
      <alignment horizontal="center" vertical="distributed" textRotation="255"/>
    </xf>
    <xf numFmtId="3" fontId="3" fillId="0" borderId="13" xfId="0" applyNumberFormat="1" applyFont="1" applyFill="1" applyBorder="1" applyAlignment="1" applyProtection="1">
      <alignment horizontal="distributed" vertical="center"/>
      <protection/>
    </xf>
    <xf numFmtId="3" fontId="3" fillId="0" borderId="19" xfId="0" applyNumberFormat="1" applyFont="1" applyFill="1" applyBorder="1" applyAlignment="1" applyProtection="1">
      <alignment horizontal="distributed" vertical="center"/>
      <protection/>
    </xf>
    <xf numFmtId="180" fontId="8" fillId="0" borderId="27" xfId="49" applyNumberFormat="1" applyFont="1" applyBorder="1" applyAlignment="1" applyProtection="1">
      <alignment vertical="center"/>
      <protection/>
    </xf>
    <xf numFmtId="180" fontId="8" fillId="0" borderId="53" xfId="49" applyNumberFormat="1" applyFont="1" applyBorder="1" applyAlignment="1">
      <alignment vertical="center"/>
    </xf>
    <xf numFmtId="180" fontId="3" fillId="0" borderId="53" xfId="49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>
      <alignment horizontal="distributed" vertical="top"/>
    </xf>
    <xf numFmtId="180" fontId="8" fillId="0" borderId="36" xfId="49" applyNumberFormat="1" applyFont="1" applyBorder="1" applyAlignment="1">
      <alignment vertical="top"/>
    </xf>
    <xf numFmtId="180" fontId="8" fillId="0" borderId="33" xfId="49" applyNumberFormat="1" applyFont="1" applyBorder="1" applyAlignment="1">
      <alignment vertical="top"/>
    </xf>
    <xf numFmtId="180" fontId="3" fillId="0" borderId="35" xfId="49" applyNumberFormat="1" applyFont="1" applyBorder="1" applyAlignment="1" applyProtection="1">
      <alignment horizontal="right" vertical="top"/>
      <protection locked="0"/>
    </xf>
    <xf numFmtId="180" fontId="3" fillId="0" borderId="36" xfId="49" applyNumberFormat="1" applyFont="1" applyBorder="1" applyAlignment="1" applyProtection="1">
      <alignment horizontal="right" vertical="top"/>
      <protection locked="0"/>
    </xf>
    <xf numFmtId="180" fontId="3" fillId="0" borderId="33" xfId="49" applyNumberFormat="1" applyFont="1" applyBorder="1" applyAlignment="1" applyProtection="1">
      <alignment horizontal="right" vertical="top"/>
      <protection locked="0"/>
    </xf>
    <xf numFmtId="180" fontId="3" fillId="0" borderId="54" xfId="49" applyNumberFormat="1" applyFont="1" applyBorder="1" applyAlignment="1" applyProtection="1">
      <alignment horizontal="right" vertical="top"/>
      <protection locked="0"/>
    </xf>
    <xf numFmtId="180" fontId="8" fillId="0" borderId="0" xfId="49" applyNumberFormat="1" applyFont="1" applyBorder="1" applyAlignment="1">
      <alignment horizontal="right"/>
    </xf>
    <xf numFmtId="180" fontId="8" fillId="0" borderId="27" xfId="49" applyNumberFormat="1" applyFont="1" applyBorder="1" applyAlignment="1">
      <alignment horizontal="right"/>
    </xf>
    <xf numFmtId="180" fontId="8" fillId="0" borderId="28" xfId="49" applyNumberFormat="1" applyFont="1" applyBorder="1" applyAlignment="1">
      <alignment horizontal="right"/>
    </xf>
    <xf numFmtId="180" fontId="8" fillId="0" borderId="0" xfId="49" applyNumberFormat="1" applyFont="1" applyBorder="1" applyAlignment="1" applyProtection="1">
      <alignment/>
      <protection/>
    </xf>
    <xf numFmtId="180" fontId="8" fillId="0" borderId="28" xfId="49" applyNumberFormat="1" applyFont="1" applyBorder="1" applyAlignment="1">
      <alignment/>
    </xf>
    <xf numFmtId="180" fontId="8" fillId="0" borderId="0" xfId="49" applyNumberFormat="1" applyFont="1" applyBorder="1" applyAlignment="1">
      <alignment/>
    </xf>
    <xf numFmtId="180" fontId="8" fillId="0" borderId="28" xfId="49" applyNumberFormat="1" applyFont="1" applyBorder="1" applyAlignment="1" applyProtection="1">
      <alignment/>
      <protection/>
    </xf>
    <xf numFmtId="180" fontId="8" fillId="0" borderId="53" xfId="49" applyNumberFormat="1" applyFont="1" applyBorder="1" applyAlignment="1">
      <alignment/>
    </xf>
    <xf numFmtId="180" fontId="3" fillId="0" borderId="0" xfId="49" applyNumberFormat="1" applyFont="1" applyBorder="1" applyAlignment="1" applyProtection="1">
      <alignment horizontal="right"/>
      <protection locked="0"/>
    </xf>
    <xf numFmtId="180" fontId="3" fillId="0" borderId="27" xfId="49" applyNumberFormat="1" applyFont="1" applyBorder="1" applyAlignment="1" applyProtection="1">
      <alignment horizontal="right"/>
      <protection locked="0"/>
    </xf>
    <xf numFmtId="180" fontId="3" fillId="0" borderId="28" xfId="49" applyNumberFormat="1" applyFont="1" applyBorder="1" applyAlignment="1" applyProtection="1">
      <alignment horizontal="right"/>
      <protection locked="0"/>
    </xf>
    <xf numFmtId="180" fontId="3" fillId="0" borderId="28" xfId="49" applyNumberFormat="1" applyFont="1" applyBorder="1" applyAlignment="1" applyProtection="1">
      <alignment/>
      <protection locked="0"/>
    </xf>
    <xf numFmtId="180" fontId="3" fillId="0" borderId="0" xfId="49" applyNumberFormat="1" applyFont="1" applyBorder="1" applyAlignment="1" applyProtection="1">
      <alignment/>
      <protection locked="0"/>
    </xf>
    <xf numFmtId="180" fontId="3" fillId="0" borderId="53" xfId="49" applyNumberFormat="1" applyFont="1" applyBorder="1" applyAlignment="1" applyProtection="1">
      <alignment/>
      <protection locked="0"/>
    </xf>
    <xf numFmtId="180" fontId="8" fillId="0" borderId="36" xfId="49" applyNumberFormat="1" applyFont="1" applyBorder="1" applyAlignment="1">
      <alignment vertical="center"/>
    </xf>
    <xf numFmtId="180" fontId="3" fillId="0" borderId="35" xfId="49" applyNumberFormat="1" applyFont="1" applyBorder="1" applyAlignment="1" applyProtection="1">
      <alignment horizontal="right"/>
      <protection locked="0"/>
    </xf>
    <xf numFmtId="180" fontId="3" fillId="0" borderId="36" xfId="49" applyNumberFormat="1" applyFont="1" applyBorder="1" applyAlignment="1" applyProtection="1">
      <alignment horizontal="right"/>
      <protection locked="0"/>
    </xf>
    <xf numFmtId="180" fontId="3" fillId="0" borderId="33" xfId="49" applyNumberFormat="1" applyFont="1" applyBorder="1" applyAlignment="1" applyProtection="1">
      <alignment horizontal="right"/>
      <protection locked="0"/>
    </xf>
    <xf numFmtId="180" fontId="8" fillId="0" borderId="35" xfId="49" applyNumberFormat="1" applyFont="1" applyBorder="1" applyAlignment="1" applyProtection="1">
      <alignment/>
      <protection/>
    </xf>
    <xf numFmtId="180" fontId="3" fillId="0" borderId="33" xfId="49" applyNumberFormat="1" applyFont="1" applyBorder="1" applyAlignment="1" applyProtection="1">
      <alignment/>
      <protection locked="0"/>
    </xf>
    <xf numFmtId="180" fontId="3" fillId="0" borderId="35" xfId="49" applyNumberFormat="1" applyFont="1" applyBorder="1" applyAlignment="1" applyProtection="1">
      <alignment/>
      <protection locked="0"/>
    </xf>
    <xf numFmtId="180" fontId="8" fillId="0" borderId="33" xfId="49" applyNumberFormat="1" applyFont="1" applyBorder="1" applyAlignment="1" applyProtection="1">
      <alignment/>
      <protection/>
    </xf>
    <xf numFmtId="180" fontId="3" fillId="0" borderId="54" xfId="49" applyNumberFormat="1" applyFont="1" applyBorder="1" applyAlignment="1" applyProtection="1">
      <alignment/>
      <protection locked="0"/>
    </xf>
    <xf numFmtId="180" fontId="8" fillId="0" borderId="29" xfId="49" applyNumberFormat="1" applyFont="1" applyBorder="1" applyAlignment="1" applyProtection="1">
      <alignment vertical="center"/>
      <protection/>
    </xf>
    <xf numFmtId="180" fontId="8" fillId="0" borderId="34" xfId="49" applyNumberFormat="1" applyFont="1" applyBorder="1" applyAlignment="1" applyProtection="1">
      <alignment/>
      <protection/>
    </xf>
    <xf numFmtId="180" fontId="8" fillId="0" borderId="31" xfId="49" applyNumberFormat="1" applyFont="1" applyBorder="1" applyAlignment="1" applyProtection="1">
      <alignment/>
      <protection/>
    </xf>
    <xf numFmtId="180" fontId="8" fillId="0" borderId="55" xfId="49" applyNumberFormat="1" applyFont="1" applyBorder="1" applyAlignment="1">
      <alignment vertical="center"/>
    </xf>
    <xf numFmtId="180" fontId="8" fillId="0" borderId="37" xfId="49" applyNumberFormat="1" applyFont="1" applyBorder="1" applyAlignment="1">
      <alignment vertical="center"/>
    </xf>
    <xf numFmtId="180" fontId="3" fillId="0" borderId="38" xfId="49" applyNumberFormat="1" applyFont="1" applyBorder="1" applyAlignment="1" applyProtection="1">
      <alignment horizontal="right"/>
      <protection locked="0"/>
    </xf>
    <xf numFmtId="180" fontId="3" fillId="0" borderId="37" xfId="49" applyNumberFormat="1" applyFont="1" applyBorder="1" applyAlignment="1" applyProtection="1">
      <alignment horizontal="right"/>
      <protection locked="0"/>
    </xf>
    <xf numFmtId="180" fontId="3" fillId="0" borderId="23" xfId="49" applyNumberFormat="1" applyFont="1" applyBorder="1" applyAlignment="1" applyProtection="1">
      <alignment horizontal="right"/>
      <protection locked="0"/>
    </xf>
    <xf numFmtId="180" fontId="8" fillId="0" borderId="38" xfId="49" applyNumberFormat="1" applyFont="1" applyBorder="1" applyAlignment="1" applyProtection="1">
      <alignment/>
      <protection/>
    </xf>
    <xf numFmtId="180" fontId="3" fillId="0" borderId="23" xfId="49" applyNumberFormat="1" applyFont="1" applyBorder="1" applyAlignment="1" applyProtection="1">
      <alignment/>
      <protection locked="0"/>
    </xf>
    <xf numFmtId="180" fontId="3" fillId="0" borderId="38" xfId="49" applyNumberFormat="1" applyFont="1" applyBorder="1" applyAlignment="1" applyProtection="1">
      <alignment/>
      <protection locked="0"/>
    </xf>
    <xf numFmtId="180" fontId="8" fillId="0" borderId="23" xfId="49" applyNumberFormat="1" applyFont="1" applyBorder="1" applyAlignment="1" applyProtection="1">
      <alignment/>
      <protection/>
    </xf>
    <xf numFmtId="180" fontId="3" fillId="0" borderId="56" xfId="49" applyNumberFormat="1" applyFont="1" applyBorder="1" applyAlignment="1" applyProtection="1">
      <alignment/>
      <protection locked="0"/>
    </xf>
    <xf numFmtId="180" fontId="8" fillId="0" borderId="26" xfId="49" applyNumberFormat="1" applyFont="1" applyBorder="1" applyAlignment="1">
      <alignment vertical="top"/>
    </xf>
    <xf numFmtId="180" fontId="8" fillId="0" borderId="21" xfId="49" applyNumberFormat="1" applyFont="1" applyBorder="1" applyAlignment="1">
      <alignment vertical="top"/>
    </xf>
    <xf numFmtId="180" fontId="3" fillId="0" borderId="30" xfId="49" applyNumberFormat="1" applyFont="1" applyBorder="1" applyAlignment="1" applyProtection="1">
      <alignment horizontal="right" vertical="top"/>
      <protection locked="0"/>
    </xf>
    <xf numFmtId="180" fontId="3" fillId="0" borderId="26" xfId="49" applyNumberFormat="1" applyFont="1" applyBorder="1" applyAlignment="1" applyProtection="1">
      <alignment horizontal="right" vertical="top"/>
      <protection locked="0"/>
    </xf>
    <xf numFmtId="180" fontId="3" fillId="0" borderId="21" xfId="49" applyNumberFormat="1" applyFont="1" applyBorder="1" applyAlignment="1" applyProtection="1">
      <alignment horizontal="right" vertical="top"/>
      <protection locked="0"/>
    </xf>
    <xf numFmtId="180" fontId="8" fillId="0" borderId="30" xfId="49" applyNumberFormat="1" applyFont="1" applyBorder="1" applyAlignment="1" applyProtection="1">
      <alignment vertical="top"/>
      <protection/>
    </xf>
    <xf numFmtId="180" fontId="3" fillId="0" borderId="21" xfId="49" applyNumberFormat="1" applyFont="1" applyBorder="1" applyAlignment="1" applyProtection="1">
      <alignment vertical="top"/>
      <protection locked="0"/>
    </xf>
    <xf numFmtId="180" fontId="3" fillId="0" borderId="30" xfId="49" applyNumberFormat="1" applyFont="1" applyBorder="1" applyAlignment="1" applyProtection="1">
      <alignment vertical="top"/>
      <protection locked="0"/>
    </xf>
    <xf numFmtId="180" fontId="8" fillId="0" borderId="21" xfId="49" applyNumberFormat="1" applyFont="1" applyBorder="1" applyAlignment="1" applyProtection="1">
      <alignment/>
      <protection/>
    </xf>
    <xf numFmtId="180" fontId="3" fillId="0" borderId="52" xfId="49" applyNumberFormat="1" applyFont="1" applyBorder="1" applyAlignment="1" applyProtection="1">
      <alignment vertical="top"/>
      <protection locked="0"/>
    </xf>
    <xf numFmtId="0" fontId="9" fillId="0" borderId="0" xfId="62" applyFont="1" applyAlignment="1" applyProtection="1">
      <alignment horizontal="left" vertical="top"/>
      <protection/>
    </xf>
    <xf numFmtId="0" fontId="11" fillId="0" borderId="0" xfId="62">
      <alignment/>
      <protection/>
    </xf>
    <xf numFmtId="0" fontId="12" fillId="0" borderId="17" xfId="62" applyFont="1" applyBorder="1">
      <alignment/>
      <protection/>
    </xf>
    <xf numFmtId="0" fontId="12" fillId="0" borderId="43" xfId="62" applyFont="1" applyBorder="1">
      <alignment/>
      <protection/>
    </xf>
    <xf numFmtId="0" fontId="12" fillId="0" borderId="19" xfId="62" applyFont="1" applyBorder="1" applyAlignment="1" applyProtection="1">
      <alignment horizontal="right"/>
      <protection/>
    </xf>
    <xf numFmtId="0" fontId="12" fillId="0" borderId="19" xfId="62" applyFont="1" applyBorder="1" applyAlignment="1" applyProtection="1">
      <alignment horizontal="center" vertical="center"/>
      <protection/>
    </xf>
    <xf numFmtId="0" fontId="12" fillId="0" borderId="13" xfId="62" applyFont="1" applyBorder="1">
      <alignment/>
      <protection/>
    </xf>
    <xf numFmtId="0" fontId="12" fillId="0" borderId="0" xfId="62" applyFont="1" applyBorder="1">
      <alignment/>
      <protection/>
    </xf>
    <xf numFmtId="0" fontId="12" fillId="0" borderId="27" xfId="62" applyFont="1" applyBorder="1" applyAlignment="1" applyProtection="1">
      <alignment horizontal="center"/>
      <protection/>
    </xf>
    <xf numFmtId="0" fontId="12" fillId="0" borderId="27" xfId="62" applyFont="1" applyBorder="1" applyAlignment="1" applyProtection="1">
      <alignment horizontal="right" vertical="center"/>
      <protection/>
    </xf>
    <xf numFmtId="0" fontId="12" fillId="0" borderId="27" xfId="62" applyFont="1" applyBorder="1" applyAlignment="1" applyProtection="1">
      <alignment horizontal="center" vertical="center"/>
      <protection/>
    </xf>
    <xf numFmtId="0" fontId="12" fillId="0" borderId="31" xfId="62" applyFont="1" applyBorder="1" applyAlignment="1" applyProtection="1">
      <alignment horizontal="center" vertical="center"/>
      <protection/>
    </xf>
    <xf numFmtId="0" fontId="12" fillId="0" borderId="31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vertical="center"/>
      <protection/>
    </xf>
    <xf numFmtId="0" fontId="12" fillId="0" borderId="22" xfId="62" applyFont="1" applyBorder="1">
      <alignment/>
      <protection/>
    </xf>
    <xf numFmtId="0" fontId="12" fillId="0" borderId="35" xfId="62" applyFont="1" applyBorder="1">
      <alignment/>
      <protection/>
    </xf>
    <xf numFmtId="0" fontId="12" fillId="0" borderId="36" xfId="62" applyFont="1" applyBorder="1">
      <alignment/>
      <protection/>
    </xf>
    <xf numFmtId="0" fontId="12" fillId="0" borderId="36" xfId="62" applyFont="1" applyBorder="1" applyAlignment="1">
      <alignment vertical="center"/>
      <protection/>
    </xf>
    <xf numFmtId="0" fontId="12" fillId="0" borderId="36" xfId="62" applyFont="1" applyBorder="1" applyAlignment="1" applyProtection="1">
      <alignment horizontal="center" vertical="center"/>
      <protection/>
    </xf>
    <xf numFmtId="0" fontId="12" fillId="0" borderId="42" xfId="62" applyFont="1" applyBorder="1" applyAlignment="1" applyProtection="1">
      <alignment horizontal="center" vertical="center"/>
      <protection/>
    </xf>
    <xf numFmtId="0" fontId="12" fillId="0" borderId="36" xfId="62" applyFont="1" applyBorder="1" applyAlignment="1">
      <alignment horizontal="center" vertical="center"/>
      <protection/>
    </xf>
    <xf numFmtId="0" fontId="12" fillId="0" borderId="36" xfId="62" applyFont="1" applyBorder="1" applyAlignment="1" applyProtection="1">
      <alignment horizontal="left" vertical="center"/>
      <protection/>
    </xf>
    <xf numFmtId="0" fontId="12" fillId="0" borderId="13" xfId="62" applyFont="1" applyBorder="1" applyAlignment="1" applyProtection="1">
      <alignment horizontal="center"/>
      <protection/>
    </xf>
    <xf numFmtId="41" fontId="10" fillId="0" borderId="31" xfId="62" applyNumberFormat="1" applyFont="1" applyBorder="1" applyProtection="1">
      <alignment/>
      <protection/>
    </xf>
    <xf numFmtId="41" fontId="10" fillId="0" borderId="31" xfId="62" applyNumberFormat="1" applyFont="1" applyBorder="1" applyAlignment="1" applyProtection="1">
      <alignment horizontal="left"/>
      <protection/>
    </xf>
    <xf numFmtId="41" fontId="10" fillId="0" borderId="32" xfId="62" applyNumberFormat="1" applyFont="1" applyBorder="1" applyProtection="1">
      <alignment/>
      <protection/>
    </xf>
    <xf numFmtId="0" fontId="12" fillId="0" borderId="13" xfId="62" applyFont="1" applyBorder="1" applyAlignment="1">
      <alignment horizontal="center"/>
      <protection/>
    </xf>
    <xf numFmtId="41" fontId="10" fillId="0" borderId="28" xfId="62" applyNumberFormat="1" applyFont="1" applyBorder="1" applyProtection="1">
      <alignment/>
      <protection/>
    </xf>
    <xf numFmtId="41" fontId="10" fillId="0" borderId="28" xfId="62" applyNumberFormat="1" applyFont="1" applyBorder="1" applyAlignment="1" applyProtection="1">
      <alignment horizontal="left"/>
      <protection/>
    </xf>
    <xf numFmtId="41" fontId="10" fillId="0" borderId="39" xfId="62" applyNumberFormat="1" applyFont="1" applyBorder="1" applyProtection="1">
      <alignment/>
      <protection/>
    </xf>
    <xf numFmtId="41" fontId="10" fillId="0" borderId="39" xfId="62" applyNumberFormat="1" applyFont="1" applyBorder="1" applyAlignment="1" applyProtection="1">
      <alignment horizontal="left"/>
      <protection/>
    </xf>
    <xf numFmtId="179" fontId="10" fillId="0" borderId="28" xfId="62" applyNumberFormat="1" applyFont="1" applyBorder="1" applyProtection="1">
      <alignment/>
      <protection/>
    </xf>
    <xf numFmtId="179" fontId="10" fillId="0" borderId="28" xfId="62" applyNumberFormat="1" applyFont="1" applyBorder="1" applyAlignment="1" applyProtection="1">
      <alignment horizontal="left"/>
      <protection/>
    </xf>
    <xf numFmtId="179" fontId="10" fillId="0" borderId="39" xfId="62" applyNumberFormat="1" applyFont="1" applyBorder="1" applyProtection="1">
      <alignment/>
      <protection/>
    </xf>
    <xf numFmtId="179" fontId="10" fillId="0" borderId="28" xfId="62" applyNumberFormat="1" applyFont="1" applyBorder="1" applyAlignment="1" applyProtection="1">
      <alignment horizontal="right"/>
      <protection/>
    </xf>
    <xf numFmtId="179" fontId="11" fillId="0" borderId="0" xfId="62" applyNumberFormat="1">
      <alignment/>
      <protection/>
    </xf>
    <xf numFmtId="0" fontId="12" fillId="0" borderId="15" xfId="62" applyFont="1" applyBorder="1" applyAlignment="1" applyProtection="1">
      <alignment horizontal="center"/>
      <protection/>
    </xf>
    <xf numFmtId="0" fontId="12" fillId="0" borderId="26" xfId="62" applyFont="1" applyBorder="1" applyAlignment="1" applyProtection="1">
      <alignment horizontal="center"/>
      <protection/>
    </xf>
    <xf numFmtId="179" fontId="10" fillId="0" borderId="21" xfId="62" applyNumberFormat="1" applyFont="1" applyBorder="1" applyProtection="1">
      <alignment/>
      <protection/>
    </xf>
    <xf numFmtId="179" fontId="10" fillId="0" borderId="21" xfId="62" applyNumberFormat="1" applyFont="1" applyBorder="1" applyAlignment="1" applyProtection="1">
      <alignment horizontal="left"/>
      <protection/>
    </xf>
    <xf numFmtId="179" fontId="10" fillId="0" borderId="41" xfId="62" applyNumberFormat="1" applyFont="1" applyBorder="1" applyProtection="1">
      <alignment/>
      <protection/>
    </xf>
    <xf numFmtId="179" fontId="10" fillId="0" borderId="21" xfId="62" applyNumberFormat="1" applyFont="1" applyBorder="1" applyAlignment="1" applyProtection="1">
      <alignment horizontal="right"/>
      <protection/>
    </xf>
    <xf numFmtId="38" fontId="6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3" fillId="0" borderId="19" xfId="49" applyFont="1" applyBorder="1" applyAlignment="1" applyProtection="1">
      <alignment/>
      <protection/>
    </xf>
    <xf numFmtId="38" fontId="3" fillId="0" borderId="28" xfId="49" applyFont="1" applyBorder="1" applyAlignment="1" applyProtection="1">
      <alignment/>
      <protection/>
    </xf>
    <xf numFmtId="38" fontId="3" fillId="0" borderId="27" xfId="49" applyFont="1" applyBorder="1" applyAlignment="1" applyProtection="1" quotePrefix="1">
      <alignment horizontal="center" vertical="center"/>
      <protection/>
    </xf>
    <xf numFmtId="49" fontId="3" fillId="0" borderId="29" xfId="49" applyNumberFormat="1" applyFont="1" applyBorder="1" applyAlignment="1" quotePrefix="1">
      <alignment horizontal="center" vertical="distributed"/>
    </xf>
    <xf numFmtId="5" fontId="3" fillId="0" borderId="29" xfId="49" applyNumberFormat="1" applyFont="1" applyBorder="1" applyAlignment="1">
      <alignment horizontal="center" vertical="distributed"/>
    </xf>
    <xf numFmtId="38" fontId="3" fillId="0" borderId="27" xfId="49" applyFont="1" applyBorder="1" applyAlignment="1" applyProtection="1">
      <alignment horizontal="center" vertical="center"/>
      <protection/>
    </xf>
    <xf numFmtId="181" fontId="3" fillId="0" borderId="29" xfId="49" applyNumberFormat="1" applyFont="1" applyBorder="1" applyAlignment="1" quotePrefix="1">
      <alignment horizontal="center" vertical="center"/>
    </xf>
    <xf numFmtId="38" fontId="3" fillId="0" borderId="29" xfId="49" applyFont="1" applyBorder="1" applyAlignment="1" applyProtection="1" quotePrefix="1">
      <alignment horizontal="center" vertical="center"/>
      <protection/>
    </xf>
    <xf numFmtId="38" fontId="3" fillId="0" borderId="28" xfId="49" applyFont="1" applyBorder="1" applyAlignment="1" applyProtection="1">
      <alignment horizontal="center" vertical="center" wrapText="1"/>
      <protection/>
    </xf>
    <xf numFmtId="49" fontId="3" fillId="0" borderId="31" xfId="49" applyNumberFormat="1" applyFont="1" applyBorder="1" applyAlignment="1">
      <alignment horizontal="center" vertical="distributed"/>
    </xf>
    <xf numFmtId="5" fontId="3" fillId="0" borderId="29" xfId="49" applyNumberFormat="1" applyFont="1" applyBorder="1" applyAlignment="1" quotePrefix="1">
      <alignment horizontal="center" vertical="distributed"/>
    </xf>
    <xf numFmtId="5" fontId="3" fillId="0" borderId="31" xfId="49" applyNumberFormat="1" applyFont="1" applyBorder="1" applyAlignment="1" quotePrefix="1">
      <alignment horizontal="center" vertical="distributed"/>
    </xf>
    <xf numFmtId="181" fontId="3" fillId="0" borderId="31" xfId="49" applyNumberFormat="1" applyFont="1" applyBorder="1" applyAlignment="1">
      <alignment horizontal="center" vertical="center"/>
    </xf>
    <xf numFmtId="181" fontId="3" fillId="0" borderId="29" xfId="49" applyNumberFormat="1" applyFont="1" applyBorder="1" applyAlignment="1">
      <alignment horizontal="center" vertical="distributed"/>
    </xf>
    <xf numFmtId="38" fontId="2" fillId="0" borderId="28" xfId="49" applyFont="1" applyBorder="1" applyAlignment="1" applyProtection="1">
      <alignment/>
      <protection/>
    </xf>
    <xf numFmtId="38" fontId="2" fillId="0" borderId="28" xfId="49" applyFont="1" applyBorder="1" applyAlignment="1" applyProtection="1">
      <alignment horizontal="center"/>
      <protection/>
    </xf>
    <xf numFmtId="38" fontId="3" fillId="0" borderId="0" xfId="49" applyFont="1" applyBorder="1" applyAlignment="1" applyProtection="1">
      <alignment horizontal="center"/>
      <protection/>
    </xf>
    <xf numFmtId="38" fontId="2" fillId="0" borderId="27" xfId="49" applyFont="1" applyBorder="1" applyAlignment="1">
      <alignment horizontal="right" vertical="distributed" textRotation="255"/>
    </xf>
    <xf numFmtId="38" fontId="4" fillId="0" borderId="57" xfId="49" applyFont="1" applyBorder="1" applyAlignment="1">
      <alignment horizontal="right" vertical="center"/>
    </xf>
    <xf numFmtId="38" fontId="4" fillId="0" borderId="48" xfId="49" applyFont="1" applyBorder="1" applyAlignment="1" quotePrefix="1">
      <alignment horizontal="center" vertical="center"/>
    </xf>
    <xf numFmtId="38" fontId="2" fillId="0" borderId="31" xfId="49" applyFont="1" applyBorder="1" applyAlignment="1">
      <alignment horizontal="center" vertical="distributed" textRotation="255"/>
    </xf>
    <xf numFmtId="180" fontId="18" fillId="0" borderId="19" xfId="49" applyNumberFormat="1" applyFont="1" applyBorder="1" applyAlignment="1" applyProtection="1">
      <alignment horizontal="right" vertical="center"/>
      <protection/>
    </xf>
    <xf numFmtId="180" fontId="18" fillId="0" borderId="43" xfId="49" applyNumberFormat="1" applyFont="1" applyBorder="1" applyAlignment="1" applyProtection="1">
      <alignment horizontal="right" vertical="center"/>
      <protection/>
    </xf>
    <xf numFmtId="180" fontId="18" fillId="0" borderId="48" xfId="49" applyNumberFormat="1" applyFont="1" applyBorder="1" applyAlignment="1" applyProtection="1">
      <alignment horizontal="right" vertical="center"/>
      <protection/>
    </xf>
    <xf numFmtId="180" fontId="18" fillId="0" borderId="18" xfId="49" applyNumberFormat="1" applyFont="1" applyBorder="1" applyAlignment="1" applyProtection="1">
      <alignment horizontal="right" vertical="center"/>
      <protection/>
    </xf>
    <xf numFmtId="180" fontId="18" fillId="0" borderId="47" xfId="49" applyNumberFormat="1" applyFont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distributed" vertical="center"/>
      <protection/>
    </xf>
    <xf numFmtId="38" fontId="3" fillId="0" borderId="27" xfId="49" applyFont="1" applyBorder="1" applyAlignment="1" applyProtection="1">
      <alignment horizontal="distributed" vertical="center"/>
      <protection/>
    </xf>
    <xf numFmtId="180" fontId="8" fillId="0" borderId="10" xfId="49" applyNumberFormat="1" applyFont="1" applyBorder="1" applyAlignment="1" applyProtection="1">
      <alignment horizontal="right" vertical="center"/>
      <protection/>
    </xf>
    <xf numFmtId="180" fontId="8" fillId="0" borderId="27" xfId="49" applyNumberFormat="1" applyFont="1" applyBorder="1" applyAlignment="1" applyProtection="1">
      <alignment horizontal="right" vertical="center"/>
      <protection/>
    </xf>
    <xf numFmtId="180" fontId="8" fillId="0" borderId="39" xfId="49" applyNumberFormat="1" applyFont="1" applyBorder="1" applyAlignment="1" applyProtection="1">
      <alignment horizontal="right" vertical="center"/>
      <protection/>
    </xf>
    <xf numFmtId="38" fontId="2" fillId="0" borderId="0" xfId="49" applyFont="1" applyAlignment="1" applyProtection="1">
      <alignment vertical="center"/>
      <protection/>
    </xf>
    <xf numFmtId="180" fontId="3" fillId="0" borderId="10" xfId="49" applyNumberFormat="1" applyFont="1" applyBorder="1" applyAlignment="1" applyProtection="1">
      <alignment horizontal="right" vertical="center"/>
      <protection locked="0"/>
    </xf>
    <xf numFmtId="180" fontId="8" fillId="0" borderId="33" xfId="49" applyNumberFormat="1" applyFont="1" applyBorder="1" applyAlignment="1" applyProtection="1">
      <alignment vertical="center"/>
      <protection/>
    </xf>
    <xf numFmtId="180" fontId="3" fillId="0" borderId="58" xfId="49" applyNumberFormat="1" applyFont="1" applyBorder="1" applyAlignment="1" applyProtection="1">
      <alignment horizontal="right" vertical="center"/>
      <protection locked="0"/>
    </xf>
    <xf numFmtId="180" fontId="8" fillId="0" borderId="23" xfId="49" applyNumberFormat="1" applyFont="1" applyBorder="1" applyAlignment="1" applyProtection="1">
      <alignment vertical="center"/>
      <protection/>
    </xf>
    <xf numFmtId="180" fontId="8" fillId="0" borderId="34" xfId="49" applyNumberFormat="1" applyFont="1" applyBorder="1" applyAlignment="1" applyProtection="1">
      <alignment vertical="center"/>
      <protection/>
    </xf>
    <xf numFmtId="180" fontId="8" fillId="0" borderId="44" xfId="49" applyNumberFormat="1" applyFont="1" applyBorder="1" applyAlignment="1" applyProtection="1">
      <alignment vertical="center"/>
      <protection/>
    </xf>
    <xf numFmtId="180" fontId="8" fillId="0" borderId="32" xfId="49" applyNumberFormat="1" applyFont="1" applyBorder="1" applyAlignment="1" applyProtection="1">
      <alignment vertical="center"/>
      <protection/>
    </xf>
    <xf numFmtId="180" fontId="3" fillId="0" borderId="38" xfId="49" applyNumberFormat="1" applyFont="1" applyBorder="1" applyAlignment="1" applyProtection="1">
      <alignment horizontal="right" vertical="center"/>
      <protection locked="0"/>
    </xf>
    <xf numFmtId="180" fontId="8" fillId="0" borderId="38" xfId="49" applyNumberFormat="1" applyFont="1" applyBorder="1" applyAlignment="1" applyProtection="1">
      <alignment horizontal="right" vertical="center"/>
      <protection/>
    </xf>
    <xf numFmtId="180" fontId="3" fillId="0" borderId="59" xfId="49" applyNumberFormat="1" applyFont="1" applyBorder="1" applyAlignment="1" applyProtection="1">
      <alignment horizontal="right" vertical="center"/>
      <protection locked="0"/>
    </xf>
    <xf numFmtId="180" fontId="8" fillId="0" borderId="21" xfId="49" applyNumberFormat="1" applyFont="1" applyBorder="1" applyAlignment="1" applyProtection="1">
      <alignment vertical="center"/>
      <protection/>
    </xf>
    <xf numFmtId="180" fontId="3" fillId="0" borderId="46" xfId="49" applyNumberFormat="1" applyFont="1" applyBorder="1" applyAlignment="1" applyProtection="1">
      <alignment horizontal="right" vertical="center"/>
      <protection locked="0"/>
    </xf>
    <xf numFmtId="180" fontId="2" fillId="0" borderId="0" xfId="49" applyNumberFormat="1" applyFont="1" applyAlignment="1" applyProtection="1">
      <alignment/>
      <protection/>
    </xf>
    <xf numFmtId="38" fontId="2" fillId="0" borderId="21" xfId="49" applyFont="1" applyBorder="1" applyAlignment="1" applyProtection="1">
      <alignment/>
      <protection/>
    </xf>
    <xf numFmtId="38" fontId="2" fillId="0" borderId="26" xfId="49" applyFont="1" applyBorder="1" applyAlignment="1">
      <alignment horizontal="right" vertical="distributed" textRotation="255"/>
    </xf>
    <xf numFmtId="180" fontId="8" fillId="0" borderId="0" xfId="49" applyNumberFormat="1" applyFont="1" applyBorder="1" applyAlignment="1" applyProtection="1">
      <alignment vertical="center"/>
      <protection/>
    </xf>
    <xf numFmtId="180" fontId="8" fillId="0" borderId="39" xfId="49" applyNumberFormat="1" applyFont="1" applyBorder="1" applyAlignment="1" applyProtection="1">
      <alignment vertical="center"/>
      <protection/>
    </xf>
    <xf numFmtId="180" fontId="8" fillId="0" borderId="10" xfId="49" applyNumberFormat="1" applyFont="1" applyBorder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0" fontId="9" fillId="0" borderId="0" xfId="63" applyFont="1" applyAlignment="1" applyProtection="1">
      <alignment horizontal="left" vertical="top"/>
      <protection/>
    </xf>
    <xf numFmtId="0" fontId="11" fillId="0" borderId="0" xfId="63">
      <alignment/>
      <protection/>
    </xf>
    <xf numFmtId="0" fontId="12" fillId="0" borderId="17" xfId="63" applyFont="1" applyBorder="1">
      <alignment/>
      <protection/>
    </xf>
    <xf numFmtId="0" fontId="12" fillId="0" borderId="43" xfId="63" applyFont="1" applyBorder="1">
      <alignment/>
      <protection/>
    </xf>
    <xf numFmtId="0" fontId="12" fillId="0" borderId="48" xfId="63" applyFont="1" applyBorder="1" applyAlignment="1" applyProtection="1">
      <alignment horizontal="right" vertical="center"/>
      <protection/>
    </xf>
    <xf numFmtId="0" fontId="12" fillId="0" borderId="48" xfId="63" applyFont="1" applyBorder="1" applyAlignment="1" applyProtection="1">
      <alignment vertical="center"/>
      <protection/>
    </xf>
    <xf numFmtId="0" fontId="12" fillId="0" borderId="60" xfId="63" applyFont="1" applyBorder="1" applyAlignment="1" applyProtection="1">
      <alignment vertical="center"/>
      <protection/>
    </xf>
    <xf numFmtId="0" fontId="12" fillId="0" borderId="61" xfId="63" applyFont="1" applyBorder="1" applyAlignment="1">
      <alignment vertical="center"/>
      <protection/>
    </xf>
    <xf numFmtId="0" fontId="12" fillId="0" borderId="60" xfId="63" applyFont="1" applyBorder="1" applyAlignment="1">
      <alignment vertical="center"/>
      <protection/>
    </xf>
    <xf numFmtId="0" fontId="12" fillId="0" borderId="61" xfId="63" applyFont="1" applyBorder="1" applyAlignment="1" applyProtection="1">
      <alignment vertical="center"/>
      <protection/>
    </xf>
    <xf numFmtId="0" fontId="12" fillId="0" borderId="61" xfId="63" applyFont="1" applyBorder="1" applyAlignment="1" applyProtection="1">
      <alignment horizontal="left" vertical="center"/>
      <protection/>
    </xf>
    <xf numFmtId="0" fontId="12" fillId="0" borderId="60" xfId="63" applyFont="1" applyBorder="1" applyAlignment="1" applyProtection="1">
      <alignment horizontal="right" vertical="center"/>
      <protection/>
    </xf>
    <xf numFmtId="0" fontId="12" fillId="0" borderId="62" xfId="63" applyFont="1" applyBorder="1" applyAlignment="1">
      <alignment vertical="center"/>
      <protection/>
    </xf>
    <xf numFmtId="0" fontId="12" fillId="0" borderId="0" xfId="63" applyFont="1">
      <alignment/>
      <protection/>
    </xf>
    <xf numFmtId="0" fontId="12" fillId="0" borderId="13" xfId="63" applyFont="1" applyBorder="1">
      <alignment/>
      <protection/>
    </xf>
    <xf numFmtId="0" fontId="12" fillId="0" borderId="0" xfId="63" applyFont="1" applyBorder="1">
      <alignment/>
      <protection/>
    </xf>
    <xf numFmtId="0" fontId="12" fillId="0" borderId="27" xfId="63" applyFont="1" applyBorder="1" applyAlignment="1">
      <alignment horizontal="center" vertical="center"/>
      <protection/>
    </xf>
    <xf numFmtId="0" fontId="12" fillId="0" borderId="27" xfId="63" applyFont="1" applyBorder="1" applyAlignment="1" applyProtection="1">
      <alignment horizontal="right" vertical="center"/>
      <protection/>
    </xf>
    <xf numFmtId="0" fontId="12" fillId="0" borderId="27" xfId="63" applyFont="1" applyBorder="1" applyAlignment="1" applyProtection="1">
      <alignment horizontal="center" vertical="center"/>
      <protection/>
    </xf>
    <xf numFmtId="0" fontId="12" fillId="0" borderId="15" xfId="63" applyFont="1" applyBorder="1">
      <alignment/>
      <protection/>
    </xf>
    <xf numFmtId="0" fontId="12" fillId="0" borderId="30" xfId="63" applyFont="1" applyBorder="1">
      <alignment/>
      <protection/>
    </xf>
    <xf numFmtId="0" fontId="12" fillId="0" borderId="26" xfId="63" applyFont="1" applyBorder="1" applyAlignment="1">
      <alignment vertical="center"/>
      <protection/>
    </xf>
    <xf numFmtId="0" fontId="12" fillId="0" borderId="26" xfId="63" applyFont="1" applyBorder="1" applyAlignment="1">
      <alignment horizontal="center" vertical="center"/>
      <protection/>
    </xf>
    <xf numFmtId="0" fontId="12" fillId="0" borderId="26" xfId="63" applyFont="1" applyBorder="1" applyAlignment="1" applyProtection="1">
      <alignment horizontal="center" vertical="center"/>
      <protection/>
    </xf>
    <xf numFmtId="0" fontId="12" fillId="0" borderId="21" xfId="63" applyFont="1" applyBorder="1" applyAlignment="1" applyProtection="1">
      <alignment horizontal="center" vertical="center"/>
      <protection/>
    </xf>
    <xf numFmtId="0" fontId="12" fillId="0" borderId="13" xfId="63" applyFont="1" applyBorder="1" applyAlignment="1" applyProtection="1">
      <alignment horizontal="center"/>
      <protection/>
    </xf>
    <xf numFmtId="0" fontId="12" fillId="0" borderId="27" xfId="63" applyFont="1" applyBorder="1" applyAlignment="1" applyProtection="1">
      <alignment horizontal="center"/>
      <protection/>
    </xf>
    <xf numFmtId="41" fontId="10" fillId="0" borderId="19" xfId="63" applyNumberFormat="1" applyFont="1" applyBorder="1" applyProtection="1">
      <alignment/>
      <protection/>
    </xf>
    <xf numFmtId="41" fontId="10" fillId="0" borderId="47" xfId="63" applyNumberFormat="1" applyFont="1" applyBorder="1" applyProtection="1">
      <alignment/>
      <protection/>
    </xf>
    <xf numFmtId="0" fontId="12" fillId="0" borderId="13" xfId="63" applyFont="1" applyBorder="1" applyAlignment="1">
      <alignment horizontal="center"/>
      <protection/>
    </xf>
    <xf numFmtId="41" fontId="10" fillId="0" borderId="28" xfId="63" applyNumberFormat="1" applyFont="1" applyBorder="1" applyProtection="1">
      <alignment/>
      <protection/>
    </xf>
    <xf numFmtId="41" fontId="10" fillId="0" borderId="39" xfId="63" applyNumberFormat="1" applyFont="1" applyBorder="1" applyProtection="1">
      <alignment/>
      <protection/>
    </xf>
    <xf numFmtId="41" fontId="10" fillId="0" borderId="28" xfId="63" applyNumberFormat="1" applyFont="1" applyBorder="1" applyAlignment="1" applyProtection="1">
      <alignment horizontal="left"/>
      <protection/>
    </xf>
    <xf numFmtId="41" fontId="10" fillId="0" borderId="39" xfId="63" applyNumberFormat="1" applyFont="1" applyBorder="1" applyAlignment="1" applyProtection="1">
      <alignment horizontal="left"/>
      <protection/>
    </xf>
    <xf numFmtId="179" fontId="10" fillId="0" borderId="28" xfId="63" applyNumberFormat="1" applyFont="1" applyBorder="1" applyProtection="1">
      <alignment/>
      <protection/>
    </xf>
    <xf numFmtId="179" fontId="10" fillId="0" borderId="28" xfId="63" applyNumberFormat="1" applyFont="1" applyBorder="1" applyAlignment="1" applyProtection="1">
      <alignment horizontal="right"/>
      <protection/>
    </xf>
    <xf numFmtId="179" fontId="10" fillId="0" borderId="39" xfId="63" applyNumberFormat="1" applyFont="1" applyBorder="1" applyProtection="1">
      <alignment/>
      <protection/>
    </xf>
    <xf numFmtId="0" fontId="12" fillId="0" borderId="15" xfId="63" applyFont="1" applyBorder="1" applyAlignment="1" applyProtection="1">
      <alignment horizontal="center"/>
      <protection/>
    </xf>
    <xf numFmtId="0" fontId="12" fillId="0" borderId="26" xfId="63" applyFont="1" applyBorder="1" applyAlignment="1" applyProtection="1">
      <alignment horizontal="center"/>
      <protection/>
    </xf>
    <xf numFmtId="179" fontId="10" fillId="0" borderId="21" xfId="63" applyNumberFormat="1" applyFont="1" applyBorder="1" applyProtection="1">
      <alignment/>
      <protection/>
    </xf>
    <xf numFmtId="179" fontId="10" fillId="0" borderId="21" xfId="63" applyNumberFormat="1" applyFont="1" applyBorder="1" applyAlignment="1" applyProtection="1">
      <alignment horizontal="right"/>
      <protection/>
    </xf>
    <xf numFmtId="179" fontId="10" fillId="0" borderId="41" xfId="63" applyNumberFormat="1" applyFont="1" applyBorder="1" applyProtection="1">
      <alignment/>
      <protection/>
    </xf>
    <xf numFmtId="0" fontId="0" fillId="0" borderId="0" xfId="0" applyAlignment="1">
      <alignment vertical="center"/>
    </xf>
    <xf numFmtId="38" fontId="3" fillId="0" borderId="28" xfId="49" applyFont="1" applyBorder="1" applyAlignment="1" quotePrefix="1">
      <alignment horizontal="center" vertical="distributed" textRotation="255" wrapText="1"/>
    </xf>
    <xf numFmtId="38" fontId="3" fillId="0" borderId="33" xfId="49" applyFont="1" applyBorder="1" applyAlignment="1" quotePrefix="1">
      <alignment horizontal="center" vertical="distributed" textRotation="255"/>
    </xf>
    <xf numFmtId="38" fontId="2" fillId="0" borderId="28" xfId="49" applyFont="1" applyBorder="1" applyAlignment="1">
      <alignment horizontal="center"/>
    </xf>
    <xf numFmtId="38" fontId="2" fillId="0" borderId="33" xfId="49" applyFont="1" applyBorder="1" applyAlignment="1">
      <alignment horizontal="center" vertical="distributed" textRotation="255"/>
    </xf>
    <xf numFmtId="38" fontId="3" fillId="0" borderId="28" xfId="49" applyFont="1" applyBorder="1" applyAlignment="1">
      <alignment horizontal="center" vertical="distributed" textRotation="255" wrapText="1"/>
    </xf>
    <xf numFmtId="38" fontId="3" fillId="0" borderId="18" xfId="49" applyFont="1" applyBorder="1" applyAlignment="1" quotePrefix="1">
      <alignment horizontal="center" vertical="center" wrapText="1"/>
    </xf>
    <xf numFmtId="38" fontId="2" fillId="0" borderId="48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3" fillId="0" borderId="27" xfId="49" applyFont="1" applyBorder="1" applyAlignment="1">
      <alignment horizontal="center" vertical="distributed" textRotation="255"/>
    </xf>
    <xf numFmtId="38" fontId="3" fillId="0" borderId="27" xfId="49" applyFont="1" applyBorder="1" applyAlignment="1" quotePrefix="1">
      <alignment horizontal="center" vertical="distributed" textRotation="255"/>
    </xf>
    <xf numFmtId="38" fontId="3" fillId="0" borderId="28" xfId="49" applyFont="1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38" fontId="3" fillId="0" borderId="39" xfId="49" applyFont="1" applyBorder="1" applyAlignment="1">
      <alignment horizontal="center" vertical="distributed" textRotation="255"/>
    </xf>
    <xf numFmtId="38" fontId="3" fillId="0" borderId="39" xfId="49" applyFont="1" applyBorder="1" applyAlignment="1" quotePrefix="1">
      <alignment horizontal="center" vertical="distributed" textRotation="255"/>
    </xf>
    <xf numFmtId="38" fontId="3" fillId="0" borderId="48" xfId="49" applyFont="1" applyBorder="1" applyAlignment="1">
      <alignment vertical="center" wrapText="1"/>
    </xf>
    <xf numFmtId="38" fontId="3" fillId="0" borderId="43" xfId="49" applyFont="1" applyBorder="1" applyAlignment="1">
      <alignment vertical="center" wrapText="1"/>
    </xf>
    <xf numFmtId="38" fontId="3" fillId="0" borderId="63" xfId="49" applyFont="1" applyBorder="1" applyAlignment="1">
      <alignment vertical="center" wrapText="1"/>
    </xf>
    <xf numFmtId="38" fontId="3" fillId="0" borderId="0" xfId="49" applyFont="1" applyBorder="1" applyAlignment="1">
      <alignment horizontal="center" vertical="distributed" textRotation="255"/>
    </xf>
    <xf numFmtId="38" fontId="3" fillId="0" borderId="33" xfId="49" applyFont="1" applyBorder="1" applyAlignment="1">
      <alignment horizontal="center" vertical="distributed" textRotation="255"/>
    </xf>
    <xf numFmtId="38" fontId="3" fillId="0" borderId="23" xfId="49" applyFont="1" applyBorder="1" applyAlignment="1" quotePrefix="1">
      <alignment horizontal="center" vertical="distributed" textRotation="255"/>
    </xf>
    <xf numFmtId="38" fontId="3" fillId="0" borderId="31" xfId="49" applyFont="1" applyBorder="1" applyAlignment="1" quotePrefix="1">
      <alignment horizontal="center" vertical="distributed" textRotation="255"/>
    </xf>
    <xf numFmtId="38" fontId="3" fillId="0" borderId="36" xfId="49" applyFont="1" applyBorder="1" applyAlignment="1">
      <alignment horizontal="center" vertical="distributed" textRotation="255"/>
    </xf>
    <xf numFmtId="38" fontId="3" fillId="0" borderId="28" xfId="49" applyFont="1" applyBorder="1" applyAlignment="1" quotePrefix="1">
      <alignment horizontal="center" vertical="distributed" textRotation="255"/>
    </xf>
    <xf numFmtId="38" fontId="3" fillId="0" borderId="48" xfId="49" applyFont="1" applyBorder="1" applyAlignment="1" quotePrefix="1">
      <alignment horizontal="center" vertical="center" wrapText="1"/>
    </xf>
    <xf numFmtId="38" fontId="3" fillId="0" borderId="43" xfId="49" applyFont="1" applyBorder="1" applyAlignment="1" quotePrefix="1">
      <alignment horizontal="center" vertical="center" wrapText="1"/>
    </xf>
    <xf numFmtId="38" fontId="2" fillId="0" borderId="28" xfId="49" applyFont="1" applyBorder="1" applyAlignment="1">
      <alignment horizontal="center" vertical="distributed" textRotation="255"/>
    </xf>
    <xf numFmtId="38" fontId="2" fillId="0" borderId="29" xfId="49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48" xfId="61" applyFont="1" applyBorder="1" applyAlignment="1" applyProtection="1">
      <alignment horizontal="center" vertical="center"/>
      <protection/>
    </xf>
    <xf numFmtId="0" fontId="12" fillId="0" borderId="43" xfId="61" applyFont="1" applyBorder="1" applyAlignment="1" applyProtection="1">
      <alignment horizontal="center" vertical="center"/>
      <protection/>
    </xf>
    <xf numFmtId="0" fontId="12" fillId="0" borderId="18" xfId="61" applyFont="1" applyBorder="1" applyAlignment="1" applyProtection="1">
      <alignment horizontal="center" vertical="center"/>
      <protection/>
    </xf>
    <xf numFmtId="0" fontId="12" fillId="0" borderId="63" xfId="61" applyFont="1" applyBorder="1" applyAlignment="1" applyProtection="1">
      <alignment horizontal="center" vertical="center"/>
      <protection/>
    </xf>
    <xf numFmtId="0" fontId="12" fillId="0" borderId="37" xfId="61" applyFont="1" applyBorder="1" applyAlignment="1" applyProtection="1">
      <alignment horizontal="center" vertical="center"/>
      <protection/>
    </xf>
    <xf numFmtId="0" fontId="12" fillId="0" borderId="59" xfId="61" applyFont="1" applyBorder="1" applyAlignment="1" applyProtection="1">
      <alignment horizontal="center" vertical="center"/>
      <protection/>
    </xf>
    <xf numFmtId="0" fontId="12" fillId="0" borderId="37" xfId="61" applyFont="1" applyBorder="1" applyAlignment="1">
      <alignment horizontal="center" vertical="center"/>
      <protection/>
    </xf>
    <xf numFmtId="0" fontId="12" fillId="0" borderId="59" xfId="61" applyFont="1" applyBorder="1" applyAlignment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0" fontId="2" fillId="0" borderId="21" xfId="61" applyFont="1" applyBorder="1" applyAlignment="1">
      <alignment vertical="center"/>
      <protection/>
    </xf>
    <xf numFmtId="0" fontId="12" fillId="0" borderId="32" xfId="61" applyFont="1" applyBorder="1" applyAlignment="1" applyProtection="1">
      <alignment horizontal="right" vertical="center"/>
      <protection/>
    </xf>
    <xf numFmtId="0" fontId="11" fillId="0" borderId="41" xfId="61" applyBorder="1" applyAlignment="1">
      <alignment vertical="center"/>
      <protection/>
    </xf>
    <xf numFmtId="0" fontId="12" fillId="0" borderId="31" xfId="61" applyFont="1" applyBorder="1" applyAlignment="1">
      <alignment horizontal="center" vertical="center"/>
      <protection/>
    </xf>
    <xf numFmtId="0" fontId="11" fillId="0" borderId="21" xfId="61" applyBorder="1" applyAlignment="1">
      <alignment vertical="center"/>
      <protection/>
    </xf>
    <xf numFmtId="0" fontId="12" fillId="0" borderId="31" xfId="61" applyFont="1" applyBorder="1" applyAlignment="1" applyProtection="1">
      <alignment horizontal="center" vertical="center"/>
      <protection/>
    </xf>
    <xf numFmtId="0" fontId="11" fillId="0" borderId="21" xfId="6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distributed" textRotation="255"/>
    </xf>
    <xf numFmtId="0" fontId="3" fillId="0" borderId="28" xfId="0" applyFont="1" applyBorder="1" applyAlignment="1" quotePrefix="1">
      <alignment horizontal="center" vertical="distributed" textRotation="255"/>
    </xf>
    <xf numFmtId="0" fontId="3" fillId="0" borderId="27" xfId="0" applyFont="1" applyBorder="1" applyAlignment="1">
      <alignment horizontal="center" vertical="distributed" textRotation="255"/>
    </xf>
    <xf numFmtId="0" fontId="14" fillId="0" borderId="28" xfId="0" applyFont="1" applyBorder="1" applyAlignment="1" quotePrefix="1">
      <alignment horizontal="center" vertical="distributed" textRotation="255"/>
    </xf>
    <xf numFmtId="0" fontId="3" fillId="0" borderId="39" xfId="0" applyFont="1" applyBorder="1" applyAlignment="1">
      <alignment horizontal="center" vertical="distributed" textRotation="255"/>
    </xf>
    <xf numFmtId="38" fontId="3" fillId="0" borderId="31" xfId="49" applyFont="1" applyBorder="1" applyAlignment="1">
      <alignment horizontal="center" vertical="distributed" textRotation="255"/>
    </xf>
    <xf numFmtId="38" fontId="3" fillId="0" borderId="28" xfId="49" applyFont="1" applyBorder="1" applyAlignment="1">
      <alignment horizontal="center"/>
    </xf>
    <xf numFmtId="38" fontId="3" fillId="0" borderId="28" xfId="49" applyFont="1" applyBorder="1" applyAlignment="1" applyProtection="1">
      <alignment horizontal="center"/>
      <protection/>
    </xf>
    <xf numFmtId="38" fontId="3" fillId="0" borderId="19" xfId="49" applyFont="1" applyBorder="1" applyAlignment="1" quotePrefix="1">
      <alignment horizontal="center" vertical="distributed" textRotation="255" wrapText="1"/>
    </xf>
    <xf numFmtId="38" fontId="3" fillId="0" borderId="28" xfId="49" applyFont="1" applyBorder="1" applyAlignment="1" quotePrefix="1">
      <alignment horizontal="center" vertical="distributed" textRotation="255" wrapText="1"/>
    </xf>
    <xf numFmtId="0" fontId="17" fillId="0" borderId="28" xfId="0" applyFont="1" applyBorder="1" applyAlignment="1">
      <alignment horizontal="center" vertical="distributed" textRotation="255" wrapText="1"/>
    </xf>
    <xf numFmtId="38" fontId="3" fillId="0" borderId="48" xfId="49" applyFont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48" xfId="49" applyFont="1" applyBorder="1" applyAlignment="1" applyProtection="1">
      <alignment horizontal="center" vertical="center" wrapText="1"/>
      <protection/>
    </xf>
    <xf numFmtId="38" fontId="3" fillId="0" borderId="43" xfId="49" applyFont="1" applyBorder="1" applyAlignment="1" applyProtection="1" quotePrefix="1">
      <alignment horizontal="center" vertical="center" wrapText="1"/>
      <protection/>
    </xf>
    <xf numFmtId="38" fontId="3" fillId="0" borderId="18" xfId="49" applyFont="1" applyBorder="1" applyAlignment="1" applyProtection="1" quotePrefix="1">
      <alignment horizontal="center" vertical="center" wrapText="1"/>
      <protection/>
    </xf>
    <xf numFmtId="38" fontId="3" fillId="0" borderId="29" xfId="49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38" fontId="3" fillId="0" borderId="48" xfId="49" applyFont="1" applyBorder="1" applyAlignment="1" applyProtection="1">
      <alignment vertical="center" wrapText="1"/>
      <protection/>
    </xf>
    <xf numFmtId="38" fontId="3" fillId="0" borderId="43" xfId="49" applyFont="1" applyBorder="1" applyAlignment="1" applyProtection="1">
      <alignment vertical="center" wrapText="1"/>
      <protection/>
    </xf>
    <xf numFmtId="38" fontId="3" fillId="0" borderId="63" xfId="49" applyFont="1" applyBorder="1" applyAlignment="1" applyProtection="1">
      <alignment vertical="center" wrapText="1"/>
      <protection/>
    </xf>
    <xf numFmtId="38" fontId="3" fillId="0" borderId="42" xfId="49" applyFont="1" applyBorder="1" applyAlignment="1">
      <alignment horizontal="center" vertical="distributed" textRotation="255"/>
    </xf>
    <xf numFmtId="38" fontId="3" fillId="0" borderId="40" xfId="49" applyFont="1" applyBorder="1" applyAlignment="1" quotePrefix="1">
      <alignment horizontal="center" vertical="distributed" textRotation="255"/>
    </xf>
    <xf numFmtId="38" fontId="3" fillId="0" borderId="32" xfId="49" applyFont="1" applyBorder="1" applyAlignment="1" quotePrefix="1">
      <alignment horizontal="center" vertical="distributed" textRotation="255"/>
    </xf>
    <xf numFmtId="0" fontId="12" fillId="0" borderId="48" xfId="62" applyFont="1" applyBorder="1" applyAlignment="1" applyProtection="1">
      <alignment horizontal="center" vertical="center"/>
      <protection/>
    </xf>
    <xf numFmtId="0" fontId="12" fillId="0" borderId="43" xfId="62" applyFont="1" applyBorder="1" applyAlignment="1" applyProtection="1">
      <alignment horizontal="center" vertical="center"/>
      <protection/>
    </xf>
    <xf numFmtId="0" fontId="12" fillId="0" borderId="63" xfId="62" applyFont="1" applyBorder="1" applyAlignment="1" applyProtection="1">
      <alignment horizontal="center" vertical="center"/>
      <protection/>
    </xf>
    <xf numFmtId="0" fontId="12" fillId="0" borderId="37" xfId="62" applyFont="1" applyBorder="1" applyAlignment="1" applyProtection="1">
      <alignment horizontal="center" vertical="center"/>
      <protection/>
    </xf>
    <xf numFmtId="0" fontId="12" fillId="0" borderId="59" xfId="62" applyFont="1" applyBorder="1" applyAlignment="1" applyProtection="1">
      <alignment horizontal="center" vertical="center"/>
      <protection/>
    </xf>
    <xf numFmtId="0" fontId="12" fillId="0" borderId="37" xfId="62" applyFont="1" applyBorder="1" applyAlignment="1">
      <alignment horizontal="center" vertical="center"/>
      <protection/>
    </xf>
    <xf numFmtId="0" fontId="12" fillId="0" borderId="59" xfId="62" applyFont="1" applyBorder="1" applyAlignment="1">
      <alignment horizontal="center" vertical="center"/>
      <protection/>
    </xf>
    <xf numFmtId="0" fontId="12" fillId="0" borderId="56" xfId="62" applyFont="1" applyBorder="1" applyAlignment="1">
      <alignment horizontal="center" vertical="center"/>
      <protection/>
    </xf>
    <xf numFmtId="0" fontId="12" fillId="0" borderId="31" xfId="62" applyFont="1" applyBorder="1" applyAlignment="1" applyProtection="1">
      <alignment horizontal="center" vertical="center"/>
      <protection/>
    </xf>
    <xf numFmtId="0" fontId="11" fillId="0" borderId="33" xfId="62" applyBorder="1" applyAlignment="1">
      <alignment horizontal="center" vertical="center"/>
      <protection/>
    </xf>
    <xf numFmtId="0" fontId="12" fillId="0" borderId="32" xfId="62" applyFont="1" applyBorder="1" applyAlignment="1" applyProtection="1">
      <alignment horizontal="center" vertical="center"/>
      <protection/>
    </xf>
    <xf numFmtId="0" fontId="11" fillId="0" borderId="42" xfId="62" applyBorder="1" applyAlignment="1">
      <alignment vertical="center"/>
      <protection/>
    </xf>
    <xf numFmtId="0" fontId="12" fillId="0" borderId="29" xfId="62" applyFont="1" applyBorder="1" applyAlignment="1" applyProtection="1">
      <alignment horizontal="center" vertical="center"/>
      <protection/>
    </xf>
    <xf numFmtId="0" fontId="11" fillId="0" borderId="36" xfId="62" applyBorder="1" applyAlignment="1">
      <alignment horizontal="center" vertical="center"/>
      <protection/>
    </xf>
    <xf numFmtId="0" fontId="12" fillId="0" borderId="18" xfId="62" applyFont="1" applyBorder="1" applyAlignment="1" applyProtection="1">
      <alignment horizontal="center" vertical="center"/>
      <protection/>
    </xf>
    <xf numFmtId="38" fontId="3" fillId="0" borderId="40" xfId="49" applyFont="1" applyBorder="1" applyAlignment="1">
      <alignment horizontal="center" vertical="distributed" textRotation="255"/>
    </xf>
    <xf numFmtId="38" fontId="3" fillId="0" borderId="28" xfId="49" applyFont="1" applyBorder="1" applyAlignment="1" applyProtection="1">
      <alignment horizontal="center" vertical="distributed" textRotation="255"/>
      <protection/>
    </xf>
    <xf numFmtId="49" fontId="3" fillId="0" borderId="29" xfId="49" applyNumberFormat="1" applyFont="1" applyBorder="1" applyAlignment="1" quotePrefix="1">
      <alignment horizontal="center" vertical="distributed"/>
    </xf>
    <xf numFmtId="0" fontId="17" fillId="0" borderId="4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5" fontId="3" fillId="0" borderId="29" xfId="49" applyNumberFormat="1" applyFont="1" applyBorder="1" applyAlignment="1">
      <alignment horizontal="center" vertical="distributed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38" fontId="3" fillId="0" borderId="48" xfId="49" applyFont="1" applyBorder="1" applyAlignment="1" applyProtection="1">
      <alignment vertical="center"/>
      <protection/>
    </xf>
    <xf numFmtId="38" fontId="3" fillId="0" borderId="43" xfId="49" applyFont="1" applyBorder="1" applyAlignment="1" applyProtection="1" quotePrefix="1">
      <alignment vertical="center"/>
      <protection/>
    </xf>
    <xf numFmtId="38" fontId="3" fillId="0" borderId="18" xfId="49" applyFont="1" applyBorder="1" applyAlignment="1" applyProtection="1" quotePrefix="1">
      <alignment vertical="center"/>
      <protection/>
    </xf>
    <xf numFmtId="38" fontId="3" fillId="0" borderId="48" xfId="49" applyFont="1" applyBorder="1" applyAlignment="1" applyProtection="1">
      <alignment horizontal="center" vertical="center"/>
      <protection/>
    </xf>
    <xf numFmtId="38" fontId="3" fillId="0" borderId="43" xfId="49" applyFont="1" applyBorder="1" applyAlignment="1" applyProtection="1">
      <alignment horizontal="center" vertical="center"/>
      <protection/>
    </xf>
    <xf numFmtId="38" fontId="3" fillId="0" borderId="18" xfId="49" applyFont="1" applyBorder="1" applyAlignment="1" applyProtection="1">
      <alignment horizontal="center" vertical="center"/>
      <protection/>
    </xf>
    <xf numFmtId="38" fontId="20" fillId="0" borderId="28" xfId="49" applyFont="1" applyBorder="1" applyAlignment="1">
      <alignment horizontal="center" vertical="distributed" textRotation="255" wrapText="1"/>
    </xf>
    <xf numFmtId="181" fontId="3" fillId="0" borderId="29" xfId="49" applyNumberFormat="1" applyFont="1" applyBorder="1" applyAlignment="1" quotePrefix="1">
      <alignment horizontal="center" vertical="center"/>
    </xf>
    <xf numFmtId="181" fontId="14" fillId="0" borderId="29" xfId="49" applyNumberFormat="1" applyFont="1" applyBorder="1" applyAlignment="1">
      <alignment horizontal="center" vertical="distributed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2" fillId="0" borderId="32" xfId="63" applyFont="1" applyBorder="1" applyAlignment="1" applyProtection="1">
      <alignment horizontal="center" vertical="center"/>
      <protection/>
    </xf>
    <xf numFmtId="0" fontId="11" fillId="0" borderId="41" xfId="63" applyBorder="1" applyAlignment="1">
      <alignment vertical="center"/>
      <protection/>
    </xf>
    <xf numFmtId="0" fontId="12" fillId="0" borderId="37" xfId="63" applyFont="1" applyBorder="1" applyAlignment="1" applyProtection="1">
      <alignment horizontal="center" vertical="center"/>
      <protection/>
    </xf>
    <xf numFmtId="0" fontId="12" fillId="0" borderId="59" xfId="63" applyFont="1" applyBorder="1" applyAlignment="1" applyProtection="1">
      <alignment horizontal="center" vertical="center"/>
      <protection/>
    </xf>
    <xf numFmtId="0" fontId="12" fillId="0" borderId="38" xfId="63" applyFont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2" xfId="61"/>
    <cellStyle name="標準_hyou5" xfId="62"/>
    <cellStyle name="標準_hyou7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8</xdr:col>
      <xdr:colOff>19050</xdr:colOff>
      <xdr:row>33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40067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47625</xdr:rowOff>
    </xdr:from>
    <xdr:to>
      <xdr:col>8</xdr:col>
      <xdr:colOff>28575</xdr:colOff>
      <xdr:row>83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820275"/>
          <a:ext cx="54006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112</xdr:row>
      <xdr:rowOff>114300</xdr:rowOff>
    </xdr:from>
    <xdr:to>
      <xdr:col>8</xdr:col>
      <xdr:colOff>76200</xdr:colOff>
      <xdr:row>161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9316700"/>
          <a:ext cx="540067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168</xdr:row>
      <xdr:rowOff>114300</xdr:rowOff>
    </xdr:from>
    <xdr:to>
      <xdr:col>8</xdr:col>
      <xdr:colOff>57150</xdr:colOff>
      <xdr:row>217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8917900"/>
          <a:ext cx="5400675" cy="837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224</xdr:row>
      <xdr:rowOff>114300</xdr:rowOff>
    </xdr:from>
    <xdr:to>
      <xdr:col>8</xdr:col>
      <xdr:colOff>171450</xdr:colOff>
      <xdr:row>273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38519100"/>
          <a:ext cx="5400675" cy="837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280</xdr:row>
      <xdr:rowOff>76200</xdr:rowOff>
    </xdr:from>
    <xdr:to>
      <xdr:col>8</xdr:col>
      <xdr:colOff>57150</xdr:colOff>
      <xdr:row>326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48082200"/>
          <a:ext cx="5400675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337</xdr:row>
      <xdr:rowOff>66675</xdr:rowOff>
    </xdr:from>
    <xdr:to>
      <xdr:col>8</xdr:col>
      <xdr:colOff>85725</xdr:colOff>
      <xdr:row>350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57845325"/>
          <a:ext cx="54006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2</xdr:col>
      <xdr:colOff>0</xdr:colOff>
      <xdr:row>77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6611600"/>
          <a:ext cx="9620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6611600"/>
          <a:ext cx="9620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6611600"/>
          <a:ext cx="9620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4" name="Line 8"/>
        <xdr:cNvSpPr>
          <a:spLocks/>
        </xdr:cNvSpPr>
      </xdr:nvSpPr>
      <xdr:spPr>
        <a:xfrm>
          <a:off x="19050" y="485775"/>
          <a:ext cx="94297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2</xdr:col>
      <xdr:colOff>0</xdr:colOff>
      <xdr:row>69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13811250"/>
          <a:ext cx="962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2</xdr:col>
      <xdr:colOff>0</xdr:colOff>
      <xdr:row>69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13811250"/>
          <a:ext cx="962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2</xdr:col>
      <xdr:colOff>0</xdr:colOff>
      <xdr:row>69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13811250"/>
          <a:ext cx="962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8" name="Line 12"/>
        <xdr:cNvSpPr>
          <a:spLocks/>
        </xdr:cNvSpPr>
      </xdr:nvSpPr>
      <xdr:spPr>
        <a:xfrm>
          <a:off x="19050" y="485775"/>
          <a:ext cx="94297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</xdr:col>
      <xdr:colOff>0</xdr:colOff>
      <xdr:row>71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14297025"/>
          <a:ext cx="9620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</xdr:col>
      <xdr:colOff>0</xdr:colOff>
      <xdr:row>71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14297025"/>
          <a:ext cx="9620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</xdr:col>
      <xdr:colOff>0</xdr:colOff>
      <xdr:row>71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14297025"/>
          <a:ext cx="9620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12" name="Line 16"/>
        <xdr:cNvSpPr>
          <a:spLocks/>
        </xdr:cNvSpPr>
      </xdr:nvSpPr>
      <xdr:spPr>
        <a:xfrm>
          <a:off x="19050" y="485775"/>
          <a:ext cx="94297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51066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4344650"/>
          <a:ext cx="11620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9525</xdr:rowOff>
    </xdr:from>
    <xdr:to>
      <xdr:col>2</xdr:col>
      <xdr:colOff>0</xdr:colOff>
      <xdr:row>64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1953875"/>
          <a:ext cx="1152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9525</xdr:rowOff>
    </xdr:from>
    <xdr:to>
      <xdr:col>2</xdr:col>
      <xdr:colOff>0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12372975"/>
          <a:ext cx="1152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51066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4344650"/>
          <a:ext cx="11620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171450</xdr:rowOff>
    </xdr:from>
    <xdr:to>
      <xdr:col>2</xdr:col>
      <xdr:colOff>9525</xdr:colOff>
      <xdr:row>64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1934825"/>
          <a:ext cx="11620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171450</xdr:rowOff>
    </xdr:from>
    <xdr:to>
      <xdr:col>2</xdr:col>
      <xdr:colOff>9525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12353925"/>
          <a:ext cx="11620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2858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1</xdr:col>
      <xdr:colOff>704850</xdr:colOff>
      <xdr:row>78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6449675"/>
          <a:ext cx="12763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76250"/>
          <a:ext cx="12858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704850</xdr:colOff>
      <xdr:row>70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3906500"/>
          <a:ext cx="127635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1</xdr:col>
      <xdr:colOff>695325</xdr:colOff>
      <xdr:row>77</xdr:row>
      <xdr:rowOff>47625</xdr:rowOff>
    </xdr:to>
    <xdr:sp>
      <xdr:nvSpPr>
        <xdr:cNvPr id="4" name="Line 4"/>
        <xdr:cNvSpPr>
          <a:spLocks/>
        </xdr:cNvSpPr>
      </xdr:nvSpPr>
      <xdr:spPr>
        <a:xfrm>
          <a:off x="9525" y="16316325"/>
          <a:ext cx="12477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695325</xdr:colOff>
      <xdr:row>69</xdr:row>
      <xdr:rowOff>38100</xdr:rowOff>
    </xdr:to>
    <xdr:sp>
      <xdr:nvSpPr>
        <xdr:cNvPr id="8" name="Line 8"/>
        <xdr:cNvSpPr>
          <a:spLocks/>
        </xdr:cNvSpPr>
      </xdr:nvSpPr>
      <xdr:spPr>
        <a:xfrm>
          <a:off x="9525" y="13820775"/>
          <a:ext cx="124777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00390625" style="0" customWidth="1"/>
    <col min="2" max="2" width="9.625" style="0" bestFit="1" customWidth="1"/>
    <col min="3" max="3" width="59.50390625" style="0" bestFit="1" customWidth="1"/>
  </cols>
  <sheetData>
    <row r="2" spans="2:3" s="604" customFormat="1" ht="20.25" customHeight="1">
      <c r="B2" s="720" t="s">
        <v>352</v>
      </c>
      <c r="C2" s="720"/>
    </row>
    <row r="3" s="604" customFormat="1" ht="20.25" customHeight="1">
      <c r="B3" s="604" t="s">
        <v>335</v>
      </c>
    </row>
    <row r="4" spans="2:3" s="604" customFormat="1" ht="20.25" customHeight="1">
      <c r="B4" s="604" t="s">
        <v>336</v>
      </c>
      <c r="C4" s="604" t="s">
        <v>337</v>
      </c>
    </row>
    <row r="5" spans="2:3" s="604" customFormat="1" ht="20.25" customHeight="1">
      <c r="B5" s="604" t="s">
        <v>338</v>
      </c>
      <c r="C5" s="604" t="s">
        <v>339</v>
      </c>
    </row>
    <row r="6" spans="2:3" s="604" customFormat="1" ht="20.25" customHeight="1">
      <c r="B6" s="604" t="s">
        <v>350</v>
      </c>
      <c r="C6" s="604" t="s">
        <v>340</v>
      </c>
    </row>
    <row r="7" spans="2:3" s="604" customFormat="1" ht="20.25" customHeight="1">
      <c r="B7" s="604" t="s">
        <v>351</v>
      </c>
      <c r="C7" s="604" t="s">
        <v>341</v>
      </c>
    </row>
    <row r="8" spans="2:3" s="604" customFormat="1" ht="20.25" customHeight="1">
      <c r="B8" s="604" t="s">
        <v>342</v>
      </c>
      <c r="C8" s="604" t="s">
        <v>343</v>
      </c>
    </row>
    <row r="9" spans="2:3" s="604" customFormat="1" ht="20.25" customHeight="1">
      <c r="B9" s="604" t="s">
        <v>344</v>
      </c>
      <c r="C9" s="604" t="s">
        <v>345</v>
      </c>
    </row>
    <row r="10" spans="2:3" s="604" customFormat="1" ht="20.25" customHeight="1">
      <c r="B10" s="604" t="s">
        <v>346</v>
      </c>
      <c r="C10" s="604" t="s">
        <v>347</v>
      </c>
    </row>
    <row r="11" spans="2:3" s="604" customFormat="1" ht="20.25" customHeight="1">
      <c r="B11" s="604" t="s">
        <v>348</v>
      </c>
      <c r="C11" s="604" t="s">
        <v>349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S99"/>
  <sheetViews>
    <sheetView showGridLines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3.375" defaultRowHeight="13.5"/>
  <cols>
    <col min="1" max="1" width="14.625" style="563" customWidth="1"/>
    <col min="2" max="2" width="10.875" style="563" customWidth="1"/>
    <col min="3" max="3" width="17.125" style="563" customWidth="1"/>
    <col min="4" max="18" width="14.625" style="563" customWidth="1"/>
    <col min="19" max="16384" width="13.375" style="563" customWidth="1"/>
  </cols>
  <sheetData>
    <row r="1" spans="1:17" ht="34.5" customHeight="1" thickBot="1">
      <c r="A1" s="562" t="s">
        <v>305</v>
      </c>
      <c r="Q1" s="563" t="s">
        <v>148</v>
      </c>
    </row>
    <row r="2" spans="1:19" ht="17.25">
      <c r="A2" s="564"/>
      <c r="B2" s="565"/>
      <c r="C2" s="566"/>
      <c r="D2" s="567"/>
      <c r="E2" s="568" t="s">
        <v>306</v>
      </c>
      <c r="F2" s="569"/>
      <c r="G2" s="569"/>
      <c r="H2" s="569"/>
      <c r="I2" s="570"/>
      <c r="J2" s="567"/>
      <c r="K2" s="571" t="s">
        <v>307</v>
      </c>
      <c r="L2" s="569"/>
      <c r="M2" s="572"/>
      <c r="N2" s="569"/>
      <c r="O2" s="573"/>
      <c r="P2" s="566"/>
      <c r="Q2" s="571" t="s">
        <v>308</v>
      </c>
      <c r="R2" s="574"/>
      <c r="S2" s="575"/>
    </row>
    <row r="3" spans="1:19" ht="17.25">
      <c r="A3" s="576"/>
      <c r="B3" s="577"/>
      <c r="C3" s="578" t="s">
        <v>309</v>
      </c>
      <c r="D3" s="579"/>
      <c r="E3" s="717" t="s">
        <v>310</v>
      </c>
      <c r="F3" s="718"/>
      <c r="G3" s="717" t="s">
        <v>311</v>
      </c>
      <c r="H3" s="719"/>
      <c r="I3" s="718"/>
      <c r="J3" s="579"/>
      <c r="K3" s="717" t="s">
        <v>312</v>
      </c>
      <c r="L3" s="718"/>
      <c r="M3" s="717" t="s">
        <v>304</v>
      </c>
      <c r="N3" s="718"/>
      <c r="O3" s="580" t="s">
        <v>313</v>
      </c>
      <c r="P3" s="579"/>
      <c r="Q3" s="580" t="s">
        <v>314</v>
      </c>
      <c r="R3" s="715" t="s">
        <v>315</v>
      </c>
      <c r="S3" s="575"/>
    </row>
    <row r="4" spans="1:19" ht="18" thickBot="1">
      <c r="A4" s="581"/>
      <c r="B4" s="582"/>
      <c r="C4" s="583"/>
      <c r="D4" s="583"/>
      <c r="E4" s="584" t="s">
        <v>163</v>
      </c>
      <c r="F4" s="584" t="s">
        <v>316</v>
      </c>
      <c r="G4" s="585" t="s">
        <v>317</v>
      </c>
      <c r="H4" s="585" t="s">
        <v>318</v>
      </c>
      <c r="I4" s="586" t="s">
        <v>319</v>
      </c>
      <c r="J4" s="583"/>
      <c r="K4" s="584" t="s">
        <v>156</v>
      </c>
      <c r="L4" s="584" t="s">
        <v>320</v>
      </c>
      <c r="M4" s="584" t="s">
        <v>321</v>
      </c>
      <c r="N4" s="584" t="s">
        <v>322</v>
      </c>
      <c r="O4" s="586" t="s">
        <v>323</v>
      </c>
      <c r="P4" s="583"/>
      <c r="Q4" s="585" t="s">
        <v>324</v>
      </c>
      <c r="R4" s="716"/>
      <c r="S4" s="575"/>
    </row>
    <row r="5" spans="1:19" ht="17.25">
      <c r="A5" s="587" t="s">
        <v>325</v>
      </c>
      <c r="B5" s="588" t="s">
        <v>326</v>
      </c>
      <c r="C5" s="589">
        <v>11803</v>
      </c>
      <c r="D5" s="589">
        <v>8445</v>
      </c>
      <c r="E5" s="589">
        <v>695</v>
      </c>
      <c r="F5" s="589">
        <v>5462</v>
      </c>
      <c r="G5" s="589">
        <v>2153</v>
      </c>
      <c r="H5" s="589">
        <v>20</v>
      </c>
      <c r="I5" s="589">
        <v>115</v>
      </c>
      <c r="J5" s="589">
        <v>2216</v>
      </c>
      <c r="K5" s="589">
        <v>191</v>
      </c>
      <c r="L5" s="589">
        <v>137</v>
      </c>
      <c r="M5" s="589">
        <v>1110</v>
      </c>
      <c r="N5" s="589">
        <v>627</v>
      </c>
      <c r="O5" s="589">
        <v>151</v>
      </c>
      <c r="P5" s="589">
        <v>1142</v>
      </c>
      <c r="Q5" s="589">
        <v>208</v>
      </c>
      <c r="R5" s="590">
        <v>934</v>
      </c>
      <c r="S5" s="575"/>
    </row>
    <row r="6" spans="1:19" ht="17.25">
      <c r="A6" s="591"/>
      <c r="B6" s="588" t="s">
        <v>327</v>
      </c>
      <c r="C6" s="592">
        <v>3037</v>
      </c>
      <c r="D6" s="592">
        <v>1704</v>
      </c>
      <c r="E6" s="592">
        <v>386</v>
      </c>
      <c r="F6" s="592">
        <v>807</v>
      </c>
      <c r="G6" s="592">
        <v>483</v>
      </c>
      <c r="H6" s="592">
        <v>3</v>
      </c>
      <c r="I6" s="592">
        <v>25</v>
      </c>
      <c r="J6" s="592">
        <v>1136</v>
      </c>
      <c r="K6" s="592">
        <v>80</v>
      </c>
      <c r="L6" s="592">
        <v>58</v>
      </c>
      <c r="M6" s="592">
        <v>702</v>
      </c>
      <c r="N6" s="592">
        <v>209</v>
      </c>
      <c r="O6" s="592">
        <v>87</v>
      </c>
      <c r="P6" s="592">
        <v>197</v>
      </c>
      <c r="Q6" s="592">
        <v>70</v>
      </c>
      <c r="R6" s="593">
        <v>127</v>
      </c>
      <c r="S6" s="575"/>
    </row>
    <row r="7" spans="1:19" ht="17.25">
      <c r="A7" s="591"/>
      <c r="B7" s="588" t="s">
        <v>328</v>
      </c>
      <c r="C7" s="592">
        <v>8766</v>
      </c>
      <c r="D7" s="592">
        <v>6741</v>
      </c>
      <c r="E7" s="592">
        <v>309</v>
      </c>
      <c r="F7" s="592">
        <v>4655</v>
      </c>
      <c r="G7" s="592">
        <v>1670</v>
      </c>
      <c r="H7" s="592">
        <v>17</v>
      </c>
      <c r="I7" s="592">
        <v>90</v>
      </c>
      <c r="J7" s="592">
        <v>1080</v>
      </c>
      <c r="K7" s="592">
        <v>111</v>
      </c>
      <c r="L7" s="592">
        <v>79</v>
      </c>
      <c r="M7" s="592">
        <v>408</v>
      </c>
      <c r="N7" s="592">
        <v>418</v>
      </c>
      <c r="O7" s="592">
        <v>64</v>
      </c>
      <c r="P7" s="592">
        <v>945</v>
      </c>
      <c r="Q7" s="592">
        <v>138</v>
      </c>
      <c r="R7" s="593">
        <v>807</v>
      </c>
      <c r="S7" s="575"/>
    </row>
    <row r="8" spans="1:19" ht="15" customHeight="1">
      <c r="A8" s="591"/>
      <c r="B8" s="588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3"/>
      <c r="S8" s="575"/>
    </row>
    <row r="9" spans="1:19" ht="17.25">
      <c r="A9" s="587" t="s">
        <v>170</v>
      </c>
      <c r="B9" s="588" t="s">
        <v>171</v>
      </c>
      <c r="C9" s="592">
        <v>552</v>
      </c>
      <c r="D9" s="592">
        <v>342</v>
      </c>
      <c r="E9" s="594">
        <v>0</v>
      </c>
      <c r="F9" s="592">
        <v>210</v>
      </c>
      <c r="G9" s="592">
        <v>132</v>
      </c>
      <c r="H9" s="594">
        <v>0</v>
      </c>
      <c r="I9" s="594">
        <v>0</v>
      </c>
      <c r="J9" s="592">
        <v>196</v>
      </c>
      <c r="K9" s="592">
        <v>10</v>
      </c>
      <c r="L9" s="592">
        <v>104</v>
      </c>
      <c r="M9" s="592">
        <v>56</v>
      </c>
      <c r="N9" s="592">
        <v>24</v>
      </c>
      <c r="O9" s="592">
        <v>2</v>
      </c>
      <c r="P9" s="592">
        <v>14</v>
      </c>
      <c r="Q9" s="592">
        <v>5</v>
      </c>
      <c r="R9" s="593">
        <v>9</v>
      </c>
      <c r="S9" s="575"/>
    </row>
    <row r="10" spans="1:19" ht="17.25">
      <c r="A10" s="591"/>
      <c r="B10" s="588" t="s">
        <v>172</v>
      </c>
      <c r="C10" s="592">
        <v>98</v>
      </c>
      <c r="D10" s="592">
        <v>37</v>
      </c>
      <c r="E10" s="594">
        <v>0</v>
      </c>
      <c r="F10" s="592">
        <v>19</v>
      </c>
      <c r="G10" s="592">
        <v>18</v>
      </c>
      <c r="H10" s="594">
        <v>0</v>
      </c>
      <c r="I10" s="594">
        <v>0</v>
      </c>
      <c r="J10" s="592">
        <v>57</v>
      </c>
      <c r="K10" s="592">
        <v>1</v>
      </c>
      <c r="L10" s="592">
        <v>40</v>
      </c>
      <c r="M10" s="592">
        <v>13</v>
      </c>
      <c r="N10" s="592">
        <v>2</v>
      </c>
      <c r="O10" s="592">
        <v>1</v>
      </c>
      <c r="P10" s="592">
        <v>4</v>
      </c>
      <c r="Q10" s="592">
        <v>1</v>
      </c>
      <c r="R10" s="593">
        <v>3</v>
      </c>
      <c r="S10" s="575"/>
    </row>
    <row r="11" spans="1:19" ht="17.25">
      <c r="A11" s="591"/>
      <c r="B11" s="588" t="s">
        <v>173</v>
      </c>
      <c r="C11" s="592">
        <v>454</v>
      </c>
      <c r="D11" s="592">
        <v>305</v>
      </c>
      <c r="E11" s="594">
        <v>0</v>
      </c>
      <c r="F11" s="592">
        <v>191</v>
      </c>
      <c r="G11" s="592">
        <v>114</v>
      </c>
      <c r="H11" s="594">
        <v>0</v>
      </c>
      <c r="I11" s="594">
        <v>0</v>
      </c>
      <c r="J11" s="592">
        <v>139</v>
      </c>
      <c r="K11" s="592">
        <v>9</v>
      </c>
      <c r="L11" s="592">
        <v>64</v>
      </c>
      <c r="M11" s="592">
        <v>43</v>
      </c>
      <c r="N11" s="592">
        <v>22</v>
      </c>
      <c r="O11" s="592">
        <v>1</v>
      </c>
      <c r="P11" s="592">
        <v>10</v>
      </c>
      <c r="Q11" s="592">
        <v>4</v>
      </c>
      <c r="R11" s="593">
        <v>6</v>
      </c>
      <c r="S11" s="575"/>
    </row>
    <row r="12" spans="1:19" ht="15" customHeight="1">
      <c r="A12" s="591"/>
      <c r="B12" s="588"/>
      <c r="C12" s="592"/>
      <c r="D12" s="592"/>
      <c r="E12" s="594"/>
      <c r="F12" s="592"/>
      <c r="G12" s="592"/>
      <c r="H12" s="594"/>
      <c r="I12" s="594"/>
      <c r="J12" s="592"/>
      <c r="K12" s="592"/>
      <c r="L12" s="592"/>
      <c r="M12" s="592"/>
      <c r="N12" s="592"/>
      <c r="O12" s="592"/>
      <c r="P12" s="592"/>
      <c r="Q12" s="592"/>
      <c r="R12" s="593"/>
      <c r="S12" s="575"/>
    </row>
    <row r="13" spans="1:19" ht="17.25">
      <c r="A13" s="587" t="s">
        <v>174</v>
      </c>
      <c r="B13" s="588" t="s">
        <v>329</v>
      </c>
      <c r="C13" s="592">
        <v>1742</v>
      </c>
      <c r="D13" s="592">
        <v>1292</v>
      </c>
      <c r="E13" s="592">
        <v>4</v>
      </c>
      <c r="F13" s="592">
        <v>876</v>
      </c>
      <c r="G13" s="592">
        <v>411</v>
      </c>
      <c r="H13" s="594">
        <v>0</v>
      </c>
      <c r="I13" s="592">
        <v>1</v>
      </c>
      <c r="J13" s="592">
        <v>335</v>
      </c>
      <c r="K13" s="592">
        <v>27</v>
      </c>
      <c r="L13" s="592">
        <v>29</v>
      </c>
      <c r="M13" s="592">
        <v>203</v>
      </c>
      <c r="N13" s="592">
        <v>53</v>
      </c>
      <c r="O13" s="592">
        <v>23</v>
      </c>
      <c r="P13" s="592">
        <v>115</v>
      </c>
      <c r="Q13" s="592">
        <v>31</v>
      </c>
      <c r="R13" s="593">
        <v>84</v>
      </c>
      <c r="S13" s="575"/>
    </row>
    <row r="14" spans="1:19" ht="17.25">
      <c r="A14" s="591"/>
      <c r="B14" s="588" t="s">
        <v>330</v>
      </c>
      <c r="C14" s="592">
        <v>352</v>
      </c>
      <c r="D14" s="592">
        <v>221</v>
      </c>
      <c r="E14" s="592">
        <v>4</v>
      </c>
      <c r="F14" s="592">
        <v>151</v>
      </c>
      <c r="G14" s="592">
        <v>66</v>
      </c>
      <c r="H14" s="594">
        <v>0</v>
      </c>
      <c r="I14" s="594">
        <v>0</v>
      </c>
      <c r="J14" s="592">
        <v>121</v>
      </c>
      <c r="K14" s="592">
        <v>4</v>
      </c>
      <c r="L14" s="592">
        <v>17</v>
      </c>
      <c r="M14" s="592">
        <v>77</v>
      </c>
      <c r="N14" s="592">
        <v>12</v>
      </c>
      <c r="O14" s="592">
        <v>11</v>
      </c>
      <c r="P14" s="592">
        <v>10</v>
      </c>
      <c r="Q14" s="592">
        <v>8</v>
      </c>
      <c r="R14" s="593">
        <v>2</v>
      </c>
      <c r="S14" s="575"/>
    </row>
    <row r="15" spans="1:19" ht="17.25">
      <c r="A15" s="591"/>
      <c r="B15" s="588" t="s">
        <v>331</v>
      </c>
      <c r="C15" s="592">
        <v>1390</v>
      </c>
      <c r="D15" s="592">
        <v>1071</v>
      </c>
      <c r="E15" s="592">
        <v>0</v>
      </c>
      <c r="F15" s="592">
        <v>725</v>
      </c>
      <c r="G15" s="592">
        <v>345</v>
      </c>
      <c r="H15" s="594">
        <v>0</v>
      </c>
      <c r="I15" s="592">
        <v>1</v>
      </c>
      <c r="J15" s="592">
        <v>214</v>
      </c>
      <c r="K15" s="592">
        <v>23</v>
      </c>
      <c r="L15" s="592">
        <v>12</v>
      </c>
      <c r="M15" s="592">
        <v>126</v>
      </c>
      <c r="N15" s="592">
        <v>41</v>
      </c>
      <c r="O15" s="592">
        <v>12</v>
      </c>
      <c r="P15" s="592">
        <v>105</v>
      </c>
      <c r="Q15" s="592">
        <v>23</v>
      </c>
      <c r="R15" s="593">
        <v>82</v>
      </c>
      <c r="S15" s="575"/>
    </row>
    <row r="16" spans="1:19" ht="15" customHeight="1">
      <c r="A16" s="591"/>
      <c r="B16" s="588"/>
      <c r="C16" s="592"/>
      <c r="D16" s="592"/>
      <c r="E16" s="592"/>
      <c r="F16" s="592"/>
      <c r="G16" s="592"/>
      <c r="H16" s="594"/>
      <c r="I16" s="592"/>
      <c r="J16" s="592"/>
      <c r="K16" s="592"/>
      <c r="L16" s="592"/>
      <c r="M16" s="592"/>
      <c r="N16" s="592"/>
      <c r="O16" s="592"/>
      <c r="P16" s="592"/>
      <c r="Q16" s="592"/>
      <c r="R16" s="593"/>
      <c r="S16" s="575"/>
    </row>
    <row r="17" spans="1:19" ht="17.25">
      <c r="A17" s="587" t="s">
        <v>175</v>
      </c>
      <c r="B17" s="588" t="s">
        <v>329</v>
      </c>
      <c r="C17" s="592">
        <v>1734</v>
      </c>
      <c r="D17" s="592">
        <v>1209</v>
      </c>
      <c r="E17" s="592">
        <v>17</v>
      </c>
      <c r="F17" s="592">
        <v>873</v>
      </c>
      <c r="G17" s="592">
        <v>309</v>
      </c>
      <c r="H17" s="594">
        <v>0</v>
      </c>
      <c r="I17" s="592">
        <v>10</v>
      </c>
      <c r="J17" s="592">
        <v>335</v>
      </c>
      <c r="K17" s="592">
        <v>22</v>
      </c>
      <c r="L17" s="592">
        <v>3</v>
      </c>
      <c r="M17" s="592">
        <v>237</v>
      </c>
      <c r="N17" s="592">
        <v>52</v>
      </c>
      <c r="O17" s="592">
        <v>21</v>
      </c>
      <c r="P17" s="592">
        <v>190</v>
      </c>
      <c r="Q17" s="592">
        <v>35</v>
      </c>
      <c r="R17" s="593">
        <v>155</v>
      </c>
      <c r="S17" s="575"/>
    </row>
    <row r="18" spans="1:19" ht="17.25">
      <c r="A18" s="591"/>
      <c r="B18" s="588" t="s">
        <v>330</v>
      </c>
      <c r="C18" s="592">
        <v>461</v>
      </c>
      <c r="D18" s="592">
        <v>271</v>
      </c>
      <c r="E18" s="592">
        <v>13</v>
      </c>
      <c r="F18" s="592">
        <v>176</v>
      </c>
      <c r="G18" s="592">
        <v>78</v>
      </c>
      <c r="H18" s="594">
        <v>0</v>
      </c>
      <c r="I18" s="592">
        <v>4</v>
      </c>
      <c r="J18" s="592">
        <v>179</v>
      </c>
      <c r="K18" s="592">
        <v>4</v>
      </c>
      <c r="L18" s="592">
        <v>1</v>
      </c>
      <c r="M18" s="592">
        <v>146</v>
      </c>
      <c r="N18" s="592">
        <v>19</v>
      </c>
      <c r="O18" s="592">
        <v>9</v>
      </c>
      <c r="P18" s="592">
        <v>11</v>
      </c>
      <c r="Q18" s="592">
        <v>9</v>
      </c>
      <c r="R18" s="593">
        <v>2</v>
      </c>
      <c r="S18" s="575"/>
    </row>
    <row r="19" spans="1:19" ht="17.25">
      <c r="A19" s="591"/>
      <c r="B19" s="588" t="s">
        <v>331</v>
      </c>
      <c r="C19" s="592">
        <v>1273</v>
      </c>
      <c r="D19" s="592">
        <v>938</v>
      </c>
      <c r="E19" s="592">
        <v>4</v>
      </c>
      <c r="F19" s="592">
        <v>697</v>
      </c>
      <c r="G19" s="592">
        <v>231</v>
      </c>
      <c r="H19" s="594">
        <v>0</v>
      </c>
      <c r="I19" s="592">
        <v>6</v>
      </c>
      <c r="J19" s="592">
        <v>156</v>
      </c>
      <c r="K19" s="592">
        <v>18</v>
      </c>
      <c r="L19" s="592">
        <v>2</v>
      </c>
      <c r="M19" s="592">
        <v>91</v>
      </c>
      <c r="N19" s="592">
        <v>33</v>
      </c>
      <c r="O19" s="592">
        <v>12</v>
      </c>
      <c r="P19" s="592">
        <v>179</v>
      </c>
      <c r="Q19" s="592">
        <v>26</v>
      </c>
      <c r="R19" s="593">
        <v>153</v>
      </c>
      <c r="S19" s="575"/>
    </row>
    <row r="20" spans="1:19" ht="15" customHeight="1">
      <c r="A20" s="591"/>
      <c r="B20" s="588"/>
      <c r="C20" s="592"/>
      <c r="D20" s="592"/>
      <c r="E20" s="592"/>
      <c r="F20" s="592"/>
      <c r="G20" s="592"/>
      <c r="H20" s="594"/>
      <c r="I20" s="592"/>
      <c r="J20" s="592"/>
      <c r="K20" s="592"/>
      <c r="L20" s="592"/>
      <c r="M20" s="592"/>
      <c r="N20" s="592"/>
      <c r="O20" s="592"/>
      <c r="P20" s="592"/>
      <c r="Q20" s="592"/>
      <c r="R20" s="593"/>
      <c r="S20" s="575"/>
    </row>
    <row r="21" spans="1:19" ht="17.25">
      <c r="A21" s="587" t="s">
        <v>176</v>
      </c>
      <c r="B21" s="588" t="s">
        <v>329</v>
      </c>
      <c r="C21" s="592">
        <v>1471</v>
      </c>
      <c r="D21" s="592">
        <v>1029</v>
      </c>
      <c r="E21" s="592">
        <v>39</v>
      </c>
      <c r="F21" s="592">
        <v>720</v>
      </c>
      <c r="G21" s="592">
        <v>262</v>
      </c>
      <c r="H21" s="592">
        <v>0</v>
      </c>
      <c r="I21" s="592">
        <v>8</v>
      </c>
      <c r="J21" s="592">
        <v>291</v>
      </c>
      <c r="K21" s="592">
        <v>18</v>
      </c>
      <c r="L21" s="592">
        <v>0</v>
      </c>
      <c r="M21" s="592">
        <v>216</v>
      </c>
      <c r="N21" s="592">
        <v>36</v>
      </c>
      <c r="O21" s="592">
        <v>21</v>
      </c>
      <c r="P21" s="592">
        <v>151</v>
      </c>
      <c r="Q21" s="592">
        <v>26</v>
      </c>
      <c r="R21" s="593">
        <v>125</v>
      </c>
      <c r="S21" s="575"/>
    </row>
    <row r="22" spans="1:19" ht="17.25">
      <c r="A22" s="591"/>
      <c r="B22" s="588" t="s">
        <v>330</v>
      </c>
      <c r="C22" s="592">
        <v>378</v>
      </c>
      <c r="D22" s="592">
        <v>204</v>
      </c>
      <c r="E22" s="592">
        <v>26</v>
      </c>
      <c r="F22" s="592">
        <v>119</v>
      </c>
      <c r="G22" s="592">
        <v>56</v>
      </c>
      <c r="H22" s="594">
        <v>0</v>
      </c>
      <c r="I22" s="592">
        <v>3</v>
      </c>
      <c r="J22" s="592">
        <v>164</v>
      </c>
      <c r="K22" s="592">
        <v>12</v>
      </c>
      <c r="L22" s="594">
        <v>0</v>
      </c>
      <c r="M22" s="592">
        <v>141</v>
      </c>
      <c r="N22" s="592">
        <v>8</v>
      </c>
      <c r="O22" s="592">
        <v>3</v>
      </c>
      <c r="P22" s="592">
        <v>10</v>
      </c>
      <c r="Q22" s="592">
        <v>9</v>
      </c>
      <c r="R22" s="593">
        <v>1</v>
      </c>
      <c r="S22" s="575"/>
    </row>
    <row r="23" spans="1:19" ht="17.25">
      <c r="A23" s="591"/>
      <c r="B23" s="588" t="s">
        <v>331</v>
      </c>
      <c r="C23" s="592">
        <v>1093</v>
      </c>
      <c r="D23" s="592">
        <v>825</v>
      </c>
      <c r="E23" s="592">
        <v>13</v>
      </c>
      <c r="F23" s="592">
        <v>601</v>
      </c>
      <c r="G23" s="592">
        <v>206</v>
      </c>
      <c r="H23" s="592">
        <v>0</v>
      </c>
      <c r="I23" s="592">
        <v>5</v>
      </c>
      <c r="J23" s="592">
        <v>127</v>
      </c>
      <c r="K23" s="592">
        <v>6</v>
      </c>
      <c r="L23" s="592">
        <v>0</v>
      </c>
      <c r="M23" s="592">
        <v>75</v>
      </c>
      <c r="N23" s="592">
        <v>28</v>
      </c>
      <c r="O23" s="592">
        <v>18</v>
      </c>
      <c r="P23" s="592">
        <v>141</v>
      </c>
      <c r="Q23" s="592">
        <v>17</v>
      </c>
      <c r="R23" s="593">
        <v>124</v>
      </c>
      <c r="S23" s="575"/>
    </row>
    <row r="24" spans="1:19" ht="15" customHeight="1">
      <c r="A24" s="591"/>
      <c r="B24" s="588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3"/>
      <c r="S24" s="575"/>
    </row>
    <row r="25" spans="1:19" ht="17.25">
      <c r="A25" s="587" t="s">
        <v>177</v>
      </c>
      <c r="B25" s="588" t="s">
        <v>329</v>
      </c>
      <c r="C25" s="592">
        <v>1472</v>
      </c>
      <c r="D25" s="592">
        <v>1087</v>
      </c>
      <c r="E25" s="592">
        <v>62</v>
      </c>
      <c r="F25" s="592">
        <v>752</v>
      </c>
      <c r="G25" s="592">
        <v>253</v>
      </c>
      <c r="H25" s="592">
        <v>5</v>
      </c>
      <c r="I25" s="592">
        <v>15</v>
      </c>
      <c r="J25" s="592">
        <v>288</v>
      </c>
      <c r="K25" s="592">
        <v>20</v>
      </c>
      <c r="L25" s="592">
        <v>0</v>
      </c>
      <c r="M25" s="592">
        <v>184</v>
      </c>
      <c r="N25" s="592">
        <v>63</v>
      </c>
      <c r="O25" s="592">
        <v>21</v>
      </c>
      <c r="P25" s="592">
        <v>97</v>
      </c>
      <c r="Q25" s="592">
        <v>29</v>
      </c>
      <c r="R25" s="593">
        <v>68</v>
      </c>
      <c r="S25" s="575"/>
    </row>
    <row r="26" spans="1:19" ht="17.25">
      <c r="A26" s="591"/>
      <c r="B26" s="588" t="s">
        <v>330</v>
      </c>
      <c r="C26" s="592">
        <v>379</v>
      </c>
      <c r="D26" s="592">
        <v>187</v>
      </c>
      <c r="E26" s="592">
        <v>41</v>
      </c>
      <c r="F26" s="592">
        <v>80</v>
      </c>
      <c r="G26" s="592">
        <v>65</v>
      </c>
      <c r="H26" s="592">
        <v>0</v>
      </c>
      <c r="I26" s="592">
        <v>1</v>
      </c>
      <c r="J26" s="592">
        <v>182</v>
      </c>
      <c r="K26" s="592">
        <v>8</v>
      </c>
      <c r="L26" s="594">
        <v>0</v>
      </c>
      <c r="M26" s="592">
        <v>140</v>
      </c>
      <c r="N26" s="592">
        <v>20</v>
      </c>
      <c r="O26" s="592">
        <v>14</v>
      </c>
      <c r="P26" s="592">
        <v>10</v>
      </c>
      <c r="Q26" s="592">
        <v>7</v>
      </c>
      <c r="R26" s="595">
        <v>3</v>
      </c>
      <c r="S26" s="575"/>
    </row>
    <row r="27" spans="1:19" ht="17.25">
      <c r="A27" s="591"/>
      <c r="B27" s="588" t="s">
        <v>331</v>
      </c>
      <c r="C27" s="592">
        <v>1093</v>
      </c>
      <c r="D27" s="592">
        <v>900</v>
      </c>
      <c r="E27" s="592">
        <v>21</v>
      </c>
      <c r="F27" s="592">
        <v>672</v>
      </c>
      <c r="G27" s="592">
        <v>188</v>
      </c>
      <c r="H27" s="592">
        <v>5</v>
      </c>
      <c r="I27" s="592">
        <v>14</v>
      </c>
      <c r="J27" s="592">
        <v>106</v>
      </c>
      <c r="K27" s="592">
        <v>12</v>
      </c>
      <c r="L27" s="592">
        <v>0</v>
      </c>
      <c r="M27" s="592">
        <v>44</v>
      </c>
      <c r="N27" s="592">
        <v>43</v>
      </c>
      <c r="O27" s="592">
        <v>7</v>
      </c>
      <c r="P27" s="592">
        <v>87</v>
      </c>
      <c r="Q27" s="592">
        <v>22</v>
      </c>
      <c r="R27" s="593">
        <v>65</v>
      </c>
      <c r="S27" s="575"/>
    </row>
    <row r="28" spans="1:19" ht="15" customHeight="1">
      <c r="A28" s="591"/>
      <c r="B28" s="588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3"/>
      <c r="S28" s="575"/>
    </row>
    <row r="29" spans="1:19" ht="17.25">
      <c r="A29" s="587" t="s">
        <v>178</v>
      </c>
      <c r="B29" s="588" t="s">
        <v>329</v>
      </c>
      <c r="C29" s="592">
        <v>1453</v>
      </c>
      <c r="D29" s="592">
        <v>1165</v>
      </c>
      <c r="E29" s="592">
        <v>91</v>
      </c>
      <c r="F29" s="592">
        <v>758</v>
      </c>
      <c r="G29" s="592">
        <v>288</v>
      </c>
      <c r="H29" s="592">
        <v>4</v>
      </c>
      <c r="I29" s="592">
        <v>24</v>
      </c>
      <c r="J29" s="592">
        <v>210</v>
      </c>
      <c r="K29" s="592">
        <v>22</v>
      </c>
      <c r="L29" s="592">
        <v>1</v>
      </c>
      <c r="M29" s="592">
        <v>99</v>
      </c>
      <c r="N29" s="592">
        <v>73</v>
      </c>
      <c r="O29" s="592">
        <v>15</v>
      </c>
      <c r="P29" s="592">
        <v>78</v>
      </c>
      <c r="Q29" s="592">
        <v>22</v>
      </c>
      <c r="R29" s="593">
        <v>56</v>
      </c>
      <c r="S29" s="575"/>
    </row>
    <row r="30" spans="1:19" ht="17.25">
      <c r="A30" s="591"/>
      <c r="B30" s="588" t="s">
        <v>330</v>
      </c>
      <c r="C30" s="592">
        <v>330</v>
      </c>
      <c r="D30" s="592">
        <v>204</v>
      </c>
      <c r="E30" s="592">
        <v>55</v>
      </c>
      <c r="F30" s="592">
        <v>63</v>
      </c>
      <c r="G30" s="592">
        <v>83</v>
      </c>
      <c r="H30" s="594">
        <v>1</v>
      </c>
      <c r="I30" s="592">
        <v>2</v>
      </c>
      <c r="J30" s="592">
        <v>114</v>
      </c>
      <c r="K30" s="592">
        <v>7</v>
      </c>
      <c r="L30" s="594">
        <v>0</v>
      </c>
      <c r="M30" s="592">
        <v>82</v>
      </c>
      <c r="N30" s="592">
        <v>15</v>
      </c>
      <c r="O30" s="592">
        <v>10</v>
      </c>
      <c r="P30" s="592">
        <v>12</v>
      </c>
      <c r="Q30" s="592">
        <v>8</v>
      </c>
      <c r="R30" s="593">
        <v>4</v>
      </c>
      <c r="S30" s="575"/>
    </row>
    <row r="31" spans="1:19" ht="17.25">
      <c r="A31" s="591"/>
      <c r="B31" s="588" t="s">
        <v>331</v>
      </c>
      <c r="C31" s="592">
        <v>1123</v>
      </c>
      <c r="D31" s="592">
        <v>961</v>
      </c>
      <c r="E31" s="592">
        <v>36</v>
      </c>
      <c r="F31" s="592">
        <v>695</v>
      </c>
      <c r="G31" s="592">
        <v>205</v>
      </c>
      <c r="H31" s="592">
        <v>3</v>
      </c>
      <c r="I31" s="592">
        <v>22</v>
      </c>
      <c r="J31" s="592">
        <v>96</v>
      </c>
      <c r="K31" s="592">
        <v>15</v>
      </c>
      <c r="L31" s="592">
        <v>1</v>
      </c>
      <c r="M31" s="592">
        <v>17</v>
      </c>
      <c r="N31" s="592">
        <v>58</v>
      </c>
      <c r="O31" s="592">
        <v>5</v>
      </c>
      <c r="P31" s="592">
        <v>66</v>
      </c>
      <c r="Q31" s="592">
        <v>14</v>
      </c>
      <c r="R31" s="593">
        <v>52</v>
      </c>
      <c r="S31" s="575"/>
    </row>
    <row r="32" spans="1:19" ht="15" customHeight="1">
      <c r="A32" s="591"/>
      <c r="B32" s="588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3"/>
      <c r="S32" s="575"/>
    </row>
    <row r="33" spans="1:19" ht="17.25">
      <c r="A33" s="587" t="s">
        <v>179</v>
      </c>
      <c r="B33" s="588" t="s">
        <v>329</v>
      </c>
      <c r="C33" s="592">
        <v>1123</v>
      </c>
      <c r="D33" s="592">
        <v>917</v>
      </c>
      <c r="E33" s="592">
        <v>99</v>
      </c>
      <c r="F33" s="592">
        <v>568</v>
      </c>
      <c r="G33" s="592">
        <v>220</v>
      </c>
      <c r="H33" s="592">
        <v>4</v>
      </c>
      <c r="I33" s="592">
        <v>26</v>
      </c>
      <c r="J33" s="592">
        <v>146</v>
      </c>
      <c r="K33" s="592">
        <v>27</v>
      </c>
      <c r="L33" s="594">
        <v>0</v>
      </c>
      <c r="M33" s="592">
        <v>43</v>
      </c>
      <c r="N33" s="592">
        <v>56</v>
      </c>
      <c r="O33" s="592">
        <v>20</v>
      </c>
      <c r="P33" s="592">
        <v>60</v>
      </c>
      <c r="Q33" s="592">
        <v>15</v>
      </c>
      <c r="R33" s="593">
        <v>45</v>
      </c>
      <c r="S33" s="575"/>
    </row>
    <row r="34" spans="1:19" ht="17.25">
      <c r="A34" s="591"/>
      <c r="B34" s="588" t="s">
        <v>330</v>
      </c>
      <c r="C34" s="592">
        <v>249</v>
      </c>
      <c r="D34" s="592">
        <v>160</v>
      </c>
      <c r="E34" s="592">
        <v>50</v>
      </c>
      <c r="F34" s="592">
        <v>38</v>
      </c>
      <c r="G34" s="592">
        <v>64</v>
      </c>
      <c r="H34" s="594">
        <v>1</v>
      </c>
      <c r="I34" s="592">
        <v>7</v>
      </c>
      <c r="J34" s="592">
        <v>82</v>
      </c>
      <c r="K34" s="592">
        <v>13</v>
      </c>
      <c r="L34" s="594">
        <v>0</v>
      </c>
      <c r="M34" s="592">
        <v>38</v>
      </c>
      <c r="N34" s="592">
        <v>15</v>
      </c>
      <c r="O34" s="592">
        <v>16</v>
      </c>
      <c r="P34" s="592">
        <v>7</v>
      </c>
      <c r="Q34" s="592">
        <v>4</v>
      </c>
      <c r="R34" s="593">
        <v>3</v>
      </c>
      <c r="S34" s="575"/>
    </row>
    <row r="35" spans="1:19" ht="17.25">
      <c r="A35" s="591"/>
      <c r="B35" s="588" t="s">
        <v>331</v>
      </c>
      <c r="C35" s="592">
        <v>874</v>
      </c>
      <c r="D35" s="592">
        <v>757</v>
      </c>
      <c r="E35" s="592">
        <v>49</v>
      </c>
      <c r="F35" s="592">
        <v>530</v>
      </c>
      <c r="G35" s="592">
        <v>156</v>
      </c>
      <c r="H35" s="592">
        <v>3</v>
      </c>
      <c r="I35" s="592">
        <v>19</v>
      </c>
      <c r="J35" s="592">
        <v>64</v>
      </c>
      <c r="K35" s="592">
        <v>14</v>
      </c>
      <c r="L35" s="594">
        <v>0</v>
      </c>
      <c r="M35" s="592">
        <v>5</v>
      </c>
      <c r="N35" s="592">
        <v>41</v>
      </c>
      <c r="O35" s="592">
        <v>4</v>
      </c>
      <c r="P35" s="592">
        <v>53</v>
      </c>
      <c r="Q35" s="592">
        <v>11</v>
      </c>
      <c r="R35" s="593">
        <v>42</v>
      </c>
      <c r="S35" s="575"/>
    </row>
    <row r="36" spans="1:19" ht="15" customHeight="1">
      <c r="A36" s="591"/>
      <c r="B36" s="588"/>
      <c r="C36" s="592"/>
      <c r="D36" s="592"/>
      <c r="E36" s="592"/>
      <c r="F36" s="592"/>
      <c r="G36" s="592"/>
      <c r="H36" s="592"/>
      <c r="I36" s="592"/>
      <c r="J36" s="592"/>
      <c r="K36" s="592"/>
      <c r="L36" s="594"/>
      <c r="M36" s="592"/>
      <c r="N36" s="592"/>
      <c r="O36" s="592"/>
      <c r="P36" s="592"/>
      <c r="Q36" s="592"/>
      <c r="R36" s="593"/>
      <c r="S36" s="575"/>
    </row>
    <row r="37" spans="1:19" ht="17.25">
      <c r="A37" s="587" t="s">
        <v>180</v>
      </c>
      <c r="B37" s="588" t="s">
        <v>329</v>
      </c>
      <c r="C37" s="592">
        <v>809</v>
      </c>
      <c r="D37" s="592">
        <v>594</v>
      </c>
      <c r="E37" s="592">
        <v>105</v>
      </c>
      <c r="F37" s="592">
        <v>326</v>
      </c>
      <c r="G37" s="592">
        <v>143</v>
      </c>
      <c r="H37" s="594">
        <v>7</v>
      </c>
      <c r="I37" s="592">
        <v>13</v>
      </c>
      <c r="J37" s="592">
        <v>159</v>
      </c>
      <c r="K37" s="592">
        <v>18</v>
      </c>
      <c r="L37" s="594">
        <v>0</v>
      </c>
      <c r="M37" s="592">
        <v>39</v>
      </c>
      <c r="N37" s="592">
        <v>78</v>
      </c>
      <c r="O37" s="592">
        <v>24</v>
      </c>
      <c r="P37" s="592">
        <v>56</v>
      </c>
      <c r="Q37" s="592">
        <v>14</v>
      </c>
      <c r="R37" s="593">
        <v>42</v>
      </c>
      <c r="S37" s="575"/>
    </row>
    <row r="38" spans="1:19" ht="17.25">
      <c r="A38" s="591"/>
      <c r="B38" s="588" t="s">
        <v>330</v>
      </c>
      <c r="C38" s="592">
        <v>226</v>
      </c>
      <c r="D38" s="592">
        <v>128</v>
      </c>
      <c r="E38" s="592">
        <v>60</v>
      </c>
      <c r="F38" s="592">
        <v>32</v>
      </c>
      <c r="G38" s="592">
        <v>30</v>
      </c>
      <c r="H38" s="594">
        <v>1</v>
      </c>
      <c r="I38" s="592">
        <v>5</v>
      </c>
      <c r="J38" s="592">
        <v>89</v>
      </c>
      <c r="K38" s="592">
        <v>11</v>
      </c>
      <c r="L38" s="594">
        <v>0</v>
      </c>
      <c r="M38" s="592">
        <v>37</v>
      </c>
      <c r="N38" s="592">
        <v>21</v>
      </c>
      <c r="O38" s="592">
        <v>20</v>
      </c>
      <c r="P38" s="592">
        <v>9</v>
      </c>
      <c r="Q38" s="592">
        <v>8</v>
      </c>
      <c r="R38" s="593">
        <v>1</v>
      </c>
      <c r="S38" s="575"/>
    </row>
    <row r="39" spans="1:19" ht="17.25">
      <c r="A39" s="591"/>
      <c r="B39" s="588" t="s">
        <v>331</v>
      </c>
      <c r="C39" s="592">
        <v>583</v>
      </c>
      <c r="D39" s="592">
        <v>466</v>
      </c>
      <c r="E39" s="592">
        <v>45</v>
      </c>
      <c r="F39" s="592">
        <v>294</v>
      </c>
      <c r="G39" s="592">
        <v>113</v>
      </c>
      <c r="H39" s="594">
        <v>6</v>
      </c>
      <c r="I39" s="592">
        <v>8</v>
      </c>
      <c r="J39" s="592">
        <v>70</v>
      </c>
      <c r="K39" s="592">
        <v>7</v>
      </c>
      <c r="L39" s="594">
        <v>0</v>
      </c>
      <c r="M39" s="592">
        <v>2</v>
      </c>
      <c r="N39" s="592">
        <v>57</v>
      </c>
      <c r="O39" s="592">
        <v>4</v>
      </c>
      <c r="P39" s="592">
        <v>47</v>
      </c>
      <c r="Q39" s="592">
        <v>6</v>
      </c>
      <c r="R39" s="593">
        <v>41</v>
      </c>
      <c r="S39" s="575"/>
    </row>
    <row r="40" spans="1:19" ht="15" customHeight="1">
      <c r="A40" s="591"/>
      <c r="B40" s="588"/>
      <c r="C40" s="592"/>
      <c r="D40" s="592"/>
      <c r="E40" s="592"/>
      <c r="F40" s="592"/>
      <c r="G40" s="592"/>
      <c r="H40" s="594"/>
      <c r="I40" s="592"/>
      <c r="J40" s="592"/>
      <c r="K40" s="592"/>
      <c r="L40" s="594"/>
      <c r="M40" s="592"/>
      <c r="N40" s="592"/>
      <c r="O40" s="592"/>
      <c r="P40" s="592"/>
      <c r="Q40" s="592"/>
      <c r="R40" s="593"/>
      <c r="S40" s="575"/>
    </row>
    <row r="41" spans="1:19" ht="17.25">
      <c r="A41" s="587" t="s">
        <v>181</v>
      </c>
      <c r="B41" s="588" t="s">
        <v>329</v>
      </c>
      <c r="C41" s="592">
        <v>499</v>
      </c>
      <c r="D41" s="592">
        <v>308</v>
      </c>
      <c r="E41" s="592">
        <v>74</v>
      </c>
      <c r="F41" s="592">
        <v>170</v>
      </c>
      <c r="G41" s="592">
        <v>56</v>
      </c>
      <c r="H41" s="594">
        <v>0</v>
      </c>
      <c r="I41" s="592">
        <v>8</v>
      </c>
      <c r="J41" s="592">
        <v>116</v>
      </c>
      <c r="K41" s="592">
        <v>17</v>
      </c>
      <c r="L41" s="594">
        <v>0</v>
      </c>
      <c r="M41" s="592">
        <v>16</v>
      </c>
      <c r="N41" s="592">
        <v>81</v>
      </c>
      <c r="O41" s="592">
        <v>2</v>
      </c>
      <c r="P41" s="592">
        <v>75</v>
      </c>
      <c r="Q41" s="592">
        <v>13</v>
      </c>
      <c r="R41" s="593">
        <v>62</v>
      </c>
      <c r="S41" s="575"/>
    </row>
    <row r="42" spans="1:19" ht="17.25">
      <c r="A42" s="591"/>
      <c r="B42" s="588" t="s">
        <v>330</v>
      </c>
      <c r="C42" s="592">
        <v>171</v>
      </c>
      <c r="D42" s="592">
        <v>90</v>
      </c>
      <c r="E42" s="592">
        <v>38</v>
      </c>
      <c r="F42" s="592">
        <v>41</v>
      </c>
      <c r="G42" s="592">
        <v>10</v>
      </c>
      <c r="H42" s="594">
        <v>0</v>
      </c>
      <c r="I42" s="592">
        <v>1</v>
      </c>
      <c r="J42" s="592">
        <v>66</v>
      </c>
      <c r="K42" s="592">
        <v>13</v>
      </c>
      <c r="L42" s="594">
        <v>0</v>
      </c>
      <c r="M42" s="592">
        <v>15</v>
      </c>
      <c r="N42" s="592">
        <v>36</v>
      </c>
      <c r="O42" s="592">
        <v>2</v>
      </c>
      <c r="P42" s="592">
        <v>15</v>
      </c>
      <c r="Q42" s="592">
        <v>4</v>
      </c>
      <c r="R42" s="593">
        <v>11</v>
      </c>
      <c r="S42" s="575"/>
    </row>
    <row r="43" spans="1:19" ht="17.25">
      <c r="A43" s="591"/>
      <c r="B43" s="588" t="s">
        <v>331</v>
      </c>
      <c r="C43" s="592">
        <v>328</v>
      </c>
      <c r="D43" s="592">
        <v>218</v>
      </c>
      <c r="E43" s="592">
        <v>36</v>
      </c>
      <c r="F43" s="592">
        <v>129</v>
      </c>
      <c r="G43" s="592">
        <v>46</v>
      </c>
      <c r="H43" s="594">
        <v>0</v>
      </c>
      <c r="I43" s="592">
        <v>7</v>
      </c>
      <c r="J43" s="592">
        <v>50</v>
      </c>
      <c r="K43" s="592">
        <v>4</v>
      </c>
      <c r="L43" s="594">
        <v>0</v>
      </c>
      <c r="M43" s="592">
        <v>1</v>
      </c>
      <c r="N43" s="592">
        <v>45</v>
      </c>
      <c r="O43" s="592">
        <v>0</v>
      </c>
      <c r="P43" s="592">
        <v>60</v>
      </c>
      <c r="Q43" s="592">
        <v>9</v>
      </c>
      <c r="R43" s="593">
        <v>51</v>
      </c>
      <c r="S43" s="575"/>
    </row>
    <row r="44" spans="1:19" ht="15" customHeight="1">
      <c r="A44" s="591"/>
      <c r="B44" s="588"/>
      <c r="C44" s="592"/>
      <c r="D44" s="592"/>
      <c r="E44" s="592"/>
      <c r="F44" s="592"/>
      <c r="G44" s="592"/>
      <c r="H44" s="594"/>
      <c r="I44" s="592"/>
      <c r="J44" s="592"/>
      <c r="K44" s="592"/>
      <c r="L44" s="594"/>
      <c r="M44" s="592"/>
      <c r="N44" s="592"/>
      <c r="O44" s="592"/>
      <c r="P44" s="592"/>
      <c r="Q44" s="592"/>
      <c r="R44" s="593"/>
      <c r="S44" s="575"/>
    </row>
    <row r="45" spans="1:19" ht="17.25">
      <c r="A45" s="587" t="s">
        <v>182</v>
      </c>
      <c r="B45" s="588" t="s">
        <v>329</v>
      </c>
      <c r="C45" s="592">
        <v>375</v>
      </c>
      <c r="D45" s="592">
        <v>193</v>
      </c>
      <c r="E45" s="592">
        <v>55</v>
      </c>
      <c r="F45" s="592">
        <v>96</v>
      </c>
      <c r="G45" s="592">
        <v>37</v>
      </c>
      <c r="H45" s="594">
        <v>0</v>
      </c>
      <c r="I45" s="592">
        <v>5</v>
      </c>
      <c r="J45" s="592">
        <v>85</v>
      </c>
      <c r="K45" s="592">
        <v>8</v>
      </c>
      <c r="L45" s="594">
        <v>0</v>
      </c>
      <c r="M45" s="592">
        <v>12</v>
      </c>
      <c r="N45" s="592">
        <v>64</v>
      </c>
      <c r="O45" s="592">
        <v>1</v>
      </c>
      <c r="P45" s="592">
        <v>97</v>
      </c>
      <c r="Q45" s="592">
        <v>10</v>
      </c>
      <c r="R45" s="593">
        <v>87</v>
      </c>
      <c r="S45" s="575"/>
    </row>
    <row r="46" spans="1:19" ht="17.25">
      <c r="A46" s="591"/>
      <c r="B46" s="588" t="s">
        <v>330</v>
      </c>
      <c r="C46" s="592">
        <v>150</v>
      </c>
      <c r="D46" s="592">
        <v>72</v>
      </c>
      <c r="E46" s="592">
        <v>31</v>
      </c>
      <c r="F46" s="592">
        <v>36</v>
      </c>
      <c r="G46" s="592">
        <v>5</v>
      </c>
      <c r="H46" s="594">
        <v>0</v>
      </c>
      <c r="I46" s="592">
        <v>0</v>
      </c>
      <c r="J46" s="592">
        <v>52</v>
      </c>
      <c r="K46" s="592">
        <v>6</v>
      </c>
      <c r="L46" s="594">
        <v>0</v>
      </c>
      <c r="M46" s="592">
        <v>9</v>
      </c>
      <c r="N46" s="592">
        <v>36</v>
      </c>
      <c r="O46" s="592">
        <v>1</v>
      </c>
      <c r="P46" s="592">
        <v>26</v>
      </c>
      <c r="Q46" s="592">
        <v>6</v>
      </c>
      <c r="R46" s="593">
        <v>20</v>
      </c>
      <c r="S46" s="575"/>
    </row>
    <row r="47" spans="1:19" ht="17.25">
      <c r="A47" s="591"/>
      <c r="B47" s="588" t="s">
        <v>331</v>
      </c>
      <c r="C47" s="592">
        <v>225</v>
      </c>
      <c r="D47" s="592">
        <v>121</v>
      </c>
      <c r="E47" s="592">
        <v>24</v>
      </c>
      <c r="F47" s="592">
        <v>60</v>
      </c>
      <c r="G47" s="592">
        <v>32</v>
      </c>
      <c r="H47" s="594">
        <v>0</v>
      </c>
      <c r="I47" s="592">
        <v>5</v>
      </c>
      <c r="J47" s="592">
        <v>33</v>
      </c>
      <c r="K47" s="592">
        <v>2</v>
      </c>
      <c r="L47" s="594">
        <v>0</v>
      </c>
      <c r="M47" s="594">
        <v>3</v>
      </c>
      <c r="N47" s="592">
        <v>28</v>
      </c>
      <c r="O47" s="594">
        <v>0</v>
      </c>
      <c r="P47" s="592">
        <v>71</v>
      </c>
      <c r="Q47" s="592">
        <v>4</v>
      </c>
      <c r="R47" s="593">
        <v>67</v>
      </c>
      <c r="S47" s="575"/>
    </row>
    <row r="48" spans="1:19" ht="15" customHeight="1">
      <c r="A48" s="591"/>
      <c r="B48" s="588"/>
      <c r="C48" s="592"/>
      <c r="D48" s="592"/>
      <c r="E48" s="592"/>
      <c r="F48" s="592"/>
      <c r="G48" s="592"/>
      <c r="H48" s="594"/>
      <c r="I48" s="592"/>
      <c r="J48" s="592"/>
      <c r="K48" s="592"/>
      <c r="L48" s="594"/>
      <c r="M48" s="594"/>
      <c r="N48" s="592"/>
      <c r="O48" s="594"/>
      <c r="P48" s="592"/>
      <c r="Q48" s="592"/>
      <c r="R48" s="593"/>
      <c r="S48" s="575"/>
    </row>
    <row r="49" spans="1:19" ht="17.25">
      <c r="A49" s="587" t="s">
        <v>183</v>
      </c>
      <c r="B49" s="588" t="s">
        <v>329</v>
      </c>
      <c r="C49" s="592">
        <v>248</v>
      </c>
      <c r="D49" s="592">
        <v>139</v>
      </c>
      <c r="E49" s="592">
        <v>53</v>
      </c>
      <c r="F49" s="592">
        <v>61</v>
      </c>
      <c r="G49" s="592">
        <v>23</v>
      </c>
      <c r="H49" s="594">
        <v>0</v>
      </c>
      <c r="I49" s="592">
        <v>2</v>
      </c>
      <c r="J49" s="592">
        <v>34</v>
      </c>
      <c r="K49" s="592">
        <v>2</v>
      </c>
      <c r="L49" s="594">
        <v>0</v>
      </c>
      <c r="M49" s="592">
        <v>4</v>
      </c>
      <c r="N49" s="592">
        <v>27</v>
      </c>
      <c r="O49" s="592">
        <v>1</v>
      </c>
      <c r="P49" s="592">
        <v>75</v>
      </c>
      <c r="Q49" s="592">
        <v>5</v>
      </c>
      <c r="R49" s="593">
        <v>70</v>
      </c>
      <c r="S49" s="575"/>
    </row>
    <row r="50" spans="1:19" ht="17.25">
      <c r="A50" s="591"/>
      <c r="B50" s="588" t="s">
        <v>330</v>
      </c>
      <c r="C50" s="592">
        <v>110</v>
      </c>
      <c r="D50" s="592">
        <v>62</v>
      </c>
      <c r="E50" s="592">
        <v>28</v>
      </c>
      <c r="F50" s="592">
        <v>29</v>
      </c>
      <c r="G50" s="592">
        <v>4</v>
      </c>
      <c r="H50" s="594">
        <v>0</v>
      </c>
      <c r="I50" s="592">
        <v>1</v>
      </c>
      <c r="J50" s="592">
        <v>20</v>
      </c>
      <c r="K50" s="592">
        <v>1</v>
      </c>
      <c r="L50" s="594">
        <v>0</v>
      </c>
      <c r="M50" s="592">
        <v>3</v>
      </c>
      <c r="N50" s="592">
        <v>16</v>
      </c>
      <c r="O50" s="594">
        <v>0</v>
      </c>
      <c r="P50" s="592">
        <v>28</v>
      </c>
      <c r="Q50" s="592">
        <v>3</v>
      </c>
      <c r="R50" s="593">
        <v>25</v>
      </c>
      <c r="S50" s="575"/>
    </row>
    <row r="51" spans="1:19" ht="17.25">
      <c r="A51" s="591"/>
      <c r="B51" s="588" t="s">
        <v>331</v>
      </c>
      <c r="C51" s="592">
        <v>138</v>
      </c>
      <c r="D51" s="592">
        <v>77</v>
      </c>
      <c r="E51" s="592">
        <v>25</v>
      </c>
      <c r="F51" s="592">
        <v>32</v>
      </c>
      <c r="G51" s="592">
        <v>19</v>
      </c>
      <c r="H51" s="594">
        <v>0</v>
      </c>
      <c r="I51" s="592">
        <v>1</v>
      </c>
      <c r="J51" s="592">
        <v>14</v>
      </c>
      <c r="K51" s="594">
        <v>1</v>
      </c>
      <c r="L51" s="594">
        <v>0</v>
      </c>
      <c r="M51" s="592">
        <v>1</v>
      </c>
      <c r="N51" s="592">
        <v>11</v>
      </c>
      <c r="O51" s="592">
        <v>1</v>
      </c>
      <c r="P51" s="592">
        <v>47</v>
      </c>
      <c r="Q51" s="594">
        <v>2</v>
      </c>
      <c r="R51" s="593">
        <v>45</v>
      </c>
      <c r="S51" s="575"/>
    </row>
    <row r="52" spans="1:19" ht="15" customHeight="1">
      <c r="A52" s="591"/>
      <c r="B52" s="588"/>
      <c r="C52" s="592"/>
      <c r="D52" s="592"/>
      <c r="E52" s="592"/>
      <c r="F52" s="592"/>
      <c r="G52" s="592"/>
      <c r="H52" s="594"/>
      <c r="I52" s="592"/>
      <c r="J52" s="592"/>
      <c r="K52" s="594"/>
      <c r="L52" s="594"/>
      <c r="M52" s="592"/>
      <c r="N52" s="592"/>
      <c r="O52" s="592"/>
      <c r="P52" s="592"/>
      <c r="Q52" s="594"/>
      <c r="R52" s="593"/>
      <c r="S52" s="575"/>
    </row>
    <row r="53" spans="1:19" ht="17.25">
      <c r="A53" s="587" t="s">
        <v>184</v>
      </c>
      <c r="B53" s="588" t="s">
        <v>329</v>
      </c>
      <c r="C53" s="592">
        <v>190</v>
      </c>
      <c r="D53" s="592">
        <v>101</v>
      </c>
      <c r="E53" s="592">
        <v>50</v>
      </c>
      <c r="F53" s="592">
        <v>34</v>
      </c>
      <c r="G53" s="592">
        <v>16</v>
      </c>
      <c r="H53" s="594">
        <v>0</v>
      </c>
      <c r="I53" s="592">
        <v>1</v>
      </c>
      <c r="J53" s="592">
        <v>15</v>
      </c>
      <c r="K53" s="594">
        <v>0</v>
      </c>
      <c r="L53" s="594">
        <v>0</v>
      </c>
      <c r="M53" s="592">
        <v>1</v>
      </c>
      <c r="N53" s="592">
        <v>14</v>
      </c>
      <c r="O53" s="594">
        <v>0</v>
      </c>
      <c r="P53" s="592">
        <v>74</v>
      </c>
      <c r="Q53" s="592">
        <v>3</v>
      </c>
      <c r="R53" s="593">
        <v>71</v>
      </c>
      <c r="S53" s="575"/>
    </row>
    <row r="54" spans="1:19" ht="17.25">
      <c r="A54" s="591"/>
      <c r="B54" s="588" t="s">
        <v>330</v>
      </c>
      <c r="C54" s="592">
        <v>75</v>
      </c>
      <c r="D54" s="592">
        <v>38</v>
      </c>
      <c r="E54" s="592">
        <v>20</v>
      </c>
      <c r="F54" s="592">
        <v>14</v>
      </c>
      <c r="G54" s="592">
        <v>4</v>
      </c>
      <c r="H54" s="594">
        <v>0</v>
      </c>
      <c r="I54" s="594">
        <v>0</v>
      </c>
      <c r="J54" s="592">
        <v>9</v>
      </c>
      <c r="K54" s="594">
        <v>0</v>
      </c>
      <c r="L54" s="594">
        <v>0</v>
      </c>
      <c r="M54" s="592">
        <v>1</v>
      </c>
      <c r="N54" s="592">
        <v>8</v>
      </c>
      <c r="O54" s="594">
        <v>0</v>
      </c>
      <c r="P54" s="592">
        <v>28</v>
      </c>
      <c r="Q54" s="592">
        <v>3</v>
      </c>
      <c r="R54" s="593">
        <v>25</v>
      </c>
      <c r="S54" s="575"/>
    </row>
    <row r="55" spans="1:19" ht="17.25">
      <c r="A55" s="591"/>
      <c r="B55" s="588" t="s">
        <v>331</v>
      </c>
      <c r="C55" s="592">
        <v>115</v>
      </c>
      <c r="D55" s="592">
        <v>63</v>
      </c>
      <c r="E55" s="592">
        <v>30</v>
      </c>
      <c r="F55" s="592">
        <v>20</v>
      </c>
      <c r="G55" s="592">
        <v>12</v>
      </c>
      <c r="H55" s="594">
        <v>0</v>
      </c>
      <c r="I55" s="592">
        <v>1</v>
      </c>
      <c r="J55" s="592">
        <v>6</v>
      </c>
      <c r="K55" s="594">
        <v>0</v>
      </c>
      <c r="L55" s="594">
        <v>0</v>
      </c>
      <c r="M55" s="594">
        <v>0</v>
      </c>
      <c r="N55" s="592">
        <v>6</v>
      </c>
      <c r="O55" s="594">
        <v>0</v>
      </c>
      <c r="P55" s="592">
        <v>46</v>
      </c>
      <c r="Q55" s="592">
        <v>0</v>
      </c>
      <c r="R55" s="593">
        <v>46</v>
      </c>
      <c r="S55" s="575"/>
    </row>
    <row r="56" spans="1:19" ht="15" customHeight="1">
      <c r="A56" s="591"/>
      <c r="B56" s="588"/>
      <c r="C56" s="592"/>
      <c r="D56" s="592"/>
      <c r="E56" s="592"/>
      <c r="F56" s="592"/>
      <c r="G56" s="592"/>
      <c r="H56" s="594"/>
      <c r="I56" s="592"/>
      <c r="J56" s="592"/>
      <c r="K56" s="594"/>
      <c r="L56" s="594"/>
      <c r="M56" s="594"/>
      <c r="N56" s="592"/>
      <c r="O56" s="594"/>
      <c r="P56" s="592"/>
      <c r="Q56" s="592"/>
      <c r="R56" s="593"/>
      <c r="S56" s="575"/>
    </row>
    <row r="57" spans="1:19" ht="17.25">
      <c r="A57" s="587" t="s">
        <v>185</v>
      </c>
      <c r="B57" s="588" t="s">
        <v>329</v>
      </c>
      <c r="C57" s="592">
        <v>91</v>
      </c>
      <c r="D57" s="592">
        <v>46</v>
      </c>
      <c r="E57" s="592">
        <v>34</v>
      </c>
      <c r="F57" s="592">
        <v>10</v>
      </c>
      <c r="G57" s="592">
        <v>1</v>
      </c>
      <c r="H57" s="594">
        <v>0</v>
      </c>
      <c r="I57" s="592">
        <v>1</v>
      </c>
      <c r="J57" s="592">
        <v>6</v>
      </c>
      <c r="K57" s="594">
        <v>0</v>
      </c>
      <c r="L57" s="594">
        <v>0</v>
      </c>
      <c r="M57" s="594">
        <v>0</v>
      </c>
      <c r="N57" s="592">
        <v>6</v>
      </c>
      <c r="O57" s="594">
        <v>0</v>
      </c>
      <c r="P57" s="592">
        <v>39</v>
      </c>
      <c r="Q57" s="592">
        <v>0</v>
      </c>
      <c r="R57" s="593">
        <v>39</v>
      </c>
      <c r="S57" s="575"/>
    </row>
    <row r="58" spans="1:19" ht="17.25">
      <c r="A58" s="591"/>
      <c r="B58" s="588" t="s">
        <v>330</v>
      </c>
      <c r="C58" s="592">
        <v>43</v>
      </c>
      <c r="D58" s="592">
        <v>20</v>
      </c>
      <c r="E58" s="592">
        <v>17</v>
      </c>
      <c r="F58" s="592">
        <v>3</v>
      </c>
      <c r="G58" s="594">
        <v>0</v>
      </c>
      <c r="H58" s="594">
        <v>0</v>
      </c>
      <c r="I58" s="592">
        <v>0</v>
      </c>
      <c r="J58" s="592">
        <v>1</v>
      </c>
      <c r="K58" s="594">
        <v>0</v>
      </c>
      <c r="L58" s="594">
        <v>0</v>
      </c>
      <c r="M58" s="594">
        <v>0</v>
      </c>
      <c r="N58" s="592">
        <v>1</v>
      </c>
      <c r="O58" s="594">
        <v>0</v>
      </c>
      <c r="P58" s="592">
        <v>22</v>
      </c>
      <c r="Q58" s="594">
        <v>0</v>
      </c>
      <c r="R58" s="593">
        <v>22</v>
      </c>
      <c r="S58" s="575"/>
    </row>
    <row r="59" spans="1:19" ht="17.25">
      <c r="A59" s="591"/>
      <c r="B59" s="588" t="s">
        <v>331</v>
      </c>
      <c r="C59" s="592">
        <v>48</v>
      </c>
      <c r="D59" s="592">
        <v>26</v>
      </c>
      <c r="E59" s="592">
        <v>17</v>
      </c>
      <c r="F59" s="592">
        <v>7</v>
      </c>
      <c r="G59" s="592">
        <v>1</v>
      </c>
      <c r="H59" s="594">
        <v>0</v>
      </c>
      <c r="I59" s="594">
        <v>1</v>
      </c>
      <c r="J59" s="592">
        <v>5</v>
      </c>
      <c r="K59" s="594">
        <v>0</v>
      </c>
      <c r="L59" s="594">
        <v>0</v>
      </c>
      <c r="M59" s="594">
        <v>0</v>
      </c>
      <c r="N59" s="592">
        <v>5</v>
      </c>
      <c r="O59" s="594">
        <v>0</v>
      </c>
      <c r="P59" s="592">
        <v>17</v>
      </c>
      <c r="Q59" s="592">
        <v>0</v>
      </c>
      <c r="R59" s="593">
        <v>17</v>
      </c>
      <c r="S59" s="575"/>
    </row>
    <row r="60" spans="1:19" ht="15" customHeight="1">
      <c r="A60" s="591"/>
      <c r="B60" s="588"/>
      <c r="C60" s="592"/>
      <c r="D60" s="592"/>
      <c r="E60" s="592"/>
      <c r="F60" s="592"/>
      <c r="G60" s="592"/>
      <c r="H60" s="594"/>
      <c r="I60" s="594"/>
      <c r="J60" s="592"/>
      <c r="K60" s="594"/>
      <c r="L60" s="594"/>
      <c r="M60" s="594"/>
      <c r="N60" s="592"/>
      <c r="O60" s="594"/>
      <c r="P60" s="592"/>
      <c r="Q60" s="592"/>
      <c r="R60" s="593"/>
      <c r="S60" s="575"/>
    </row>
    <row r="61" spans="1:19" ht="17.25">
      <c r="A61" s="587" t="s">
        <v>186</v>
      </c>
      <c r="B61" s="588" t="s">
        <v>187</v>
      </c>
      <c r="C61" s="592">
        <v>44</v>
      </c>
      <c r="D61" s="592">
        <v>23</v>
      </c>
      <c r="E61" s="592">
        <v>12</v>
      </c>
      <c r="F61" s="592">
        <v>8</v>
      </c>
      <c r="G61" s="594">
        <v>2</v>
      </c>
      <c r="H61" s="594">
        <v>0</v>
      </c>
      <c r="I61" s="594">
        <v>1</v>
      </c>
      <c r="J61" s="592">
        <v>0</v>
      </c>
      <c r="K61" s="594">
        <v>0</v>
      </c>
      <c r="L61" s="594">
        <v>0</v>
      </c>
      <c r="M61" s="594">
        <v>0</v>
      </c>
      <c r="N61" s="594">
        <v>0</v>
      </c>
      <c r="O61" s="594">
        <v>0</v>
      </c>
      <c r="P61" s="592">
        <v>21</v>
      </c>
      <c r="Q61" s="594">
        <v>0</v>
      </c>
      <c r="R61" s="593">
        <v>21</v>
      </c>
      <c r="S61" s="575"/>
    </row>
    <row r="62" spans="1:19" ht="17.25">
      <c r="A62" s="591"/>
      <c r="B62" s="588" t="s">
        <v>188</v>
      </c>
      <c r="C62" s="592">
        <v>15</v>
      </c>
      <c r="D62" s="592">
        <v>10</v>
      </c>
      <c r="E62" s="592">
        <v>3</v>
      </c>
      <c r="F62" s="592">
        <v>6</v>
      </c>
      <c r="G62" s="594">
        <v>0</v>
      </c>
      <c r="H62" s="594">
        <v>0</v>
      </c>
      <c r="I62" s="594">
        <v>1</v>
      </c>
      <c r="J62" s="592">
        <v>0</v>
      </c>
      <c r="K62" s="594">
        <v>0</v>
      </c>
      <c r="L62" s="594">
        <v>0</v>
      </c>
      <c r="M62" s="594">
        <v>0</v>
      </c>
      <c r="N62" s="594">
        <v>0</v>
      </c>
      <c r="O62" s="594">
        <v>0</v>
      </c>
      <c r="P62" s="592">
        <v>5</v>
      </c>
      <c r="Q62" s="594">
        <v>0</v>
      </c>
      <c r="R62" s="593">
        <v>5</v>
      </c>
      <c r="S62" s="575"/>
    </row>
    <row r="63" spans="1:19" ht="17.25">
      <c r="A63" s="591"/>
      <c r="B63" s="588" t="s">
        <v>189</v>
      </c>
      <c r="C63" s="592">
        <v>29</v>
      </c>
      <c r="D63" s="592">
        <v>13</v>
      </c>
      <c r="E63" s="592">
        <v>9</v>
      </c>
      <c r="F63" s="592">
        <v>2</v>
      </c>
      <c r="G63" s="594">
        <v>2</v>
      </c>
      <c r="H63" s="594">
        <v>0</v>
      </c>
      <c r="I63" s="594">
        <v>0</v>
      </c>
      <c r="J63" s="592">
        <v>0</v>
      </c>
      <c r="K63" s="594">
        <v>0</v>
      </c>
      <c r="L63" s="594">
        <v>0</v>
      </c>
      <c r="M63" s="594">
        <v>0</v>
      </c>
      <c r="N63" s="594">
        <v>0</v>
      </c>
      <c r="O63" s="594">
        <v>0</v>
      </c>
      <c r="P63" s="592">
        <v>16</v>
      </c>
      <c r="Q63" s="594">
        <v>0</v>
      </c>
      <c r="R63" s="593">
        <v>16</v>
      </c>
      <c r="S63" s="575"/>
    </row>
    <row r="64" spans="1:19" ht="15" customHeight="1">
      <c r="A64" s="591"/>
      <c r="B64" s="588"/>
      <c r="C64" s="592"/>
      <c r="D64" s="592"/>
      <c r="E64" s="592"/>
      <c r="F64" s="592"/>
      <c r="G64" s="594"/>
      <c r="H64" s="594"/>
      <c r="I64" s="594"/>
      <c r="J64" s="592"/>
      <c r="K64" s="594"/>
      <c r="L64" s="594"/>
      <c r="M64" s="594"/>
      <c r="N64" s="594"/>
      <c r="O64" s="594"/>
      <c r="P64" s="592"/>
      <c r="Q64" s="594"/>
      <c r="R64" s="593"/>
      <c r="S64" s="575"/>
    </row>
    <row r="65" spans="1:19" ht="17.25">
      <c r="A65" s="587" t="s">
        <v>190</v>
      </c>
      <c r="B65" s="588" t="s">
        <v>187</v>
      </c>
      <c r="C65" s="594">
        <v>0</v>
      </c>
      <c r="D65" s="592">
        <v>0</v>
      </c>
      <c r="E65" s="594">
        <v>0</v>
      </c>
      <c r="F65" s="594">
        <v>0</v>
      </c>
      <c r="G65" s="594">
        <v>0</v>
      </c>
      <c r="H65" s="594">
        <v>0</v>
      </c>
      <c r="I65" s="594">
        <v>0</v>
      </c>
      <c r="J65" s="592">
        <v>0</v>
      </c>
      <c r="K65" s="594">
        <v>0</v>
      </c>
      <c r="L65" s="594">
        <v>0</v>
      </c>
      <c r="M65" s="594">
        <v>0</v>
      </c>
      <c r="N65" s="594">
        <v>0</v>
      </c>
      <c r="O65" s="594">
        <v>0</v>
      </c>
      <c r="P65" s="594">
        <v>0</v>
      </c>
      <c r="Q65" s="594">
        <v>0</v>
      </c>
      <c r="R65" s="595">
        <v>0</v>
      </c>
      <c r="S65" s="575"/>
    </row>
    <row r="66" spans="1:19" ht="17.25">
      <c r="A66" s="591"/>
      <c r="B66" s="588" t="s">
        <v>188</v>
      </c>
      <c r="C66" s="594">
        <v>0</v>
      </c>
      <c r="D66" s="592">
        <v>0</v>
      </c>
      <c r="E66" s="594">
        <v>0</v>
      </c>
      <c r="F66" s="594">
        <v>0</v>
      </c>
      <c r="G66" s="594">
        <v>0</v>
      </c>
      <c r="H66" s="594">
        <v>0</v>
      </c>
      <c r="I66" s="594">
        <v>0</v>
      </c>
      <c r="J66" s="592">
        <v>0</v>
      </c>
      <c r="K66" s="594">
        <v>0</v>
      </c>
      <c r="L66" s="594">
        <v>0</v>
      </c>
      <c r="M66" s="594">
        <v>0</v>
      </c>
      <c r="N66" s="594">
        <v>0</v>
      </c>
      <c r="O66" s="594">
        <v>0</v>
      </c>
      <c r="P66" s="594">
        <v>0</v>
      </c>
      <c r="Q66" s="594">
        <v>0</v>
      </c>
      <c r="R66" s="595">
        <v>0</v>
      </c>
      <c r="S66" s="575"/>
    </row>
    <row r="67" spans="1:19" ht="17.25">
      <c r="A67" s="591"/>
      <c r="B67" s="588" t="s">
        <v>189</v>
      </c>
      <c r="C67" s="594">
        <v>0</v>
      </c>
      <c r="D67" s="592">
        <v>0</v>
      </c>
      <c r="E67" s="594">
        <v>0</v>
      </c>
      <c r="F67" s="594">
        <v>0</v>
      </c>
      <c r="G67" s="594">
        <v>0</v>
      </c>
      <c r="H67" s="594">
        <v>0</v>
      </c>
      <c r="I67" s="594">
        <v>0</v>
      </c>
      <c r="J67" s="592">
        <v>0</v>
      </c>
      <c r="K67" s="594">
        <v>0</v>
      </c>
      <c r="L67" s="594">
        <v>0</v>
      </c>
      <c r="M67" s="594">
        <v>0</v>
      </c>
      <c r="N67" s="594">
        <v>0</v>
      </c>
      <c r="O67" s="594">
        <v>0</v>
      </c>
      <c r="P67" s="594">
        <v>0</v>
      </c>
      <c r="Q67" s="594">
        <v>0</v>
      </c>
      <c r="R67" s="595">
        <v>0</v>
      </c>
      <c r="S67" s="575"/>
    </row>
    <row r="68" spans="1:19" ht="15" customHeight="1">
      <c r="A68" s="591"/>
      <c r="B68" s="588"/>
      <c r="C68" s="594"/>
      <c r="D68" s="592"/>
      <c r="E68" s="594"/>
      <c r="F68" s="594"/>
      <c r="G68" s="594"/>
      <c r="H68" s="594"/>
      <c r="I68" s="594"/>
      <c r="J68" s="592"/>
      <c r="K68" s="594"/>
      <c r="L68" s="594"/>
      <c r="M68" s="594"/>
      <c r="N68" s="594"/>
      <c r="O68" s="594"/>
      <c r="P68" s="594"/>
      <c r="Q68" s="594"/>
      <c r="R68" s="595"/>
      <c r="S68" s="575"/>
    </row>
    <row r="69" spans="1:19" ht="17.25">
      <c r="A69" s="587" t="s">
        <v>145</v>
      </c>
      <c r="B69" s="588" t="s">
        <v>187</v>
      </c>
      <c r="C69" s="596">
        <v>43.1</v>
      </c>
      <c r="D69" s="597" t="s">
        <v>191</v>
      </c>
      <c r="E69" s="596">
        <v>57.9</v>
      </c>
      <c r="F69" s="596">
        <v>41.4</v>
      </c>
      <c r="G69" s="596">
        <v>40.6</v>
      </c>
      <c r="H69" s="596">
        <v>50.6</v>
      </c>
      <c r="I69" s="596">
        <v>50</v>
      </c>
      <c r="J69" s="597" t="s">
        <v>191</v>
      </c>
      <c r="K69" s="596">
        <v>44.4</v>
      </c>
      <c r="L69" s="596">
        <v>24.7</v>
      </c>
      <c r="M69" s="596">
        <v>37.6</v>
      </c>
      <c r="N69" s="596">
        <v>50.3</v>
      </c>
      <c r="O69" s="596">
        <v>42.8</v>
      </c>
      <c r="P69" s="597"/>
      <c r="Q69" s="596">
        <v>43.4</v>
      </c>
      <c r="R69" s="598">
        <v>51.3</v>
      </c>
      <c r="S69" s="575"/>
    </row>
    <row r="70" spans="1:19" ht="17.25">
      <c r="A70" s="587" t="s">
        <v>146</v>
      </c>
      <c r="B70" s="588" t="s">
        <v>188</v>
      </c>
      <c r="C70" s="596">
        <v>45.5</v>
      </c>
      <c r="D70" s="597" t="s">
        <v>191</v>
      </c>
      <c r="E70" s="596">
        <v>56</v>
      </c>
      <c r="F70" s="596">
        <v>42</v>
      </c>
      <c r="G70" s="596">
        <v>41.8</v>
      </c>
      <c r="H70" s="596">
        <v>53.3</v>
      </c>
      <c r="I70" s="596">
        <v>50.1</v>
      </c>
      <c r="J70" s="597" t="s">
        <v>191</v>
      </c>
      <c r="K70" s="596">
        <v>50</v>
      </c>
      <c r="L70" s="596">
        <v>24.6</v>
      </c>
      <c r="M70" s="596">
        <v>40.2</v>
      </c>
      <c r="N70" s="596">
        <v>54.5</v>
      </c>
      <c r="O70" s="596">
        <v>45.9</v>
      </c>
      <c r="P70" s="597"/>
      <c r="Q70" s="596">
        <v>47.4</v>
      </c>
      <c r="R70" s="598">
        <v>69.3</v>
      </c>
      <c r="S70" s="575"/>
    </row>
    <row r="71" spans="1:19" ht="18" thickBot="1">
      <c r="A71" s="599" t="s">
        <v>146</v>
      </c>
      <c r="B71" s="600" t="s">
        <v>189</v>
      </c>
      <c r="C71" s="601">
        <v>42.3</v>
      </c>
      <c r="D71" s="602" t="s">
        <v>191</v>
      </c>
      <c r="E71" s="601">
        <v>60.2</v>
      </c>
      <c r="F71" s="601">
        <v>41.3</v>
      </c>
      <c r="G71" s="601">
        <v>40.3</v>
      </c>
      <c r="H71" s="601">
        <v>50.1</v>
      </c>
      <c r="I71" s="601">
        <v>50</v>
      </c>
      <c r="J71" s="602" t="s">
        <v>191</v>
      </c>
      <c r="K71" s="601">
        <v>40.4</v>
      </c>
      <c r="L71" s="601">
        <v>24.7</v>
      </c>
      <c r="M71" s="601">
        <v>33.3</v>
      </c>
      <c r="N71" s="601">
        <v>48.2</v>
      </c>
      <c r="O71" s="601">
        <v>38.6</v>
      </c>
      <c r="P71" s="602"/>
      <c r="Q71" s="601">
        <v>41.3</v>
      </c>
      <c r="R71" s="603">
        <v>48.5</v>
      </c>
      <c r="S71" s="575"/>
    </row>
    <row r="72" spans="1:19" ht="17.25">
      <c r="A72" s="575"/>
      <c r="B72" s="575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  <c r="Q72" s="575"/>
      <c r="R72" s="575"/>
      <c r="S72" s="575"/>
    </row>
    <row r="73" spans="1:19" ht="17.25">
      <c r="A73" s="575"/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</row>
    <row r="74" spans="1:19" ht="17.25">
      <c r="A74" s="575"/>
      <c r="B74" s="575"/>
      <c r="C74" s="57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  <c r="O74" s="575"/>
      <c r="P74" s="575"/>
      <c r="Q74" s="575"/>
      <c r="R74" s="575"/>
      <c r="S74" s="575"/>
    </row>
    <row r="75" spans="1:19" ht="17.25">
      <c r="A75" s="575"/>
      <c r="B75" s="575"/>
      <c r="C75" s="57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  <c r="R75" s="575"/>
      <c r="S75" s="575"/>
    </row>
    <row r="76" spans="1:19" ht="17.25">
      <c r="A76" s="575"/>
      <c r="B76" s="575"/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</row>
    <row r="77" spans="1:19" ht="17.25">
      <c r="A77" s="575"/>
      <c r="B77" s="575"/>
      <c r="C77" s="57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</row>
    <row r="78" spans="1:19" ht="17.25">
      <c r="A78" s="575"/>
      <c r="B78" s="575"/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5"/>
      <c r="Q78" s="575"/>
      <c r="R78" s="575"/>
      <c r="S78" s="575"/>
    </row>
    <row r="79" spans="1:19" ht="17.25">
      <c r="A79" s="575"/>
      <c r="B79" s="575"/>
      <c r="C79" s="57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</row>
    <row r="80" spans="1:19" ht="17.25">
      <c r="A80" s="575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</row>
    <row r="81" spans="1:19" ht="17.25">
      <c r="A81" s="575"/>
      <c r="B81" s="575"/>
      <c r="C81" s="57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5"/>
      <c r="S81" s="575"/>
    </row>
    <row r="82" spans="1:19" ht="17.25">
      <c r="A82" s="575"/>
      <c r="B82" s="575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</row>
    <row r="83" spans="1:19" ht="17.25">
      <c r="A83" s="575"/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</row>
    <row r="84" spans="1:19" ht="17.25">
      <c r="A84" s="575"/>
      <c r="B84" s="575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</row>
    <row r="85" spans="1:19" ht="17.25">
      <c r="A85" s="575"/>
      <c r="B85" s="575"/>
      <c r="C85" s="57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</row>
    <row r="86" spans="1:19" ht="17.25">
      <c r="A86" s="575"/>
      <c r="B86" s="575"/>
      <c r="C86" s="57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</row>
    <row r="87" spans="1:19" ht="17.25">
      <c r="A87" s="575"/>
      <c r="B87" s="575"/>
      <c r="C87" s="57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</row>
    <row r="88" spans="1:19" ht="17.25">
      <c r="A88" s="575"/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</row>
    <row r="89" spans="1:19" ht="17.25">
      <c r="A89" s="575"/>
      <c r="B89" s="575"/>
      <c r="C89" s="575"/>
      <c r="D89" s="575"/>
      <c r="E89" s="575"/>
      <c r="F89" s="575"/>
      <c r="G89" s="575"/>
      <c r="H89" s="575"/>
      <c r="I89" s="575"/>
      <c r="J89" s="575"/>
      <c r="K89" s="575"/>
      <c r="L89" s="575"/>
      <c r="M89" s="575"/>
      <c r="N89" s="575"/>
      <c r="O89" s="575"/>
      <c r="P89" s="575"/>
      <c r="Q89" s="575"/>
      <c r="R89" s="575"/>
      <c r="S89" s="575"/>
    </row>
    <row r="90" spans="1:19" ht="17.25">
      <c r="A90" s="575"/>
      <c r="B90" s="575"/>
      <c r="C90" s="575"/>
      <c r="D90" s="575"/>
      <c r="E90" s="575"/>
      <c r="F90" s="575"/>
      <c r="G90" s="575"/>
      <c r="H90" s="575"/>
      <c r="I90" s="575"/>
      <c r="J90" s="575"/>
      <c r="K90" s="575"/>
      <c r="L90" s="575"/>
      <c r="M90" s="575"/>
      <c r="N90" s="575"/>
      <c r="O90" s="575"/>
      <c r="P90" s="575"/>
      <c r="Q90" s="575"/>
      <c r="R90" s="575"/>
      <c r="S90" s="575"/>
    </row>
    <row r="91" spans="1:19" ht="17.25">
      <c r="A91" s="575"/>
      <c r="B91" s="575"/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  <c r="O91" s="575"/>
      <c r="P91" s="575"/>
      <c r="Q91" s="575"/>
      <c r="R91" s="575"/>
      <c r="S91" s="575"/>
    </row>
    <row r="92" spans="1:19" ht="17.25">
      <c r="A92" s="575"/>
      <c r="B92" s="575"/>
      <c r="C92" s="575"/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  <c r="O92" s="575"/>
      <c r="P92" s="575"/>
      <c r="Q92" s="575"/>
      <c r="R92" s="575"/>
      <c r="S92" s="575"/>
    </row>
    <row r="93" spans="1:19" ht="17.25">
      <c r="A93" s="575"/>
      <c r="B93" s="575"/>
      <c r="C93" s="575"/>
      <c r="D93" s="575"/>
      <c r="E93" s="575"/>
      <c r="F93" s="575"/>
      <c r="G93" s="575"/>
      <c r="H93" s="575"/>
      <c r="I93" s="575"/>
      <c r="J93" s="575"/>
      <c r="K93" s="575"/>
      <c r="L93" s="575"/>
      <c r="M93" s="575"/>
      <c r="N93" s="575"/>
      <c r="O93" s="575"/>
      <c r="P93" s="575"/>
      <c r="Q93" s="575"/>
      <c r="R93" s="575"/>
      <c r="S93" s="575"/>
    </row>
    <row r="94" spans="1:19" ht="17.25">
      <c r="A94" s="575"/>
      <c r="B94" s="575"/>
      <c r="C94" s="575"/>
      <c r="D94" s="575"/>
      <c r="E94" s="575"/>
      <c r="F94" s="575"/>
      <c r="G94" s="575"/>
      <c r="H94" s="575"/>
      <c r="I94" s="575"/>
      <c r="J94" s="575"/>
      <c r="K94" s="575"/>
      <c r="L94" s="575"/>
      <c r="M94" s="575"/>
      <c r="N94" s="575"/>
      <c r="O94" s="575"/>
      <c r="P94" s="575"/>
      <c r="Q94" s="575"/>
      <c r="R94" s="575"/>
      <c r="S94" s="575"/>
    </row>
    <row r="95" spans="1:19" ht="17.25">
      <c r="A95" s="575"/>
      <c r="B95" s="575"/>
      <c r="C95" s="575"/>
      <c r="D95" s="575"/>
      <c r="E95" s="575"/>
      <c r="F95" s="575"/>
      <c r="G95" s="575"/>
      <c r="H95" s="575"/>
      <c r="I95" s="575"/>
      <c r="J95" s="575"/>
      <c r="K95" s="575"/>
      <c r="L95" s="575"/>
      <c r="M95" s="575"/>
      <c r="N95" s="575"/>
      <c r="O95" s="575"/>
      <c r="P95" s="575"/>
      <c r="Q95" s="575"/>
      <c r="R95" s="575"/>
      <c r="S95" s="575"/>
    </row>
    <row r="96" spans="1:19" ht="17.25">
      <c r="A96" s="575"/>
      <c r="B96" s="575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</row>
    <row r="97" spans="1:19" ht="17.25">
      <c r="A97" s="575"/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  <c r="S97" s="575"/>
    </row>
    <row r="98" spans="1:19" ht="17.25">
      <c r="A98" s="575"/>
      <c r="B98" s="575"/>
      <c r="C98" s="575"/>
      <c r="D98" s="575"/>
      <c r="E98" s="575"/>
      <c r="F98" s="575"/>
      <c r="G98" s="575"/>
      <c r="H98" s="575"/>
      <c r="I98" s="575"/>
      <c r="J98" s="575"/>
      <c r="K98" s="575"/>
      <c r="L98" s="575"/>
      <c r="M98" s="575"/>
      <c r="N98" s="575"/>
      <c r="O98" s="575"/>
      <c r="P98" s="575"/>
      <c r="Q98" s="575"/>
      <c r="R98" s="575"/>
      <c r="S98" s="575"/>
    </row>
    <row r="99" spans="1:19" ht="17.25">
      <c r="A99" s="575"/>
      <c r="B99" s="575"/>
      <c r="C99" s="575"/>
      <c r="D99" s="575"/>
      <c r="E99" s="575"/>
      <c r="F99" s="575"/>
      <c r="G99" s="575"/>
      <c r="H99" s="575"/>
      <c r="I99" s="575"/>
      <c r="J99" s="575"/>
      <c r="K99" s="575"/>
      <c r="L99" s="575"/>
      <c r="M99" s="575"/>
      <c r="N99" s="575"/>
      <c r="O99" s="575"/>
      <c r="P99" s="575"/>
      <c r="Q99" s="575"/>
      <c r="R99" s="575"/>
      <c r="S99" s="575"/>
    </row>
  </sheetData>
  <mergeCells count="5">
    <mergeCell ref="R3:R4"/>
    <mergeCell ref="E3:F3"/>
    <mergeCell ref="G3:I3"/>
    <mergeCell ref="M3:N3"/>
    <mergeCell ref="K3:L3"/>
  </mergeCells>
  <printOptions/>
  <pageMargins left="0.81" right="0.41" top="0.73" bottom="0.56" header="0.512" footer="0.512"/>
  <pageSetup horizontalDpi="300" verticalDpi="300" orientation="portrait" paperSize="9" scale="57" r:id="rId1"/>
  <colBreaks count="2" manualBreakCount="2">
    <brk id="9" max="70" man="1"/>
    <brk id="18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workbookViewId="0" topLeftCell="A1">
      <selection activeCell="F355" sqref="F355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5.50390625" style="2" customWidth="1"/>
    <col min="2" max="2" width="7.125" style="2" customWidth="1"/>
    <col min="3" max="6" width="6.625" style="2" customWidth="1"/>
    <col min="7" max="8" width="4.625" style="2" customWidth="1"/>
    <col min="9" max="9" width="6.625" style="2" customWidth="1"/>
    <col min="10" max="10" width="4.625" style="2" customWidth="1"/>
    <col min="11" max="11" width="4.125" style="2" customWidth="1"/>
    <col min="12" max="12" width="6.625" style="2" customWidth="1"/>
    <col min="13" max="13" width="4.125" style="2" customWidth="1"/>
    <col min="14" max="14" width="4.625" style="2" customWidth="1"/>
    <col min="15" max="16" width="6.625" style="2" customWidth="1"/>
    <col min="17" max="19" width="4.125" style="2" customWidth="1"/>
    <col min="20" max="20" width="4.625" style="2" customWidth="1"/>
    <col min="21" max="21" width="6.625" style="37" customWidth="1"/>
    <col min="22" max="22" width="4.625" style="2" customWidth="1"/>
    <col min="23" max="16384" width="9.00390625" style="2" customWidth="1"/>
  </cols>
  <sheetData>
    <row r="1" spans="1:21" s="23" customFormat="1" ht="22.5" customHeight="1">
      <c r="A1" s="45" t="s">
        <v>334</v>
      </c>
      <c r="U1" s="33"/>
    </row>
    <row r="2" spans="11:22" ht="15.75" customHeight="1" thickBot="1">
      <c r="K2" s="14"/>
      <c r="L2" s="14"/>
      <c r="M2" s="14"/>
      <c r="U2" s="34"/>
      <c r="V2" s="14"/>
    </row>
    <row r="3" spans="1:22" ht="27" customHeight="1">
      <c r="A3" s="15"/>
      <c r="B3" s="16"/>
      <c r="C3" s="17"/>
      <c r="D3" s="611" t="s">
        <v>108</v>
      </c>
      <c r="E3" s="612"/>
      <c r="F3" s="612"/>
      <c r="G3" s="612"/>
      <c r="H3" s="612"/>
      <c r="I3" s="612"/>
      <c r="J3" s="613"/>
      <c r="K3" s="629" t="s">
        <v>109</v>
      </c>
      <c r="L3" s="630"/>
      <c r="M3" s="630"/>
      <c r="N3" s="629" t="s">
        <v>99</v>
      </c>
      <c r="O3" s="630"/>
      <c r="P3" s="630"/>
      <c r="Q3" s="630"/>
      <c r="R3" s="630"/>
      <c r="S3" s="610"/>
      <c r="T3" s="620" t="s">
        <v>100</v>
      </c>
      <c r="U3" s="621"/>
      <c r="V3" s="622"/>
    </row>
    <row r="4" spans="1:22" ht="4.5" customHeight="1">
      <c r="A4" s="18"/>
      <c r="B4" s="3"/>
      <c r="C4" s="50"/>
      <c r="D4" s="51"/>
      <c r="E4" s="52"/>
      <c r="F4" s="52"/>
      <c r="G4" s="632" t="s">
        <v>110</v>
      </c>
      <c r="H4" s="633"/>
      <c r="I4" s="52"/>
      <c r="J4" s="63"/>
      <c r="K4" s="66"/>
      <c r="L4" s="53"/>
      <c r="M4" s="64"/>
      <c r="N4" s="66"/>
      <c r="O4" s="53"/>
      <c r="P4" s="53"/>
      <c r="Q4" s="53"/>
      <c r="R4" s="53"/>
      <c r="S4" s="64"/>
      <c r="T4" s="67"/>
      <c r="U4" s="54"/>
      <c r="V4" s="65"/>
    </row>
    <row r="5" spans="1:22" ht="15.75" customHeight="1">
      <c r="A5" s="18" t="s">
        <v>111</v>
      </c>
      <c r="B5" s="44" t="s">
        <v>112</v>
      </c>
      <c r="C5" s="631" t="s">
        <v>113</v>
      </c>
      <c r="D5" s="607"/>
      <c r="E5" s="609" t="s">
        <v>101</v>
      </c>
      <c r="F5" s="614" t="s">
        <v>102</v>
      </c>
      <c r="G5" s="634"/>
      <c r="H5" s="635"/>
      <c r="I5" s="614" t="s">
        <v>103</v>
      </c>
      <c r="J5" s="624" t="s">
        <v>114</v>
      </c>
      <c r="K5" s="607"/>
      <c r="L5" s="614" t="s">
        <v>104</v>
      </c>
      <c r="M5" s="606" t="s">
        <v>115</v>
      </c>
      <c r="N5" s="607"/>
      <c r="O5" s="614" t="s">
        <v>105</v>
      </c>
      <c r="P5" s="616" t="s">
        <v>106</v>
      </c>
      <c r="Q5" s="624" t="s">
        <v>116</v>
      </c>
      <c r="R5" s="616" t="s">
        <v>98</v>
      </c>
      <c r="S5" s="627" t="s">
        <v>117</v>
      </c>
      <c r="T5" s="616"/>
      <c r="U5" s="623" t="s">
        <v>107</v>
      </c>
      <c r="V5" s="618" t="s">
        <v>118</v>
      </c>
    </row>
    <row r="6" spans="1:22" ht="4.5" customHeight="1">
      <c r="A6" s="18"/>
      <c r="B6" s="44"/>
      <c r="C6" s="631"/>
      <c r="D6" s="607"/>
      <c r="E6" s="605"/>
      <c r="F6" s="615"/>
      <c r="G6" s="52"/>
      <c r="H6" s="63"/>
      <c r="I6" s="615"/>
      <c r="J6" s="624"/>
      <c r="K6" s="607"/>
      <c r="L6" s="615"/>
      <c r="M6" s="606"/>
      <c r="N6" s="607"/>
      <c r="O6" s="615"/>
      <c r="P6" s="628"/>
      <c r="Q6" s="624"/>
      <c r="R6" s="617"/>
      <c r="S6" s="627"/>
      <c r="T6" s="616"/>
      <c r="U6" s="623"/>
      <c r="V6" s="618"/>
    </row>
    <row r="7" spans="1:22" ht="108.75" customHeight="1">
      <c r="A7" s="31" t="s">
        <v>119</v>
      </c>
      <c r="B7" s="3"/>
      <c r="C7" s="631"/>
      <c r="D7" s="607"/>
      <c r="E7" s="605"/>
      <c r="F7" s="615"/>
      <c r="G7" s="608" t="s">
        <v>120</v>
      </c>
      <c r="H7" s="608" t="s">
        <v>121</v>
      </c>
      <c r="I7" s="615"/>
      <c r="J7" s="625"/>
      <c r="K7" s="607"/>
      <c r="L7" s="615"/>
      <c r="M7" s="625"/>
      <c r="N7" s="607"/>
      <c r="O7" s="615"/>
      <c r="P7" s="628"/>
      <c r="Q7" s="625"/>
      <c r="R7" s="617"/>
      <c r="S7" s="625"/>
      <c r="T7" s="616"/>
      <c r="U7" s="614"/>
      <c r="V7" s="619"/>
    </row>
    <row r="8" spans="1:22" ht="21.75" customHeight="1">
      <c r="A8" s="55"/>
      <c r="B8" s="56"/>
      <c r="C8" s="50"/>
      <c r="D8" s="607"/>
      <c r="E8" s="605"/>
      <c r="F8" s="615"/>
      <c r="G8" s="531"/>
      <c r="H8" s="531"/>
      <c r="I8" s="615"/>
      <c r="J8" s="626"/>
      <c r="K8" s="607"/>
      <c r="L8" s="615"/>
      <c r="M8" s="626"/>
      <c r="N8" s="607"/>
      <c r="O8" s="615"/>
      <c r="P8" s="628"/>
      <c r="Q8" s="626"/>
      <c r="R8" s="617"/>
      <c r="S8" s="626"/>
      <c r="T8" s="616"/>
      <c r="U8" s="614"/>
      <c r="V8" s="619"/>
    </row>
    <row r="9" spans="1:22" ht="4.5" customHeight="1" thickBot="1">
      <c r="A9" s="21"/>
      <c r="B9" s="57"/>
      <c r="C9" s="22"/>
      <c r="D9" s="48"/>
      <c r="E9" s="58"/>
      <c r="F9" s="47"/>
      <c r="G9" s="59"/>
      <c r="H9" s="60"/>
      <c r="I9" s="47"/>
      <c r="J9" s="61"/>
      <c r="K9" s="48"/>
      <c r="L9" s="58"/>
      <c r="M9" s="61"/>
      <c r="N9" s="62"/>
      <c r="O9" s="47"/>
      <c r="P9" s="61"/>
      <c r="Q9" s="61"/>
      <c r="R9" s="61"/>
      <c r="S9" s="61"/>
      <c r="T9" s="49"/>
      <c r="U9" s="49"/>
      <c r="V9" s="144"/>
    </row>
    <row r="10" spans="1:22" ht="15.75" customHeight="1">
      <c r="A10" s="55"/>
      <c r="B10" s="164" t="s">
        <v>138</v>
      </c>
      <c r="C10" s="165">
        <v>10879</v>
      </c>
      <c r="D10" s="165">
        <v>10410</v>
      </c>
      <c r="E10" s="166">
        <v>244</v>
      </c>
      <c r="F10" s="167">
        <v>4813</v>
      </c>
      <c r="G10" s="165">
        <v>425</v>
      </c>
      <c r="H10" s="168">
        <v>627</v>
      </c>
      <c r="I10" s="167">
        <v>3538</v>
      </c>
      <c r="J10" s="169">
        <v>763</v>
      </c>
      <c r="K10" s="165">
        <v>82</v>
      </c>
      <c r="L10" s="166">
        <v>11</v>
      </c>
      <c r="M10" s="169">
        <v>71</v>
      </c>
      <c r="N10" s="168">
        <v>259</v>
      </c>
      <c r="O10" s="167">
        <v>104</v>
      </c>
      <c r="P10" s="169">
        <v>18</v>
      </c>
      <c r="Q10" s="169">
        <v>92</v>
      </c>
      <c r="R10" s="169"/>
      <c r="S10" s="169">
        <v>45</v>
      </c>
      <c r="T10" s="170">
        <v>128</v>
      </c>
      <c r="U10" s="170">
        <v>12</v>
      </c>
      <c r="V10" s="171">
        <v>116</v>
      </c>
    </row>
    <row r="11" spans="1:22" ht="15.75" customHeight="1">
      <c r="A11" s="55"/>
      <c r="B11" s="172">
        <v>14</v>
      </c>
      <c r="C11" s="165">
        <v>11223</v>
      </c>
      <c r="D11" s="165">
        <v>10741</v>
      </c>
      <c r="E11" s="166">
        <v>225</v>
      </c>
      <c r="F11" s="167">
        <v>5019</v>
      </c>
      <c r="G11" s="165">
        <v>409</v>
      </c>
      <c r="H11" s="168">
        <v>637</v>
      </c>
      <c r="I11" s="167">
        <v>3636</v>
      </c>
      <c r="J11" s="169">
        <v>815</v>
      </c>
      <c r="K11" s="165">
        <v>93</v>
      </c>
      <c r="L11" s="166">
        <v>11</v>
      </c>
      <c r="M11" s="169">
        <v>82</v>
      </c>
      <c r="N11" s="168">
        <v>293</v>
      </c>
      <c r="O11" s="167">
        <v>112</v>
      </c>
      <c r="P11" s="169">
        <v>29</v>
      </c>
      <c r="Q11" s="169">
        <v>81</v>
      </c>
      <c r="R11" s="169">
        <v>22</v>
      </c>
      <c r="S11" s="169">
        <v>49</v>
      </c>
      <c r="T11" s="170">
        <v>96</v>
      </c>
      <c r="U11" s="170">
        <v>13</v>
      </c>
      <c r="V11" s="171">
        <v>83</v>
      </c>
    </row>
    <row r="12" spans="1:22" s="1" customFormat="1" ht="27.75" customHeight="1">
      <c r="A12" s="20"/>
      <c r="B12" s="173">
        <v>16</v>
      </c>
      <c r="C12" s="68">
        <f>SUM(C13+C23+C24+C25+C26+C27+C28+C29+C32+C33+C34+C38+C44+C47+C48+C49+C54+C60+C73+C81+C86+C92+C100+C105+C111+C112+C113+C114+C121)</f>
        <v>11569</v>
      </c>
      <c r="D12" s="68">
        <f aca="true" t="shared" si="0" ref="D12:V12">SUM(D13+D23+D24+D25+D26+D27+D28+D29+D32+D33+D34+D38+D44+D47+D48+D49+D54+D60+D73+D81+D86+D92+D100+D105+D111+D112+D113+D114+D121)</f>
        <v>11021</v>
      </c>
      <c r="E12" s="69">
        <f t="shared" si="0"/>
        <v>227</v>
      </c>
      <c r="F12" s="70">
        <f t="shared" si="0"/>
        <v>5124</v>
      </c>
      <c r="G12" s="68">
        <f t="shared" si="0"/>
        <v>423</v>
      </c>
      <c r="H12" s="69">
        <f t="shared" si="0"/>
        <v>600</v>
      </c>
      <c r="I12" s="70">
        <f t="shared" si="0"/>
        <v>3728</v>
      </c>
      <c r="J12" s="68">
        <f t="shared" si="0"/>
        <v>919</v>
      </c>
      <c r="K12" s="68">
        <f t="shared" si="0"/>
        <v>111</v>
      </c>
      <c r="L12" s="69">
        <f t="shared" si="0"/>
        <v>10</v>
      </c>
      <c r="M12" s="68">
        <f t="shared" si="0"/>
        <v>101</v>
      </c>
      <c r="N12" s="69">
        <f t="shared" si="0"/>
        <v>301</v>
      </c>
      <c r="O12" s="70">
        <f t="shared" si="0"/>
        <v>127</v>
      </c>
      <c r="P12" s="68">
        <f t="shared" si="0"/>
        <v>39</v>
      </c>
      <c r="Q12" s="68">
        <f t="shared" si="0"/>
        <v>75</v>
      </c>
      <c r="R12" s="68">
        <f t="shared" si="0"/>
        <v>28</v>
      </c>
      <c r="S12" s="68">
        <f t="shared" si="0"/>
        <v>32</v>
      </c>
      <c r="T12" s="70">
        <f t="shared" si="0"/>
        <v>136</v>
      </c>
      <c r="U12" s="70">
        <f t="shared" si="0"/>
        <v>25</v>
      </c>
      <c r="V12" s="145">
        <f t="shared" si="0"/>
        <v>111</v>
      </c>
    </row>
    <row r="13" spans="1:22" s="4" customFormat="1" ht="15.75" customHeight="1">
      <c r="A13" s="32" t="s">
        <v>122</v>
      </c>
      <c r="B13" s="40" t="s">
        <v>122</v>
      </c>
      <c r="C13" s="71">
        <f>SUM(C14:C22)</f>
        <v>4058</v>
      </c>
      <c r="D13" s="71">
        <f aca="true" t="shared" si="1" ref="D13:V13">SUM(D14:D22)</f>
        <v>3794</v>
      </c>
      <c r="E13" s="72">
        <f t="shared" si="1"/>
        <v>73</v>
      </c>
      <c r="F13" s="73">
        <f t="shared" si="1"/>
        <v>1670</v>
      </c>
      <c r="G13" s="74">
        <f t="shared" si="1"/>
        <v>183</v>
      </c>
      <c r="H13" s="72">
        <f t="shared" si="1"/>
        <v>381</v>
      </c>
      <c r="I13" s="73">
        <f t="shared" si="1"/>
        <v>1218</v>
      </c>
      <c r="J13" s="74">
        <f t="shared" si="1"/>
        <v>269</v>
      </c>
      <c r="K13" s="75">
        <f t="shared" si="1"/>
        <v>37</v>
      </c>
      <c r="L13" s="72">
        <f t="shared" si="1"/>
        <v>4</v>
      </c>
      <c r="M13" s="74">
        <f t="shared" si="1"/>
        <v>33</v>
      </c>
      <c r="N13" s="72">
        <f t="shared" si="1"/>
        <v>185</v>
      </c>
      <c r="O13" s="73">
        <f t="shared" si="1"/>
        <v>83</v>
      </c>
      <c r="P13" s="74">
        <f t="shared" si="1"/>
        <v>22</v>
      </c>
      <c r="Q13" s="74">
        <f t="shared" si="1"/>
        <v>41</v>
      </c>
      <c r="R13" s="74">
        <f>SUM(R14:R22)</f>
        <v>17</v>
      </c>
      <c r="S13" s="74">
        <f t="shared" si="1"/>
        <v>22</v>
      </c>
      <c r="T13" s="73">
        <f aca="true" t="shared" si="2" ref="T13:T63">SUM(U13:V13)</f>
        <v>42</v>
      </c>
      <c r="U13" s="129">
        <f t="shared" si="1"/>
        <v>10</v>
      </c>
      <c r="V13" s="146">
        <f t="shared" si="1"/>
        <v>32</v>
      </c>
    </row>
    <row r="14" spans="1:22" s="4" customFormat="1" ht="15.75" customHeight="1">
      <c r="A14" s="19"/>
      <c r="B14" s="41" t="s">
        <v>123</v>
      </c>
      <c r="C14" s="71">
        <f aca="true" t="shared" si="3" ref="C14:C28">D14+K14+N14+T14</f>
        <v>364</v>
      </c>
      <c r="D14" s="71">
        <f>SUM(E14:J14)</f>
        <v>343</v>
      </c>
      <c r="E14" s="76">
        <v>2</v>
      </c>
      <c r="F14" s="127">
        <v>121</v>
      </c>
      <c r="G14" s="77">
        <v>0</v>
      </c>
      <c r="H14" s="76">
        <v>0</v>
      </c>
      <c r="I14" s="127">
        <v>169</v>
      </c>
      <c r="J14" s="77">
        <v>51</v>
      </c>
      <c r="K14" s="75">
        <f aca="true" t="shared" si="4" ref="K14:K63">L14+M14</f>
        <v>1</v>
      </c>
      <c r="L14" s="76">
        <v>0</v>
      </c>
      <c r="M14" s="77">
        <v>1</v>
      </c>
      <c r="N14" s="78">
        <f>SUM(O14:S14)</f>
        <v>4</v>
      </c>
      <c r="O14" s="127">
        <v>0</v>
      </c>
      <c r="P14" s="77">
        <v>3</v>
      </c>
      <c r="Q14" s="77">
        <v>1</v>
      </c>
      <c r="R14" s="77">
        <v>0</v>
      </c>
      <c r="S14" s="77">
        <v>0</v>
      </c>
      <c r="T14" s="115">
        <f t="shared" si="2"/>
        <v>16</v>
      </c>
      <c r="U14" s="133">
        <v>2</v>
      </c>
      <c r="V14" s="147">
        <v>14</v>
      </c>
    </row>
    <row r="15" spans="1:22" s="4" customFormat="1" ht="15.75" customHeight="1">
      <c r="A15" s="19"/>
      <c r="B15" s="41" t="s">
        <v>124</v>
      </c>
      <c r="C15" s="71">
        <f t="shared" si="3"/>
        <v>262</v>
      </c>
      <c r="D15" s="71">
        <f aca="true" t="shared" si="5" ref="D15:D63">SUM(E15:J15)</f>
        <v>244</v>
      </c>
      <c r="E15" s="76">
        <v>9</v>
      </c>
      <c r="F15" s="127">
        <v>64</v>
      </c>
      <c r="G15" s="77">
        <v>0</v>
      </c>
      <c r="H15" s="76">
        <v>0</v>
      </c>
      <c r="I15" s="127">
        <v>140</v>
      </c>
      <c r="J15" s="77">
        <v>31</v>
      </c>
      <c r="K15" s="75">
        <f t="shared" si="4"/>
        <v>6</v>
      </c>
      <c r="L15" s="76">
        <v>1</v>
      </c>
      <c r="M15" s="77">
        <v>5</v>
      </c>
      <c r="N15" s="78">
        <f aca="true" t="shared" si="6" ref="N15:N63">SUM(O15:S15)</f>
        <v>8</v>
      </c>
      <c r="O15" s="127">
        <v>0</v>
      </c>
      <c r="P15" s="77">
        <v>7</v>
      </c>
      <c r="Q15" s="77">
        <v>1</v>
      </c>
      <c r="R15" s="77">
        <v>0</v>
      </c>
      <c r="S15" s="77">
        <v>0</v>
      </c>
      <c r="T15" s="115">
        <f t="shared" si="2"/>
        <v>4</v>
      </c>
      <c r="U15" s="133">
        <v>0</v>
      </c>
      <c r="V15" s="147">
        <v>4</v>
      </c>
    </row>
    <row r="16" spans="1:22" s="4" customFormat="1" ht="15.75" customHeight="1">
      <c r="A16" s="19"/>
      <c r="B16" s="42" t="s">
        <v>125</v>
      </c>
      <c r="C16" s="71">
        <f t="shared" si="3"/>
        <v>317</v>
      </c>
      <c r="D16" s="71">
        <f t="shared" si="5"/>
        <v>293</v>
      </c>
      <c r="E16" s="76">
        <v>8</v>
      </c>
      <c r="F16" s="127">
        <v>147</v>
      </c>
      <c r="G16" s="77">
        <v>0</v>
      </c>
      <c r="H16" s="76">
        <v>0</v>
      </c>
      <c r="I16" s="127">
        <v>111</v>
      </c>
      <c r="J16" s="153">
        <v>27</v>
      </c>
      <c r="K16" s="75">
        <f t="shared" si="4"/>
        <v>3</v>
      </c>
      <c r="L16" s="76">
        <v>2</v>
      </c>
      <c r="M16" s="77">
        <v>1</v>
      </c>
      <c r="N16" s="78">
        <f t="shared" si="6"/>
        <v>21</v>
      </c>
      <c r="O16" s="127">
        <v>0</v>
      </c>
      <c r="P16" s="77">
        <v>0</v>
      </c>
      <c r="Q16" s="77">
        <v>10</v>
      </c>
      <c r="R16" s="77">
        <v>9</v>
      </c>
      <c r="S16" s="77">
        <v>2</v>
      </c>
      <c r="T16" s="115">
        <f t="shared" si="2"/>
        <v>0</v>
      </c>
      <c r="U16" s="133">
        <v>0</v>
      </c>
      <c r="V16" s="147">
        <v>0</v>
      </c>
    </row>
    <row r="17" spans="1:22" s="4" customFormat="1" ht="15.75" customHeight="1">
      <c r="A17" s="19"/>
      <c r="B17" s="41" t="s">
        <v>126</v>
      </c>
      <c r="C17" s="71">
        <f t="shared" si="3"/>
        <v>270</v>
      </c>
      <c r="D17" s="71">
        <f t="shared" si="5"/>
        <v>264</v>
      </c>
      <c r="E17" s="76">
        <v>7</v>
      </c>
      <c r="F17" s="127">
        <v>108</v>
      </c>
      <c r="G17" s="77">
        <v>0</v>
      </c>
      <c r="H17" s="76">
        <v>0</v>
      </c>
      <c r="I17" s="127">
        <v>116</v>
      </c>
      <c r="J17" s="77">
        <v>33</v>
      </c>
      <c r="K17" s="75">
        <f t="shared" si="4"/>
        <v>2</v>
      </c>
      <c r="L17" s="76">
        <v>0</v>
      </c>
      <c r="M17" s="77">
        <v>2</v>
      </c>
      <c r="N17" s="78">
        <f t="shared" si="6"/>
        <v>2</v>
      </c>
      <c r="O17" s="127">
        <v>0</v>
      </c>
      <c r="P17" s="77">
        <v>0</v>
      </c>
      <c r="Q17" s="77">
        <v>2</v>
      </c>
      <c r="R17" s="77">
        <v>0</v>
      </c>
      <c r="S17" s="77">
        <v>0</v>
      </c>
      <c r="T17" s="115">
        <f t="shared" si="2"/>
        <v>2</v>
      </c>
      <c r="U17" s="133">
        <v>0</v>
      </c>
      <c r="V17" s="147">
        <v>2</v>
      </c>
    </row>
    <row r="18" spans="1:22" s="4" customFormat="1" ht="15.75" customHeight="1">
      <c r="A18" s="19"/>
      <c r="B18" s="41" t="s">
        <v>127</v>
      </c>
      <c r="C18" s="71">
        <f t="shared" si="3"/>
        <v>378</v>
      </c>
      <c r="D18" s="71">
        <f t="shared" si="5"/>
        <v>361</v>
      </c>
      <c r="E18" s="76">
        <v>6</v>
      </c>
      <c r="F18" s="127">
        <v>213</v>
      </c>
      <c r="G18" s="77">
        <v>1</v>
      </c>
      <c r="H18" s="76">
        <v>0</v>
      </c>
      <c r="I18" s="127">
        <v>128</v>
      </c>
      <c r="J18" s="77">
        <v>13</v>
      </c>
      <c r="K18" s="75">
        <f t="shared" si="4"/>
        <v>2</v>
      </c>
      <c r="L18" s="76">
        <v>0</v>
      </c>
      <c r="M18" s="77">
        <v>2</v>
      </c>
      <c r="N18" s="78">
        <f t="shared" si="6"/>
        <v>14</v>
      </c>
      <c r="O18" s="127">
        <v>13</v>
      </c>
      <c r="P18" s="77">
        <v>0</v>
      </c>
      <c r="Q18" s="77">
        <v>1</v>
      </c>
      <c r="R18" s="77">
        <v>0</v>
      </c>
      <c r="S18" s="77">
        <v>0</v>
      </c>
      <c r="T18" s="115">
        <f t="shared" si="2"/>
        <v>1</v>
      </c>
      <c r="U18" s="133">
        <v>0</v>
      </c>
      <c r="V18" s="147">
        <v>1</v>
      </c>
    </row>
    <row r="19" spans="1:22" s="4" customFormat="1" ht="15.75" customHeight="1">
      <c r="A19" s="19"/>
      <c r="B19" s="41" t="s">
        <v>128</v>
      </c>
      <c r="C19" s="71">
        <f t="shared" si="3"/>
        <v>258</v>
      </c>
      <c r="D19" s="71">
        <f t="shared" si="5"/>
        <v>250</v>
      </c>
      <c r="E19" s="76">
        <v>4</v>
      </c>
      <c r="F19" s="127">
        <v>100</v>
      </c>
      <c r="G19" s="77">
        <v>0</v>
      </c>
      <c r="H19" s="76">
        <v>0</v>
      </c>
      <c r="I19" s="127">
        <v>134</v>
      </c>
      <c r="J19" s="77">
        <v>12</v>
      </c>
      <c r="K19" s="75">
        <f t="shared" si="4"/>
        <v>4</v>
      </c>
      <c r="L19" s="76">
        <v>0</v>
      </c>
      <c r="M19" s="77">
        <v>4</v>
      </c>
      <c r="N19" s="78">
        <f t="shared" si="6"/>
        <v>1</v>
      </c>
      <c r="O19" s="127">
        <v>0</v>
      </c>
      <c r="P19" s="77">
        <v>0</v>
      </c>
      <c r="Q19" s="77">
        <v>1</v>
      </c>
      <c r="R19" s="77">
        <v>0</v>
      </c>
      <c r="S19" s="77">
        <v>0</v>
      </c>
      <c r="T19" s="115">
        <f t="shared" si="2"/>
        <v>3</v>
      </c>
      <c r="U19" s="133">
        <v>1</v>
      </c>
      <c r="V19" s="147">
        <v>2</v>
      </c>
    </row>
    <row r="20" spans="1:22" s="4" customFormat="1" ht="15.75" customHeight="1">
      <c r="A20" s="19"/>
      <c r="B20" s="41" t="s">
        <v>129</v>
      </c>
      <c r="C20" s="71">
        <f t="shared" si="3"/>
        <v>359</v>
      </c>
      <c r="D20" s="71">
        <f t="shared" si="5"/>
        <v>343</v>
      </c>
      <c r="E20" s="76">
        <v>10</v>
      </c>
      <c r="F20" s="127">
        <v>204</v>
      </c>
      <c r="G20" s="77">
        <v>0</v>
      </c>
      <c r="H20" s="76">
        <v>0</v>
      </c>
      <c r="I20" s="127">
        <v>116</v>
      </c>
      <c r="J20" s="77">
        <v>13</v>
      </c>
      <c r="K20" s="75">
        <f t="shared" si="4"/>
        <v>10</v>
      </c>
      <c r="L20" s="76">
        <v>0</v>
      </c>
      <c r="M20" s="77">
        <v>10</v>
      </c>
      <c r="N20" s="78">
        <f t="shared" si="6"/>
        <v>3</v>
      </c>
      <c r="O20" s="127">
        <v>0</v>
      </c>
      <c r="P20" s="77">
        <v>0</v>
      </c>
      <c r="Q20" s="77">
        <v>3</v>
      </c>
      <c r="R20" s="77">
        <v>0</v>
      </c>
      <c r="S20" s="77">
        <v>0</v>
      </c>
      <c r="T20" s="115">
        <f t="shared" si="2"/>
        <v>3</v>
      </c>
      <c r="U20" s="133">
        <v>1</v>
      </c>
      <c r="V20" s="147">
        <v>2</v>
      </c>
    </row>
    <row r="21" spans="1:22" s="4" customFormat="1" ht="15.75" customHeight="1">
      <c r="A21" s="19"/>
      <c r="B21" s="41" t="s">
        <v>130</v>
      </c>
      <c r="C21" s="71">
        <f t="shared" si="3"/>
        <v>1491</v>
      </c>
      <c r="D21" s="71">
        <f t="shared" si="5"/>
        <v>1348</v>
      </c>
      <c r="E21" s="76">
        <v>15</v>
      </c>
      <c r="F21" s="127">
        <v>506</v>
      </c>
      <c r="G21" s="77">
        <v>182</v>
      </c>
      <c r="H21" s="76">
        <v>381</v>
      </c>
      <c r="I21" s="127">
        <v>193</v>
      </c>
      <c r="J21" s="77">
        <v>71</v>
      </c>
      <c r="K21" s="75">
        <f t="shared" si="4"/>
        <v>3</v>
      </c>
      <c r="L21" s="76">
        <v>0</v>
      </c>
      <c r="M21" s="77">
        <v>3</v>
      </c>
      <c r="N21" s="78">
        <f t="shared" si="6"/>
        <v>129</v>
      </c>
      <c r="O21" s="127">
        <v>70</v>
      </c>
      <c r="P21" s="77">
        <v>12</v>
      </c>
      <c r="Q21" s="77">
        <v>22</v>
      </c>
      <c r="R21" s="77">
        <v>5</v>
      </c>
      <c r="S21" s="77">
        <v>20</v>
      </c>
      <c r="T21" s="115">
        <f t="shared" si="2"/>
        <v>11</v>
      </c>
      <c r="U21" s="133">
        <v>6</v>
      </c>
      <c r="V21" s="147">
        <v>5</v>
      </c>
    </row>
    <row r="22" spans="1:22" s="39" customFormat="1" ht="15.75" customHeight="1">
      <c r="A22" s="38"/>
      <c r="B22" s="43" t="s">
        <v>131</v>
      </c>
      <c r="C22" s="123">
        <f t="shared" si="3"/>
        <v>359</v>
      </c>
      <c r="D22" s="123">
        <f t="shared" si="5"/>
        <v>348</v>
      </c>
      <c r="E22" s="79">
        <v>12</v>
      </c>
      <c r="F22" s="143">
        <v>207</v>
      </c>
      <c r="G22" s="80">
        <v>0</v>
      </c>
      <c r="H22" s="79">
        <v>0</v>
      </c>
      <c r="I22" s="143">
        <v>111</v>
      </c>
      <c r="J22" s="80">
        <v>18</v>
      </c>
      <c r="K22" s="124">
        <f t="shared" si="4"/>
        <v>6</v>
      </c>
      <c r="L22" s="79">
        <v>1</v>
      </c>
      <c r="M22" s="80">
        <v>5</v>
      </c>
      <c r="N22" s="125">
        <f t="shared" si="6"/>
        <v>3</v>
      </c>
      <c r="O22" s="143">
        <v>0</v>
      </c>
      <c r="P22" s="80">
        <v>0</v>
      </c>
      <c r="Q22" s="80">
        <v>0</v>
      </c>
      <c r="R22" s="80">
        <v>3</v>
      </c>
      <c r="S22" s="80">
        <v>0</v>
      </c>
      <c r="T22" s="126">
        <f t="shared" si="2"/>
        <v>2</v>
      </c>
      <c r="U22" s="140">
        <v>0</v>
      </c>
      <c r="V22" s="148">
        <v>2</v>
      </c>
    </row>
    <row r="23" spans="1:22" s="5" customFormat="1" ht="15.75" customHeight="1">
      <c r="A23" s="27" t="s">
        <v>0</v>
      </c>
      <c r="B23" s="25" t="s">
        <v>0</v>
      </c>
      <c r="C23" s="81">
        <f t="shared" si="3"/>
        <v>958</v>
      </c>
      <c r="D23" s="81">
        <f t="shared" si="5"/>
        <v>937</v>
      </c>
      <c r="E23" s="82">
        <v>32</v>
      </c>
      <c r="F23" s="82">
        <v>522</v>
      </c>
      <c r="G23" s="82">
        <v>0</v>
      </c>
      <c r="H23" s="82">
        <v>0</v>
      </c>
      <c r="I23" s="142">
        <v>296</v>
      </c>
      <c r="J23" s="82">
        <v>87</v>
      </c>
      <c r="K23" s="83">
        <f t="shared" si="4"/>
        <v>9</v>
      </c>
      <c r="L23" s="82">
        <v>1</v>
      </c>
      <c r="M23" s="82">
        <v>8</v>
      </c>
      <c r="N23" s="83">
        <f t="shared" si="6"/>
        <v>11</v>
      </c>
      <c r="O23" s="142">
        <v>0</v>
      </c>
      <c r="P23" s="82">
        <v>2</v>
      </c>
      <c r="Q23" s="82">
        <v>5</v>
      </c>
      <c r="R23" s="82">
        <v>1</v>
      </c>
      <c r="S23" s="82">
        <v>3</v>
      </c>
      <c r="T23" s="116">
        <f t="shared" si="2"/>
        <v>1</v>
      </c>
      <c r="U23" s="135">
        <v>0</v>
      </c>
      <c r="V23" s="149">
        <v>1</v>
      </c>
    </row>
    <row r="24" spans="1:22" s="5" customFormat="1" ht="15.75" customHeight="1">
      <c r="A24" s="24" t="s">
        <v>1</v>
      </c>
      <c r="B24" s="25" t="s">
        <v>1</v>
      </c>
      <c r="C24" s="81">
        <f t="shared" si="3"/>
        <v>1037</v>
      </c>
      <c r="D24" s="81">
        <f t="shared" si="5"/>
        <v>992</v>
      </c>
      <c r="E24" s="82">
        <v>16</v>
      </c>
      <c r="F24" s="82">
        <v>500</v>
      </c>
      <c r="G24" s="82">
        <v>0</v>
      </c>
      <c r="H24" s="82">
        <v>0</v>
      </c>
      <c r="I24" s="142">
        <v>355</v>
      </c>
      <c r="J24" s="82">
        <v>121</v>
      </c>
      <c r="K24" s="83">
        <f t="shared" si="4"/>
        <v>8</v>
      </c>
      <c r="L24" s="82">
        <v>1</v>
      </c>
      <c r="M24" s="82">
        <v>7</v>
      </c>
      <c r="N24" s="83">
        <f t="shared" si="6"/>
        <v>13</v>
      </c>
      <c r="O24" s="142">
        <v>0</v>
      </c>
      <c r="P24" s="82">
        <v>3</v>
      </c>
      <c r="Q24" s="82">
        <v>6</v>
      </c>
      <c r="R24" s="82">
        <v>2</v>
      </c>
      <c r="S24" s="82">
        <v>2</v>
      </c>
      <c r="T24" s="116">
        <f t="shared" si="2"/>
        <v>24</v>
      </c>
      <c r="U24" s="135">
        <v>3</v>
      </c>
      <c r="V24" s="149">
        <v>21</v>
      </c>
    </row>
    <row r="25" spans="1:22" s="5" customFormat="1" ht="15.75" customHeight="1">
      <c r="A25" s="13" t="s">
        <v>132</v>
      </c>
      <c r="B25" s="25" t="s">
        <v>2</v>
      </c>
      <c r="C25" s="81">
        <f t="shared" si="3"/>
        <v>1247</v>
      </c>
      <c r="D25" s="81">
        <f t="shared" si="5"/>
        <v>1170</v>
      </c>
      <c r="E25" s="82">
        <v>16</v>
      </c>
      <c r="F25" s="82">
        <v>302</v>
      </c>
      <c r="G25" s="82">
        <v>227</v>
      </c>
      <c r="H25" s="82">
        <v>202</v>
      </c>
      <c r="I25" s="142">
        <v>353</v>
      </c>
      <c r="J25" s="82">
        <v>70</v>
      </c>
      <c r="K25" s="83">
        <f t="shared" si="4"/>
        <v>5</v>
      </c>
      <c r="L25" s="82">
        <v>0</v>
      </c>
      <c r="M25" s="82">
        <v>5</v>
      </c>
      <c r="N25" s="83">
        <f t="shared" si="6"/>
        <v>47</v>
      </c>
      <c r="O25" s="142">
        <v>44</v>
      </c>
      <c r="P25" s="82">
        <v>1</v>
      </c>
      <c r="Q25" s="82">
        <v>2</v>
      </c>
      <c r="R25" s="82">
        <v>0</v>
      </c>
      <c r="S25" s="82">
        <v>0</v>
      </c>
      <c r="T25" s="116">
        <f t="shared" si="2"/>
        <v>25</v>
      </c>
      <c r="U25" s="135">
        <v>1</v>
      </c>
      <c r="V25" s="149">
        <v>24</v>
      </c>
    </row>
    <row r="26" spans="1:22" s="5" customFormat="1" ht="15.75" customHeight="1">
      <c r="A26" s="6" t="s">
        <v>3</v>
      </c>
      <c r="B26" s="25" t="s">
        <v>4</v>
      </c>
      <c r="C26" s="81">
        <f t="shared" si="3"/>
        <v>168</v>
      </c>
      <c r="D26" s="81">
        <f t="shared" si="5"/>
        <v>153</v>
      </c>
      <c r="E26" s="82">
        <v>1</v>
      </c>
      <c r="F26" s="82">
        <v>41</v>
      </c>
      <c r="G26" s="82">
        <v>0</v>
      </c>
      <c r="H26" s="82">
        <v>0</v>
      </c>
      <c r="I26" s="142">
        <v>91</v>
      </c>
      <c r="J26" s="82">
        <v>20</v>
      </c>
      <c r="K26" s="83">
        <f t="shared" si="4"/>
        <v>2</v>
      </c>
      <c r="L26" s="82">
        <v>0</v>
      </c>
      <c r="M26" s="82">
        <v>2</v>
      </c>
      <c r="N26" s="83">
        <f t="shared" si="6"/>
        <v>1</v>
      </c>
      <c r="O26" s="142">
        <v>0</v>
      </c>
      <c r="P26" s="82">
        <v>0</v>
      </c>
      <c r="Q26" s="82">
        <v>0</v>
      </c>
      <c r="R26" s="82">
        <v>0</v>
      </c>
      <c r="S26" s="82">
        <v>1</v>
      </c>
      <c r="T26" s="116">
        <f t="shared" si="2"/>
        <v>12</v>
      </c>
      <c r="U26" s="135">
        <v>1</v>
      </c>
      <c r="V26" s="149">
        <v>11</v>
      </c>
    </row>
    <row r="27" spans="1:22" s="5" customFormat="1" ht="15.75" customHeight="1">
      <c r="A27" s="6" t="s">
        <v>5</v>
      </c>
      <c r="B27" s="25" t="s">
        <v>133</v>
      </c>
      <c r="C27" s="81">
        <f t="shared" si="3"/>
        <v>341</v>
      </c>
      <c r="D27" s="81">
        <f t="shared" si="5"/>
        <v>323</v>
      </c>
      <c r="E27" s="82">
        <v>6</v>
      </c>
      <c r="F27" s="82">
        <v>159</v>
      </c>
      <c r="G27" s="82">
        <v>0</v>
      </c>
      <c r="H27" s="82">
        <v>0</v>
      </c>
      <c r="I27" s="142">
        <v>124</v>
      </c>
      <c r="J27" s="82">
        <v>34</v>
      </c>
      <c r="K27" s="83">
        <f t="shared" si="4"/>
        <v>6</v>
      </c>
      <c r="L27" s="82">
        <v>0</v>
      </c>
      <c r="M27" s="82">
        <v>6</v>
      </c>
      <c r="N27" s="83">
        <f t="shared" si="6"/>
        <v>5</v>
      </c>
      <c r="O27" s="142">
        <v>0</v>
      </c>
      <c r="P27" s="82">
        <v>0</v>
      </c>
      <c r="Q27" s="82">
        <v>2</v>
      </c>
      <c r="R27" s="82">
        <v>2</v>
      </c>
      <c r="S27" s="82">
        <v>1</v>
      </c>
      <c r="T27" s="116">
        <f t="shared" si="2"/>
        <v>7</v>
      </c>
      <c r="U27" s="135">
        <v>7</v>
      </c>
      <c r="V27" s="149">
        <v>0</v>
      </c>
    </row>
    <row r="28" spans="1:22" s="5" customFormat="1" ht="15.75" customHeight="1">
      <c r="A28" s="6" t="s">
        <v>6</v>
      </c>
      <c r="B28" s="25" t="s">
        <v>7</v>
      </c>
      <c r="C28" s="81">
        <f t="shared" si="3"/>
        <v>324</v>
      </c>
      <c r="D28" s="81">
        <f t="shared" si="5"/>
        <v>309</v>
      </c>
      <c r="E28" s="82">
        <v>5</v>
      </c>
      <c r="F28" s="82">
        <v>128</v>
      </c>
      <c r="G28" s="82">
        <v>0</v>
      </c>
      <c r="H28" s="82">
        <v>0</v>
      </c>
      <c r="I28" s="142">
        <v>142</v>
      </c>
      <c r="J28" s="82">
        <v>34</v>
      </c>
      <c r="K28" s="83">
        <f t="shared" si="4"/>
        <v>3</v>
      </c>
      <c r="L28" s="82">
        <v>0</v>
      </c>
      <c r="M28" s="82">
        <v>3</v>
      </c>
      <c r="N28" s="83">
        <f t="shared" si="6"/>
        <v>3</v>
      </c>
      <c r="O28" s="142">
        <v>0</v>
      </c>
      <c r="P28" s="82">
        <v>1</v>
      </c>
      <c r="Q28" s="82">
        <v>2</v>
      </c>
      <c r="R28" s="82">
        <v>0</v>
      </c>
      <c r="S28" s="82">
        <v>0</v>
      </c>
      <c r="T28" s="116">
        <f t="shared" si="2"/>
        <v>9</v>
      </c>
      <c r="U28" s="135">
        <v>1</v>
      </c>
      <c r="V28" s="149">
        <v>8</v>
      </c>
    </row>
    <row r="29" spans="1:22" s="5" customFormat="1" ht="15.75" customHeight="1">
      <c r="A29" s="6" t="s">
        <v>8</v>
      </c>
      <c r="B29" s="9"/>
      <c r="C29" s="71">
        <f>SUM(C30:C31)</f>
        <v>292</v>
      </c>
      <c r="D29" s="71">
        <f t="shared" si="5"/>
        <v>287</v>
      </c>
      <c r="E29" s="72">
        <f aca="true" t="shared" si="7" ref="E29:V29">SUM(E30:E31)</f>
        <v>4</v>
      </c>
      <c r="F29" s="73">
        <f t="shared" si="7"/>
        <v>167</v>
      </c>
      <c r="G29" s="74">
        <f t="shared" si="7"/>
        <v>0</v>
      </c>
      <c r="H29" s="72">
        <f t="shared" si="7"/>
        <v>0</v>
      </c>
      <c r="I29" s="73">
        <f t="shared" si="7"/>
        <v>94</v>
      </c>
      <c r="J29" s="74">
        <f t="shared" si="7"/>
        <v>22</v>
      </c>
      <c r="K29" s="75">
        <f t="shared" si="4"/>
        <v>5</v>
      </c>
      <c r="L29" s="72">
        <f t="shared" si="7"/>
        <v>0</v>
      </c>
      <c r="M29" s="74">
        <f t="shared" si="7"/>
        <v>5</v>
      </c>
      <c r="N29" s="78">
        <f t="shared" si="6"/>
        <v>0</v>
      </c>
      <c r="O29" s="73">
        <f t="shared" si="7"/>
        <v>0</v>
      </c>
      <c r="P29" s="74">
        <f t="shared" si="7"/>
        <v>0</v>
      </c>
      <c r="Q29" s="74">
        <f t="shared" si="7"/>
        <v>0</v>
      </c>
      <c r="R29" s="74">
        <f>SUM(R30:R31)</f>
        <v>0</v>
      </c>
      <c r="S29" s="74">
        <f t="shared" si="7"/>
        <v>0</v>
      </c>
      <c r="T29" s="115">
        <f t="shared" si="2"/>
        <v>0</v>
      </c>
      <c r="U29" s="132">
        <f t="shared" si="7"/>
        <v>0</v>
      </c>
      <c r="V29" s="146">
        <f t="shared" si="7"/>
        <v>0</v>
      </c>
    </row>
    <row r="30" spans="1:22" s="5" customFormat="1" ht="15.75" customHeight="1">
      <c r="A30" s="8"/>
      <c r="B30" s="9" t="s">
        <v>9</v>
      </c>
      <c r="C30" s="71">
        <f>D30+K30+N30+T30</f>
        <v>265</v>
      </c>
      <c r="D30" s="71">
        <f t="shared" si="5"/>
        <v>261</v>
      </c>
      <c r="E30" s="76">
        <v>3</v>
      </c>
      <c r="F30" s="127">
        <v>158</v>
      </c>
      <c r="G30" s="77">
        <v>0</v>
      </c>
      <c r="H30" s="76">
        <v>0</v>
      </c>
      <c r="I30" s="127">
        <v>85</v>
      </c>
      <c r="J30" s="77">
        <v>15</v>
      </c>
      <c r="K30" s="75">
        <f t="shared" si="4"/>
        <v>4</v>
      </c>
      <c r="L30" s="76">
        <v>0</v>
      </c>
      <c r="M30" s="77">
        <v>4</v>
      </c>
      <c r="N30" s="78">
        <f t="shared" si="6"/>
        <v>0</v>
      </c>
      <c r="O30" s="127">
        <v>0</v>
      </c>
      <c r="P30" s="77">
        <v>0</v>
      </c>
      <c r="Q30" s="77">
        <v>0</v>
      </c>
      <c r="R30" s="77">
        <v>0</v>
      </c>
      <c r="S30" s="77">
        <v>0</v>
      </c>
      <c r="T30" s="115">
        <f t="shared" si="2"/>
        <v>0</v>
      </c>
      <c r="U30" s="137">
        <v>0</v>
      </c>
      <c r="V30" s="147">
        <v>0</v>
      </c>
    </row>
    <row r="31" spans="1:22" s="5" customFormat="1" ht="15.75" customHeight="1">
      <c r="A31" s="8"/>
      <c r="B31" s="9" t="s">
        <v>10</v>
      </c>
      <c r="C31" s="71">
        <f>D31+K31+N31+T31</f>
        <v>27</v>
      </c>
      <c r="D31" s="71">
        <f t="shared" si="5"/>
        <v>26</v>
      </c>
      <c r="E31" s="76">
        <v>1</v>
      </c>
      <c r="F31" s="127">
        <v>9</v>
      </c>
      <c r="G31" s="77">
        <v>0</v>
      </c>
      <c r="H31" s="76">
        <v>0</v>
      </c>
      <c r="I31" s="127">
        <v>9</v>
      </c>
      <c r="J31" s="77">
        <v>7</v>
      </c>
      <c r="K31" s="75">
        <f t="shared" si="4"/>
        <v>1</v>
      </c>
      <c r="L31" s="76">
        <v>0</v>
      </c>
      <c r="M31" s="77">
        <v>1</v>
      </c>
      <c r="N31" s="78">
        <f t="shared" si="6"/>
        <v>0</v>
      </c>
      <c r="O31" s="127">
        <v>0</v>
      </c>
      <c r="P31" s="77">
        <v>0</v>
      </c>
      <c r="Q31" s="77">
        <v>0</v>
      </c>
      <c r="R31" s="77">
        <v>0</v>
      </c>
      <c r="S31" s="77">
        <v>0</v>
      </c>
      <c r="T31" s="115">
        <f t="shared" si="2"/>
        <v>0</v>
      </c>
      <c r="U31" s="138">
        <v>0</v>
      </c>
      <c r="V31" s="147">
        <v>0</v>
      </c>
    </row>
    <row r="32" spans="1:22" s="5" customFormat="1" ht="15.75" customHeight="1">
      <c r="A32" s="6" t="s">
        <v>11</v>
      </c>
      <c r="B32" s="7" t="s">
        <v>12</v>
      </c>
      <c r="C32" s="81">
        <f>D32+K32+N32+T32</f>
        <v>192</v>
      </c>
      <c r="D32" s="81">
        <f t="shared" si="5"/>
        <v>189</v>
      </c>
      <c r="E32" s="82">
        <v>5</v>
      </c>
      <c r="F32" s="82">
        <v>108</v>
      </c>
      <c r="G32" s="82">
        <v>0</v>
      </c>
      <c r="H32" s="82">
        <v>0</v>
      </c>
      <c r="I32" s="142">
        <v>65</v>
      </c>
      <c r="J32" s="82">
        <v>11</v>
      </c>
      <c r="K32" s="83">
        <f t="shared" si="4"/>
        <v>3</v>
      </c>
      <c r="L32" s="82">
        <v>0</v>
      </c>
      <c r="M32" s="82">
        <v>3</v>
      </c>
      <c r="N32" s="83">
        <f t="shared" si="6"/>
        <v>0</v>
      </c>
      <c r="O32" s="142">
        <v>0</v>
      </c>
      <c r="P32" s="82">
        <v>0</v>
      </c>
      <c r="Q32" s="82">
        <v>0</v>
      </c>
      <c r="R32" s="82">
        <v>0</v>
      </c>
      <c r="S32" s="82">
        <v>0</v>
      </c>
      <c r="T32" s="116">
        <f t="shared" si="2"/>
        <v>0</v>
      </c>
      <c r="U32" s="139">
        <v>0</v>
      </c>
      <c r="V32" s="149">
        <v>0</v>
      </c>
    </row>
    <row r="33" spans="1:22" s="5" customFormat="1" ht="15.75" customHeight="1">
      <c r="A33" s="6" t="s">
        <v>13</v>
      </c>
      <c r="B33" s="7" t="s">
        <v>14</v>
      </c>
      <c r="C33" s="81">
        <f>D33+K33+N33+T33</f>
        <v>556</v>
      </c>
      <c r="D33" s="81">
        <f t="shared" si="5"/>
        <v>538</v>
      </c>
      <c r="E33" s="82">
        <v>17</v>
      </c>
      <c r="F33" s="82">
        <v>296</v>
      </c>
      <c r="G33" s="82">
        <v>0</v>
      </c>
      <c r="H33" s="82">
        <v>0</v>
      </c>
      <c r="I33" s="142">
        <v>185</v>
      </c>
      <c r="J33" s="82">
        <v>40</v>
      </c>
      <c r="K33" s="83">
        <f t="shared" si="4"/>
        <v>6</v>
      </c>
      <c r="L33" s="82">
        <v>1</v>
      </c>
      <c r="M33" s="82">
        <v>5</v>
      </c>
      <c r="N33" s="83">
        <f t="shared" si="6"/>
        <v>6</v>
      </c>
      <c r="O33" s="142">
        <v>0</v>
      </c>
      <c r="P33" s="82">
        <v>3</v>
      </c>
      <c r="Q33" s="82">
        <v>2</v>
      </c>
      <c r="R33" s="82">
        <v>0</v>
      </c>
      <c r="S33" s="82">
        <v>1</v>
      </c>
      <c r="T33" s="116">
        <f t="shared" si="2"/>
        <v>6</v>
      </c>
      <c r="U33" s="139">
        <v>1</v>
      </c>
      <c r="V33" s="149">
        <v>5</v>
      </c>
    </row>
    <row r="34" spans="1:22" s="5" customFormat="1" ht="15.75" customHeight="1">
      <c r="A34" s="6" t="s">
        <v>15</v>
      </c>
      <c r="B34" s="7"/>
      <c r="C34" s="71">
        <f>SUM(C35:C37)</f>
        <v>450</v>
      </c>
      <c r="D34" s="71">
        <f t="shared" si="5"/>
        <v>436</v>
      </c>
      <c r="E34" s="72">
        <f aca="true" t="shared" si="8" ref="E34:V34">SUM(E35:E37)</f>
        <v>8</v>
      </c>
      <c r="F34" s="73">
        <f t="shared" si="8"/>
        <v>217</v>
      </c>
      <c r="G34" s="74">
        <f t="shared" si="8"/>
        <v>0</v>
      </c>
      <c r="H34" s="72">
        <f t="shared" si="8"/>
        <v>0</v>
      </c>
      <c r="I34" s="73">
        <f t="shared" si="8"/>
        <v>174</v>
      </c>
      <c r="J34" s="74">
        <f t="shared" si="8"/>
        <v>37</v>
      </c>
      <c r="K34" s="75">
        <f t="shared" si="4"/>
        <v>5</v>
      </c>
      <c r="L34" s="72">
        <f t="shared" si="8"/>
        <v>0</v>
      </c>
      <c r="M34" s="74">
        <f t="shared" si="8"/>
        <v>5</v>
      </c>
      <c r="N34" s="78">
        <f t="shared" si="6"/>
        <v>8</v>
      </c>
      <c r="O34" s="73">
        <f t="shared" si="8"/>
        <v>0</v>
      </c>
      <c r="P34" s="74">
        <f t="shared" si="8"/>
        <v>4</v>
      </c>
      <c r="Q34" s="74">
        <f t="shared" si="8"/>
        <v>2</v>
      </c>
      <c r="R34" s="74">
        <f>SUM(R35:R37)</f>
        <v>2</v>
      </c>
      <c r="S34" s="74">
        <f t="shared" si="8"/>
        <v>0</v>
      </c>
      <c r="T34" s="115">
        <f t="shared" si="2"/>
        <v>1</v>
      </c>
      <c r="U34" s="132">
        <f t="shared" si="8"/>
        <v>0</v>
      </c>
      <c r="V34" s="146">
        <f t="shared" si="8"/>
        <v>1</v>
      </c>
    </row>
    <row r="35" spans="1:22" s="5" customFormat="1" ht="15.75" customHeight="1">
      <c r="A35" s="8"/>
      <c r="B35" s="9" t="s">
        <v>16</v>
      </c>
      <c r="C35" s="71">
        <f>D35+K35+N35+T35</f>
        <v>395</v>
      </c>
      <c r="D35" s="71">
        <f t="shared" si="5"/>
        <v>382</v>
      </c>
      <c r="E35" s="76">
        <v>7</v>
      </c>
      <c r="F35" s="127">
        <v>208</v>
      </c>
      <c r="G35" s="77">
        <v>0</v>
      </c>
      <c r="H35" s="76">
        <v>0</v>
      </c>
      <c r="I35" s="127">
        <v>138</v>
      </c>
      <c r="J35" s="77">
        <v>29</v>
      </c>
      <c r="K35" s="75">
        <f t="shared" si="4"/>
        <v>4</v>
      </c>
      <c r="L35" s="76">
        <v>0</v>
      </c>
      <c r="M35" s="77">
        <v>4</v>
      </c>
      <c r="N35" s="78">
        <f t="shared" si="6"/>
        <v>8</v>
      </c>
      <c r="O35" s="127">
        <v>0</v>
      </c>
      <c r="P35" s="77">
        <v>4</v>
      </c>
      <c r="Q35" s="77">
        <v>2</v>
      </c>
      <c r="R35" s="77">
        <v>2</v>
      </c>
      <c r="S35" s="77">
        <v>0</v>
      </c>
      <c r="T35" s="115">
        <f t="shared" si="2"/>
        <v>1</v>
      </c>
      <c r="U35" s="137">
        <v>0</v>
      </c>
      <c r="V35" s="147">
        <v>1</v>
      </c>
    </row>
    <row r="36" spans="1:22" s="5" customFormat="1" ht="15.75" customHeight="1">
      <c r="A36" s="8"/>
      <c r="B36" s="9" t="s">
        <v>17</v>
      </c>
      <c r="C36" s="71">
        <f>D36+K36+N36+T36</f>
        <v>30</v>
      </c>
      <c r="D36" s="71">
        <f t="shared" si="5"/>
        <v>29</v>
      </c>
      <c r="E36" s="76">
        <v>1</v>
      </c>
      <c r="F36" s="127">
        <v>9</v>
      </c>
      <c r="G36" s="77">
        <v>0</v>
      </c>
      <c r="H36" s="76">
        <v>0</v>
      </c>
      <c r="I36" s="127">
        <v>14</v>
      </c>
      <c r="J36" s="77">
        <v>5</v>
      </c>
      <c r="K36" s="75">
        <f t="shared" si="4"/>
        <v>1</v>
      </c>
      <c r="L36" s="76">
        <v>0</v>
      </c>
      <c r="M36" s="77">
        <v>1</v>
      </c>
      <c r="N36" s="78">
        <f t="shared" si="6"/>
        <v>0</v>
      </c>
      <c r="O36" s="127">
        <v>0</v>
      </c>
      <c r="P36" s="77">
        <v>0</v>
      </c>
      <c r="Q36" s="77">
        <v>0</v>
      </c>
      <c r="R36" s="77">
        <v>0</v>
      </c>
      <c r="S36" s="77">
        <v>0</v>
      </c>
      <c r="T36" s="115">
        <f t="shared" si="2"/>
        <v>0</v>
      </c>
      <c r="U36" s="137">
        <v>0</v>
      </c>
      <c r="V36" s="147">
        <v>0</v>
      </c>
    </row>
    <row r="37" spans="1:22" s="5" customFormat="1" ht="15.75" customHeight="1">
      <c r="A37" s="8"/>
      <c r="B37" s="9" t="s">
        <v>18</v>
      </c>
      <c r="C37" s="71">
        <f>D37+K37+N37+T37</f>
        <v>25</v>
      </c>
      <c r="D37" s="71">
        <f t="shared" si="5"/>
        <v>25</v>
      </c>
      <c r="E37" s="76">
        <v>0</v>
      </c>
      <c r="F37" s="127">
        <v>0</v>
      </c>
      <c r="G37" s="77">
        <v>0</v>
      </c>
      <c r="H37" s="76">
        <v>0</v>
      </c>
      <c r="I37" s="127">
        <v>22</v>
      </c>
      <c r="J37" s="77">
        <v>3</v>
      </c>
      <c r="K37" s="75">
        <f t="shared" si="4"/>
        <v>0</v>
      </c>
      <c r="L37" s="76">
        <v>0</v>
      </c>
      <c r="M37" s="77">
        <v>0</v>
      </c>
      <c r="N37" s="78">
        <f t="shared" si="6"/>
        <v>0</v>
      </c>
      <c r="O37" s="127">
        <v>0</v>
      </c>
      <c r="P37" s="77">
        <v>0</v>
      </c>
      <c r="Q37" s="77">
        <v>0</v>
      </c>
      <c r="R37" s="77">
        <v>0</v>
      </c>
      <c r="S37" s="77">
        <v>0</v>
      </c>
      <c r="T37" s="84">
        <f t="shared" si="2"/>
        <v>0</v>
      </c>
      <c r="U37" s="138">
        <v>0</v>
      </c>
      <c r="V37" s="147">
        <v>0</v>
      </c>
    </row>
    <row r="38" spans="1:22" s="5" customFormat="1" ht="15.75" customHeight="1">
      <c r="A38" s="6" t="s">
        <v>19</v>
      </c>
      <c r="B38" s="7"/>
      <c r="C38" s="85">
        <f>SUM(C39:C43)</f>
        <v>115</v>
      </c>
      <c r="D38" s="85">
        <f t="shared" si="5"/>
        <v>112</v>
      </c>
      <c r="E38" s="86">
        <f aca="true" t="shared" si="9" ref="E38:V38">SUM(E39:E43)</f>
        <v>1</v>
      </c>
      <c r="F38" s="128">
        <f t="shared" si="9"/>
        <v>68</v>
      </c>
      <c r="G38" s="87">
        <f t="shared" si="9"/>
        <v>0</v>
      </c>
      <c r="H38" s="86">
        <f t="shared" si="9"/>
        <v>0</v>
      </c>
      <c r="I38" s="128">
        <f t="shared" si="9"/>
        <v>37</v>
      </c>
      <c r="J38" s="87">
        <f t="shared" si="9"/>
        <v>6</v>
      </c>
      <c r="K38" s="88">
        <f t="shared" si="4"/>
        <v>2</v>
      </c>
      <c r="L38" s="86">
        <f t="shared" si="9"/>
        <v>0</v>
      </c>
      <c r="M38" s="87">
        <f t="shared" si="9"/>
        <v>2</v>
      </c>
      <c r="N38" s="89">
        <f t="shared" si="6"/>
        <v>0</v>
      </c>
      <c r="O38" s="128">
        <f t="shared" si="9"/>
        <v>0</v>
      </c>
      <c r="P38" s="87">
        <f t="shared" si="9"/>
        <v>0</v>
      </c>
      <c r="Q38" s="87">
        <f t="shared" si="9"/>
        <v>0</v>
      </c>
      <c r="R38" s="87">
        <f>SUM(R39:R43)</f>
        <v>0</v>
      </c>
      <c r="S38" s="87">
        <f t="shared" si="9"/>
        <v>0</v>
      </c>
      <c r="T38" s="115">
        <f t="shared" si="2"/>
        <v>1</v>
      </c>
      <c r="U38" s="132">
        <f t="shared" si="9"/>
        <v>0</v>
      </c>
      <c r="V38" s="150">
        <f t="shared" si="9"/>
        <v>1</v>
      </c>
    </row>
    <row r="39" spans="1:22" s="5" customFormat="1" ht="15.75" customHeight="1">
      <c r="A39" s="8"/>
      <c r="B39" s="9" t="s">
        <v>20</v>
      </c>
      <c r="C39" s="71">
        <f>D39+K39+N39+T39</f>
        <v>82</v>
      </c>
      <c r="D39" s="71">
        <f t="shared" si="5"/>
        <v>80</v>
      </c>
      <c r="E39" s="76">
        <v>0</v>
      </c>
      <c r="F39" s="127">
        <v>49</v>
      </c>
      <c r="G39" s="77">
        <v>0</v>
      </c>
      <c r="H39" s="76">
        <v>0</v>
      </c>
      <c r="I39" s="127">
        <v>29</v>
      </c>
      <c r="J39" s="77">
        <v>2</v>
      </c>
      <c r="K39" s="75">
        <f t="shared" si="4"/>
        <v>1</v>
      </c>
      <c r="L39" s="76">
        <v>0</v>
      </c>
      <c r="M39" s="77">
        <v>1</v>
      </c>
      <c r="N39" s="78">
        <f t="shared" si="6"/>
        <v>0</v>
      </c>
      <c r="O39" s="127">
        <v>0</v>
      </c>
      <c r="P39" s="77">
        <v>0</v>
      </c>
      <c r="Q39" s="77">
        <v>0</v>
      </c>
      <c r="R39" s="77">
        <v>0</v>
      </c>
      <c r="S39" s="77">
        <v>0</v>
      </c>
      <c r="T39" s="115">
        <f t="shared" si="2"/>
        <v>1</v>
      </c>
      <c r="U39" s="133">
        <v>0</v>
      </c>
      <c r="V39" s="147">
        <v>1</v>
      </c>
    </row>
    <row r="40" spans="1:22" s="5" customFormat="1" ht="15.75" customHeight="1">
      <c r="A40" s="8"/>
      <c r="B40" s="9" t="s">
        <v>21</v>
      </c>
      <c r="C40" s="71">
        <f>D40+K40+N40+T40</f>
        <v>18</v>
      </c>
      <c r="D40" s="71">
        <f t="shared" si="5"/>
        <v>17</v>
      </c>
      <c r="E40" s="76">
        <v>0</v>
      </c>
      <c r="F40" s="127">
        <v>13</v>
      </c>
      <c r="G40" s="77">
        <v>0</v>
      </c>
      <c r="H40" s="76">
        <v>0</v>
      </c>
      <c r="I40" s="127">
        <v>3</v>
      </c>
      <c r="J40" s="77">
        <v>1</v>
      </c>
      <c r="K40" s="75">
        <f t="shared" si="4"/>
        <v>1</v>
      </c>
      <c r="L40" s="76">
        <v>0</v>
      </c>
      <c r="M40" s="77">
        <v>1</v>
      </c>
      <c r="N40" s="78">
        <f t="shared" si="6"/>
        <v>0</v>
      </c>
      <c r="O40" s="127">
        <v>0</v>
      </c>
      <c r="P40" s="77">
        <v>0</v>
      </c>
      <c r="Q40" s="77">
        <v>0</v>
      </c>
      <c r="R40" s="77">
        <v>0</v>
      </c>
      <c r="S40" s="77">
        <v>0</v>
      </c>
      <c r="T40" s="115">
        <f t="shared" si="2"/>
        <v>0</v>
      </c>
      <c r="U40" s="133">
        <v>0</v>
      </c>
      <c r="V40" s="147">
        <v>0</v>
      </c>
    </row>
    <row r="41" spans="1:22" s="10" customFormat="1" ht="15.75" customHeight="1">
      <c r="A41" s="8"/>
      <c r="B41" s="9" t="s">
        <v>22</v>
      </c>
      <c r="C41" s="71">
        <f>D41+K41+N41+T41</f>
        <v>2</v>
      </c>
      <c r="D41" s="71">
        <f t="shared" si="5"/>
        <v>2</v>
      </c>
      <c r="E41" s="76">
        <v>0</v>
      </c>
      <c r="F41" s="127">
        <v>0</v>
      </c>
      <c r="G41" s="77">
        <v>0</v>
      </c>
      <c r="H41" s="76">
        <v>0</v>
      </c>
      <c r="I41" s="127">
        <v>1</v>
      </c>
      <c r="J41" s="77">
        <v>1</v>
      </c>
      <c r="K41" s="75">
        <f t="shared" si="4"/>
        <v>0</v>
      </c>
      <c r="L41" s="76">
        <v>0</v>
      </c>
      <c r="M41" s="77">
        <v>0</v>
      </c>
      <c r="N41" s="78">
        <f t="shared" si="6"/>
        <v>0</v>
      </c>
      <c r="O41" s="127">
        <v>0</v>
      </c>
      <c r="P41" s="77">
        <v>0</v>
      </c>
      <c r="Q41" s="77">
        <v>0</v>
      </c>
      <c r="R41" s="77">
        <v>0</v>
      </c>
      <c r="S41" s="77">
        <v>0</v>
      </c>
      <c r="T41" s="115">
        <f t="shared" si="2"/>
        <v>0</v>
      </c>
      <c r="U41" s="133">
        <v>0</v>
      </c>
      <c r="V41" s="147">
        <v>0</v>
      </c>
    </row>
    <row r="42" spans="1:22" s="10" customFormat="1" ht="15.75" customHeight="1">
      <c r="A42" s="8"/>
      <c r="B42" s="9" t="s">
        <v>23</v>
      </c>
      <c r="C42" s="71">
        <f>D42+K42+N42+T42</f>
        <v>3</v>
      </c>
      <c r="D42" s="71">
        <f t="shared" si="5"/>
        <v>3</v>
      </c>
      <c r="E42" s="76">
        <v>0</v>
      </c>
      <c r="F42" s="127">
        <v>0</v>
      </c>
      <c r="G42" s="77">
        <v>0</v>
      </c>
      <c r="H42" s="76">
        <v>0</v>
      </c>
      <c r="I42" s="127">
        <v>1</v>
      </c>
      <c r="J42" s="77">
        <v>2</v>
      </c>
      <c r="K42" s="75">
        <f t="shared" si="4"/>
        <v>0</v>
      </c>
      <c r="L42" s="76">
        <v>0</v>
      </c>
      <c r="M42" s="77">
        <v>0</v>
      </c>
      <c r="N42" s="78">
        <f t="shared" si="6"/>
        <v>0</v>
      </c>
      <c r="O42" s="127">
        <v>0</v>
      </c>
      <c r="P42" s="77">
        <v>0</v>
      </c>
      <c r="Q42" s="77">
        <v>0</v>
      </c>
      <c r="R42" s="77">
        <v>0</v>
      </c>
      <c r="S42" s="77">
        <v>0</v>
      </c>
      <c r="T42" s="115">
        <f t="shared" si="2"/>
        <v>0</v>
      </c>
      <c r="U42" s="133">
        <v>0</v>
      </c>
      <c r="V42" s="147">
        <v>0</v>
      </c>
    </row>
    <row r="43" spans="1:22" s="10" customFormat="1" ht="15.75" customHeight="1">
      <c r="A43" s="8"/>
      <c r="B43" s="9" t="s">
        <v>24</v>
      </c>
      <c r="C43" s="90">
        <f>D43+K43+N43+T43</f>
        <v>10</v>
      </c>
      <c r="D43" s="90">
        <f t="shared" si="5"/>
        <v>10</v>
      </c>
      <c r="E43" s="91">
        <v>1</v>
      </c>
      <c r="F43" s="141">
        <v>6</v>
      </c>
      <c r="G43" s="92">
        <v>0</v>
      </c>
      <c r="H43" s="91">
        <v>0</v>
      </c>
      <c r="I43" s="141">
        <v>3</v>
      </c>
      <c r="J43" s="92">
        <v>0</v>
      </c>
      <c r="K43" s="84">
        <f t="shared" si="4"/>
        <v>0</v>
      </c>
      <c r="L43" s="91">
        <v>0</v>
      </c>
      <c r="M43" s="92">
        <v>0</v>
      </c>
      <c r="N43" s="93">
        <f t="shared" si="6"/>
        <v>0</v>
      </c>
      <c r="O43" s="141">
        <v>0</v>
      </c>
      <c r="P43" s="92">
        <v>0</v>
      </c>
      <c r="Q43" s="92">
        <v>0</v>
      </c>
      <c r="R43" s="92">
        <v>0</v>
      </c>
      <c r="S43" s="92">
        <v>0</v>
      </c>
      <c r="T43" s="117">
        <f t="shared" si="2"/>
        <v>0</v>
      </c>
      <c r="U43" s="134">
        <v>0</v>
      </c>
      <c r="V43" s="151">
        <v>0</v>
      </c>
    </row>
    <row r="44" spans="1:22" s="10" customFormat="1" ht="15.75" customHeight="1">
      <c r="A44" s="6" t="s">
        <v>25</v>
      </c>
      <c r="B44" s="7"/>
      <c r="C44" s="71">
        <f>SUM(C45:C46)</f>
        <v>153</v>
      </c>
      <c r="D44" s="71">
        <f t="shared" si="5"/>
        <v>150</v>
      </c>
      <c r="E44" s="72">
        <f aca="true" t="shared" si="10" ref="E44:V44">SUM(E45:E46)</f>
        <v>5</v>
      </c>
      <c r="F44" s="73">
        <f t="shared" si="10"/>
        <v>92</v>
      </c>
      <c r="G44" s="74">
        <f t="shared" si="10"/>
        <v>0</v>
      </c>
      <c r="H44" s="72">
        <f t="shared" si="10"/>
        <v>0</v>
      </c>
      <c r="I44" s="73">
        <f t="shared" si="10"/>
        <v>48</v>
      </c>
      <c r="J44" s="74">
        <f t="shared" si="10"/>
        <v>5</v>
      </c>
      <c r="K44" s="75">
        <f t="shared" si="4"/>
        <v>2</v>
      </c>
      <c r="L44" s="72">
        <f t="shared" si="10"/>
        <v>0</v>
      </c>
      <c r="M44" s="74">
        <f t="shared" si="10"/>
        <v>2</v>
      </c>
      <c r="N44" s="78">
        <f t="shared" si="6"/>
        <v>1</v>
      </c>
      <c r="O44" s="73">
        <f t="shared" si="10"/>
        <v>0</v>
      </c>
      <c r="P44" s="74">
        <f t="shared" si="10"/>
        <v>0</v>
      </c>
      <c r="Q44" s="74">
        <f t="shared" si="10"/>
        <v>1</v>
      </c>
      <c r="R44" s="74">
        <f>SUM(R45:R46)</f>
        <v>0</v>
      </c>
      <c r="S44" s="74">
        <f t="shared" si="10"/>
        <v>0</v>
      </c>
      <c r="T44" s="115">
        <f t="shared" si="2"/>
        <v>0</v>
      </c>
      <c r="U44" s="132">
        <f t="shared" si="10"/>
        <v>0</v>
      </c>
      <c r="V44" s="146">
        <f t="shared" si="10"/>
        <v>0</v>
      </c>
    </row>
    <row r="45" spans="1:22" s="10" customFormat="1" ht="15.75" customHeight="1">
      <c r="A45" s="8"/>
      <c r="B45" s="9" t="s">
        <v>26</v>
      </c>
      <c r="C45" s="71">
        <f>D45+K45+N45+T45</f>
        <v>143</v>
      </c>
      <c r="D45" s="71">
        <f t="shared" si="5"/>
        <v>140</v>
      </c>
      <c r="E45" s="76">
        <v>4</v>
      </c>
      <c r="F45" s="127">
        <v>84</v>
      </c>
      <c r="G45" s="77">
        <v>0</v>
      </c>
      <c r="H45" s="76">
        <v>0</v>
      </c>
      <c r="I45" s="127">
        <v>47</v>
      </c>
      <c r="J45" s="77">
        <v>5</v>
      </c>
      <c r="K45" s="75">
        <f t="shared" si="4"/>
        <v>2</v>
      </c>
      <c r="L45" s="76">
        <v>0</v>
      </c>
      <c r="M45" s="77">
        <v>2</v>
      </c>
      <c r="N45" s="78">
        <f t="shared" si="6"/>
        <v>1</v>
      </c>
      <c r="O45" s="127">
        <v>0</v>
      </c>
      <c r="P45" s="77">
        <v>0</v>
      </c>
      <c r="Q45" s="77">
        <v>1</v>
      </c>
      <c r="R45" s="77">
        <v>0</v>
      </c>
      <c r="S45" s="77">
        <v>0</v>
      </c>
      <c r="T45" s="115">
        <f t="shared" si="2"/>
        <v>0</v>
      </c>
      <c r="U45" s="133">
        <v>0</v>
      </c>
      <c r="V45" s="147">
        <v>0</v>
      </c>
    </row>
    <row r="46" spans="1:22" s="10" customFormat="1" ht="15.75" customHeight="1">
      <c r="A46" s="8"/>
      <c r="B46" s="9" t="s">
        <v>27</v>
      </c>
      <c r="C46" s="71">
        <f>D46+K46+N46+T46</f>
        <v>10</v>
      </c>
      <c r="D46" s="71">
        <f t="shared" si="5"/>
        <v>10</v>
      </c>
      <c r="E46" s="76">
        <v>1</v>
      </c>
      <c r="F46" s="127">
        <v>8</v>
      </c>
      <c r="G46" s="77">
        <v>0</v>
      </c>
      <c r="H46" s="76">
        <v>0</v>
      </c>
      <c r="I46" s="127">
        <v>1</v>
      </c>
      <c r="J46" s="77">
        <v>0</v>
      </c>
      <c r="K46" s="75">
        <f t="shared" si="4"/>
        <v>0</v>
      </c>
      <c r="L46" s="76">
        <v>0</v>
      </c>
      <c r="M46" s="77">
        <v>0</v>
      </c>
      <c r="N46" s="78">
        <f t="shared" si="6"/>
        <v>0</v>
      </c>
      <c r="O46" s="127">
        <v>0</v>
      </c>
      <c r="P46" s="77">
        <v>0</v>
      </c>
      <c r="Q46" s="77">
        <v>0</v>
      </c>
      <c r="R46" s="77">
        <v>0</v>
      </c>
      <c r="S46" s="77">
        <v>0</v>
      </c>
      <c r="T46" s="115">
        <f t="shared" si="2"/>
        <v>0</v>
      </c>
      <c r="U46" s="134">
        <v>0</v>
      </c>
      <c r="V46" s="147">
        <v>0</v>
      </c>
    </row>
    <row r="47" spans="1:22" s="10" customFormat="1" ht="15.75" customHeight="1">
      <c r="A47" s="6" t="s">
        <v>28</v>
      </c>
      <c r="B47" s="7" t="s">
        <v>29</v>
      </c>
      <c r="C47" s="81">
        <f>D47+K47+N47+T47</f>
        <v>141</v>
      </c>
      <c r="D47" s="81">
        <f t="shared" si="5"/>
        <v>135</v>
      </c>
      <c r="E47" s="82">
        <v>1</v>
      </c>
      <c r="F47" s="82">
        <v>57</v>
      </c>
      <c r="G47" s="82">
        <v>0</v>
      </c>
      <c r="H47" s="82">
        <v>0</v>
      </c>
      <c r="I47" s="142">
        <v>59</v>
      </c>
      <c r="J47" s="82">
        <v>18</v>
      </c>
      <c r="K47" s="83">
        <f t="shared" si="4"/>
        <v>0</v>
      </c>
      <c r="L47" s="82">
        <v>0</v>
      </c>
      <c r="M47" s="82">
        <v>0</v>
      </c>
      <c r="N47" s="83">
        <f t="shared" si="6"/>
        <v>5</v>
      </c>
      <c r="O47" s="142">
        <v>0</v>
      </c>
      <c r="P47" s="82">
        <v>0</v>
      </c>
      <c r="Q47" s="82">
        <v>1</v>
      </c>
      <c r="R47" s="82">
        <v>4</v>
      </c>
      <c r="S47" s="82">
        <v>0</v>
      </c>
      <c r="T47" s="116">
        <f t="shared" si="2"/>
        <v>1</v>
      </c>
      <c r="U47" s="135">
        <v>1</v>
      </c>
      <c r="V47" s="149">
        <v>0</v>
      </c>
    </row>
    <row r="48" spans="1:22" s="10" customFormat="1" ht="15.75" customHeight="1">
      <c r="A48" s="6" t="s">
        <v>30</v>
      </c>
      <c r="B48" s="7" t="s">
        <v>31</v>
      </c>
      <c r="C48" s="81">
        <f>D48+K48+N48+T48</f>
        <v>80</v>
      </c>
      <c r="D48" s="81">
        <f t="shared" si="5"/>
        <v>79</v>
      </c>
      <c r="E48" s="82">
        <v>2</v>
      </c>
      <c r="F48" s="82">
        <v>49</v>
      </c>
      <c r="G48" s="82">
        <v>0</v>
      </c>
      <c r="H48" s="82">
        <v>0</v>
      </c>
      <c r="I48" s="142">
        <v>24</v>
      </c>
      <c r="J48" s="82">
        <v>4</v>
      </c>
      <c r="K48" s="83">
        <f t="shared" si="4"/>
        <v>1</v>
      </c>
      <c r="L48" s="82">
        <v>0</v>
      </c>
      <c r="M48" s="82">
        <v>1</v>
      </c>
      <c r="N48" s="83">
        <f t="shared" si="6"/>
        <v>0</v>
      </c>
      <c r="O48" s="142">
        <v>0</v>
      </c>
      <c r="P48" s="82">
        <v>0</v>
      </c>
      <c r="Q48" s="82">
        <v>0</v>
      </c>
      <c r="R48" s="82">
        <v>0</v>
      </c>
      <c r="S48" s="82">
        <v>0</v>
      </c>
      <c r="T48" s="116">
        <f t="shared" si="2"/>
        <v>0</v>
      </c>
      <c r="U48" s="135">
        <v>0</v>
      </c>
      <c r="V48" s="149">
        <v>0</v>
      </c>
    </row>
    <row r="49" spans="1:22" s="10" customFormat="1" ht="15.75" customHeight="1">
      <c r="A49" s="6" t="s">
        <v>32</v>
      </c>
      <c r="B49" s="7"/>
      <c r="C49" s="71">
        <f>SUM(C50:C53)</f>
        <v>144</v>
      </c>
      <c r="D49" s="71">
        <f t="shared" si="5"/>
        <v>140</v>
      </c>
      <c r="E49" s="72">
        <f aca="true" t="shared" si="11" ref="E49:V49">SUM(E50:E53)</f>
        <v>3</v>
      </c>
      <c r="F49" s="73">
        <f t="shared" si="11"/>
        <v>80</v>
      </c>
      <c r="G49" s="74">
        <f t="shared" si="11"/>
        <v>0</v>
      </c>
      <c r="H49" s="72">
        <f t="shared" si="11"/>
        <v>0</v>
      </c>
      <c r="I49" s="73">
        <f t="shared" si="11"/>
        <v>47</v>
      </c>
      <c r="J49" s="74">
        <f t="shared" si="11"/>
        <v>10</v>
      </c>
      <c r="K49" s="75">
        <f t="shared" si="4"/>
        <v>1</v>
      </c>
      <c r="L49" s="72">
        <f t="shared" si="11"/>
        <v>0</v>
      </c>
      <c r="M49" s="74">
        <f t="shared" si="11"/>
        <v>1</v>
      </c>
      <c r="N49" s="78">
        <f t="shared" si="6"/>
        <v>3</v>
      </c>
      <c r="O49" s="73">
        <f t="shared" si="11"/>
        <v>0</v>
      </c>
      <c r="P49" s="74">
        <f t="shared" si="11"/>
        <v>2</v>
      </c>
      <c r="Q49" s="74">
        <f t="shared" si="11"/>
        <v>1</v>
      </c>
      <c r="R49" s="74">
        <f>SUM(R50:R53)</f>
        <v>0</v>
      </c>
      <c r="S49" s="74">
        <f t="shared" si="11"/>
        <v>0</v>
      </c>
      <c r="T49" s="115">
        <f t="shared" si="2"/>
        <v>0</v>
      </c>
      <c r="U49" s="132">
        <f t="shared" si="11"/>
        <v>0</v>
      </c>
      <c r="V49" s="146">
        <f t="shared" si="11"/>
        <v>0</v>
      </c>
    </row>
    <row r="50" spans="1:22" s="10" customFormat="1" ht="15.75" customHeight="1">
      <c r="A50" s="8"/>
      <c r="B50" s="9" t="s">
        <v>33</v>
      </c>
      <c r="C50" s="71">
        <f>D50+K50+N50+T50</f>
        <v>86</v>
      </c>
      <c r="D50" s="71">
        <f t="shared" si="5"/>
        <v>85</v>
      </c>
      <c r="E50" s="76">
        <v>1</v>
      </c>
      <c r="F50" s="127">
        <v>47</v>
      </c>
      <c r="G50" s="77">
        <v>0</v>
      </c>
      <c r="H50" s="76">
        <v>0</v>
      </c>
      <c r="I50" s="127">
        <v>31</v>
      </c>
      <c r="J50" s="77">
        <v>6</v>
      </c>
      <c r="K50" s="75">
        <f t="shared" si="4"/>
        <v>1</v>
      </c>
      <c r="L50" s="76">
        <v>0</v>
      </c>
      <c r="M50" s="77">
        <v>1</v>
      </c>
      <c r="N50" s="78">
        <f t="shared" si="6"/>
        <v>0</v>
      </c>
      <c r="O50" s="127">
        <v>0</v>
      </c>
      <c r="P50" s="77">
        <v>0</v>
      </c>
      <c r="Q50" s="77">
        <v>0</v>
      </c>
      <c r="R50" s="77">
        <v>0</v>
      </c>
      <c r="S50" s="77">
        <v>0</v>
      </c>
      <c r="T50" s="115">
        <f t="shared" si="2"/>
        <v>0</v>
      </c>
      <c r="U50" s="133">
        <v>0</v>
      </c>
      <c r="V50" s="147">
        <v>0</v>
      </c>
    </row>
    <row r="51" spans="1:22" s="10" customFormat="1" ht="15.75" customHeight="1">
      <c r="A51" s="8"/>
      <c r="B51" s="9" t="s">
        <v>34</v>
      </c>
      <c r="C51" s="71">
        <f>D51+K51+N51+T51</f>
        <v>43</v>
      </c>
      <c r="D51" s="71">
        <f t="shared" si="5"/>
        <v>40</v>
      </c>
      <c r="E51" s="76">
        <v>2</v>
      </c>
      <c r="F51" s="127">
        <v>26</v>
      </c>
      <c r="G51" s="77">
        <v>0</v>
      </c>
      <c r="H51" s="76">
        <v>0</v>
      </c>
      <c r="I51" s="127">
        <v>10</v>
      </c>
      <c r="J51" s="77">
        <v>2</v>
      </c>
      <c r="K51" s="75">
        <f t="shared" si="4"/>
        <v>0</v>
      </c>
      <c r="L51" s="76">
        <v>0</v>
      </c>
      <c r="M51" s="77">
        <v>0</v>
      </c>
      <c r="N51" s="78">
        <f t="shared" si="6"/>
        <v>3</v>
      </c>
      <c r="O51" s="127">
        <v>0</v>
      </c>
      <c r="P51" s="77">
        <v>2</v>
      </c>
      <c r="Q51" s="77">
        <v>1</v>
      </c>
      <c r="R51" s="77">
        <v>0</v>
      </c>
      <c r="S51" s="77">
        <v>0</v>
      </c>
      <c r="T51" s="115">
        <f t="shared" si="2"/>
        <v>0</v>
      </c>
      <c r="U51" s="133">
        <v>0</v>
      </c>
      <c r="V51" s="147">
        <v>0</v>
      </c>
    </row>
    <row r="52" spans="1:22" s="10" customFormat="1" ht="15.75" customHeight="1">
      <c r="A52" s="8"/>
      <c r="B52" s="9" t="s">
        <v>35</v>
      </c>
      <c r="C52" s="71">
        <f>D52+K52+N52+T52</f>
        <v>11</v>
      </c>
      <c r="D52" s="71">
        <f t="shared" si="5"/>
        <v>11</v>
      </c>
      <c r="E52" s="76">
        <v>0</v>
      </c>
      <c r="F52" s="127">
        <v>7</v>
      </c>
      <c r="G52" s="77">
        <v>0</v>
      </c>
      <c r="H52" s="76">
        <v>0</v>
      </c>
      <c r="I52" s="127">
        <v>4</v>
      </c>
      <c r="J52" s="77">
        <v>0</v>
      </c>
      <c r="K52" s="75">
        <f t="shared" si="4"/>
        <v>0</v>
      </c>
      <c r="L52" s="76">
        <v>0</v>
      </c>
      <c r="M52" s="77">
        <v>0</v>
      </c>
      <c r="N52" s="78">
        <f t="shared" si="6"/>
        <v>0</v>
      </c>
      <c r="O52" s="127">
        <v>0</v>
      </c>
      <c r="P52" s="77">
        <v>0</v>
      </c>
      <c r="Q52" s="77">
        <v>0</v>
      </c>
      <c r="R52" s="77">
        <v>0</v>
      </c>
      <c r="S52" s="77">
        <v>0</v>
      </c>
      <c r="T52" s="115">
        <f t="shared" si="2"/>
        <v>0</v>
      </c>
      <c r="U52" s="133">
        <v>0</v>
      </c>
      <c r="V52" s="147">
        <v>0</v>
      </c>
    </row>
    <row r="53" spans="1:22" s="10" customFormat="1" ht="15.75" customHeight="1">
      <c r="A53" s="8"/>
      <c r="B53" s="9" t="s">
        <v>36</v>
      </c>
      <c r="C53" s="71">
        <f>D53+K53+N53+T53</f>
        <v>4</v>
      </c>
      <c r="D53" s="71">
        <f t="shared" si="5"/>
        <v>4</v>
      </c>
      <c r="E53" s="76">
        <v>0</v>
      </c>
      <c r="F53" s="127">
        <v>0</v>
      </c>
      <c r="G53" s="77">
        <v>0</v>
      </c>
      <c r="H53" s="76">
        <v>0</v>
      </c>
      <c r="I53" s="127">
        <v>2</v>
      </c>
      <c r="J53" s="77">
        <v>2</v>
      </c>
      <c r="K53" s="75">
        <f t="shared" si="4"/>
        <v>0</v>
      </c>
      <c r="L53" s="76">
        <v>0</v>
      </c>
      <c r="M53" s="77">
        <v>0</v>
      </c>
      <c r="N53" s="78">
        <f t="shared" si="6"/>
        <v>0</v>
      </c>
      <c r="O53" s="127">
        <v>0</v>
      </c>
      <c r="P53" s="77">
        <v>0</v>
      </c>
      <c r="Q53" s="77">
        <v>0</v>
      </c>
      <c r="R53" s="77">
        <v>0</v>
      </c>
      <c r="S53" s="77">
        <v>0</v>
      </c>
      <c r="T53" s="84">
        <f t="shared" si="2"/>
        <v>0</v>
      </c>
      <c r="U53" s="134">
        <v>0</v>
      </c>
      <c r="V53" s="147">
        <v>0</v>
      </c>
    </row>
    <row r="54" spans="1:22" s="10" customFormat="1" ht="15.75" customHeight="1">
      <c r="A54" s="6" t="s">
        <v>134</v>
      </c>
      <c r="B54" s="7"/>
      <c r="C54" s="85">
        <f>SUM(C55:C59)</f>
        <v>130</v>
      </c>
      <c r="D54" s="85">
        <f t="shared" si="5"/>
        <v>127</v>
      </c>
      <c r="E54" s="86">
        <f aca="true" t="shared" si="12" ref="E54:V54">SUM(E55:E59)</f>
        <v>8</v>
      </c>
      <c r="F54" s="128">
        <f t="shared" si="12"/>
        <v>56</v>
      </c>
      <c r="G54" s="87">
        <f t="shared" si="12"/>
        <v>0</v>
      </c>
      <c r="H54" s="86">
        <f t="shared" si="12"/>
        <v>0</v>
      </c>
      <c r="I54" s="128">
        <f t="shared" si="12"/>
        <v>48</v>
      </c>
      <c r="J54" s="87">
        <f t="shared" si="12"/>
        <v>15</v>
      </c>
      <c r="K54" s="88">
        <f t="shared" si="4"/>
        <v>2</v>
      </c>
      <c r="L54" s="86">
        <f t="shared" si="12"/>
        <v>0</v>
      </c>
      <c r="M54" s="87">
        <f t="shared" si="12"/>
        <v>2</v>
      </c>
      <c r="N54" s="89">
        <f t="shared" si="6"/>
        <v>1</v>
      </c>
      <c r="O54" s="128">
        <f t="shared" si="12"/>
        <v>0</v>
      </c>
      <c r="P54" s="87">
        <f t="shared" si="12"/>
        <v>0</v>
      </c>
      <c r="Q54" s="87">
        <f t="shared" si="12"/>
        <v>1</v>
      </c>
      <c r="R54" s="87">
        <f>SUM(R55:R59)</f>
        <v>0</v>
      </c>
      <c r="S54" s="87">
        <f t="shared" si="12"/>
        <v>0</v>
      </c>
      <c r="T54" s="115">
        <f t="shared" si="2"/>
        <v>0</v>
      </c>
      <c r="U54" s="132">
        <f t="shared" si="12"/>
        <v>0</v>
      </c>
      <c r="V54" s="150">
        <f t="shared" si="12"/>
        <v>0</v>
      </c>
    </row>
    <row r="55" spans="1:22" s="10" customFormat="1" ht="15.75" customHeight="1">
      <c r="A55" s="8"/>
      <c r="B55" s="9" t="s">
        <v>37</v>
      </c>
      <c r="C55" s="71">
        <f>D55+K55+N55+T55</f>
        <v>55</v>
      </c>
      <c r="D55" s="71">
        <f t="shared" si="5"/>
        <v>53</v>
      </c>
      <c r="E55" s="76">
        <v>5</v>
      </c>
      <c r="F55" s="127">
        <v>20</v>
      </c>
      <c r="G55" s="77">
        <v>0</v>
      </c>
      <c r="H55" s="76">
        <v>0</v>
      </c>
      <c r="I55" s="127">
        <v>20</v>
      </c>
      <c r="J55" s="77">
        <v>8</v>
      </c>
      <c r="K55" s="75">
        <f t="shared" si="4"/>
        <v>1</v>
      </c>
      <c r="L55" s="76">
        <v>0</v>
      </c>
      <c r="M55" s="77">
        <v>1</v>
      </c>
      <c r="N55" s="78">
        <f t="shared" si="6"/>
        <v>1</v>
      </c>
      <c r="O55" s="127">
        <v>0</v>
      </c>
      <c r="P55" s="77">
        <v>0</v>
      </c>
      <c r="Q55" s="77">
        <v>1</v>
      </c>
      <c r="R55" s="77">
        <v>0</v>
      </c>
      <c r="S55" s="77">
        <v>0</v>
      </c>
      <c r="T55" s="115">
        <f t="shared" si="2"/>
        <v>0</v>
      </c>
      <c r="U55" s="133">
        <v>0</v>
      </c>
      <c r="V55" s="147">
        <v>0</v>
      </c>
    </row>
    <row r="56" spans="1:22" s="10" customFormat="1" ht="15.75" customHeight="1">
      <c r="A56" s="8"/>
      <c r="B56" s="9" t="s">
        <v>38</v>
      </c>
      <c r="C56" s="71">
        <f>D56+K56+N56+T56</f>
        <v>20</v>
      </c>
      <c r="D56" s="71">
        <f t="shared" si="5"/>
        <v>19</v>
      </c>
      <c r="E56" s="76">
        <v>1</v>
      </c>
      <c r="F56" s="127">
        <v>13</v>
      </c>
      <c r="G56" s="77">
        <v>0</v>
      </c>
      <c r="H56" s="76">
        <v>0</v>
      </c>
      <c r="I56" s="127">
        <v>4</v>
      </c>
      <c r="J56" s="77">
        <v>1</v>
      </c>
      <c r="K56" s="75">
        <f t="shared" si="4"/>
        <v>1</v>
      </c>
      <c r="L56" s="76">
        <v>0</v>
      </c>
      <c r="M56" s="77">
        <v>1</v>
      </c>
      <c r="N56" s="78">
        <f t="shared" si="6"/>
        <v>0</v>
      </c>
      <c r="O56" s="127">
        <v>0</v>
      </c>
      <c r="P56" s="77">
        <v>0</v>
      </c>
      <c r="Q56" s="77">
        <v>0</v>
      </c>
      <c r="R56" s="77">
        <v>0</v>
      </c>
      <c r="S56" s="77">
        <v>0</v>
      </c>
      <c r="T56" s="115">
        <f t="shared" si="2"/>
        <v>0</v>
      </c>
      <c r="U56" s="133">
        <v>0</v>
      </c>
      <c r="V56" s="147">
        <v>0</v>
      </c>
    </row>
    <row r="57" spans="1:22" s="10" customFormat="1" ht="15.75" customHeight="1">
      <c r="A57" s="8"/>
      <c r="B57" s="9" t="s">
        <v>39</v>
      </c>
      <c r="C57" s="71">
        <f>D57+K57+N57+T57</f>
        <v>13</v>
      </c>
      <c r="D57" s="71">
        <f t="shared" si="5"/>
        <v>13</v>
      </c>
      <c r="E57" s="76">
        <v>1</v>
      </c>
      <c r="F57" s="127">
        <v>6</v>
      </c>
      <c r="G57" s="77">
        <v>0</v>
      </c>
      <c r="H57" s="76">
        <v>0</v>
      </c>
      <c r="I57" s="127">
        <v>5</v>
      </c>
      <c r="J57" s="77">
        <v>1</v>
      </c>
      <c r="K57" s="75">
        <f t="shared" si="4"/>
        <v>0</v>
      </c>
      <c r="L57" s="76">
        <v>0</v>
      </c>
      <c r="M57" s="77">
        <v>0</v>
      </c>
      <c r="N57" s="78">
        <f t="shared" si="6"/>
        <v>0</v>
      </c>
      <c r="O57" s="127">
        <v>0</v>
      </c>
      <c r="P57" s="77">
        <v>0</v>
      </c>
      <c r="Q57" s="77">
        <v>0</v>
      </c>
      <c r="R57" s="77">
        <v>0</v>
      </c>
      <c r="S57" s="77">
        <v>0</v>
      </c>
      <c r="T57" s="115">
        <f t="shared" si="2"/>
        <v>0</v>
      </c>
      <c r="U57" s="133">
        <v>0</v>
      </c>
      <c r="V57" s="147">
        <v>0</v>
      </c>
    </row>
    <row r="58" spans="1:22" s="10" customFormat="1" ht="15.75" customHeight="1">
      <c r="A58" s="8"/>
      <c r="B58" s="9" t="s">
        <v>40</v>
      </c>
      <c r="C58" s="71">
        <f>D58+K58+N58+T58</f>
        <v>18</v>
      </c>
      <c r="D58" s="71">
        <f t="shared" si="5"/>
        <v>18</v>
      </c>
      <c r="E58" s="76">
        <v>1</v>
      </c>
      <c r="F58" s="127">
        <v>12</v>
      </c>
      <c r="G58" s="77">
        <v>0</v>
      </c>
      <c r="H58" s="76">
        <v>0</v>
      </c>
      <c r="I58" s="127">
        <v>4</v>
      </c>
      <c r="J58" s="77">
        <v>1</v>
      </c>
      <c r="K58" s="75">
        <f t="shared" si="4"/>
        <v>0</v>
      </c>
      <c r="L58" s="76">
        <v>0</v>
      </c>
      <c r="M58" s="77">
        <v>0</v>
      </c>
      <c r="N58" s="78">
        <f t="shared" si="6"/>
        <v>0</v>
      </c>
      <c r="O58" s="127">
        <v>0</v>
      </c>
      <c r="P58" s="77">
        <v>0</v>
      </c>
      <c r="Q58" s="77">
        <v>0</v>
      </c>
      <c r="R58" s="77">
        <v>0</v>
      </c>
      <c r="S58" s="77">
        <v>0</v>
      </c>
      <c r="T58" s="115">
        <f t="shared" si="2"/>
        <v>0</v>
      </c>
      <c r="U58" s="133">
        <v>0</v>
      </c>
      <c r="V58" s="147">
        <v>0</v>
      </c>
    </row>
    <row r="59" spans="1:22" s="10" customFormat="1" ht="15.75" customHeight="1">
      <c r="A59" s="8"/>
      <c r="B59" s="9" t="s">
        <v>41</v>
      </c>
      <c r="C59" s="90">
        <f>D59+K59+N59+T59</f>
        <v>24</v>
      </c>
      <c r="D59" s="90">
        <f t="shared" si="5"/>
        <v>24</v>
      </c>
      <c r="E59" s="91">
        <v>0</v>
      </c>
      <c r="F59" s="141">
        <v>5</v>
      </c>
      <c r="G59" s="92">
        <v>0</v>
      </c>
      <c r="H59" s="91">
        <v>0</v>
      </c>
      <c r="I59" s="141">
        <v>15</v>
      </c>
      <c r="J59" s="92">
        <v>4</v>
      </c>
      <c r="K59" s="84">
        <f t="shared" si="4"/>
        <v>0</v>
      </c>
      <c r="L59" s="91">
        <v>0</v>
      </c>
      <c r="M59" s="92">
        <v>0</v>
      </c>
      <c r="N59" s="93">
        <f t="shared" si="6"/>
        <v>0</v>
      </c>
      <c r="O59" s="141">
        <v>0</v>
      </c>
      <c r="P59" s="92">
        <v>0</v>
      </c>
      <c r="Q59" s="92">
        <v>0</v>
      </c>
      <c r="R59" s="92">
        <v>0</v>
      </c>
      <c r="S59" s="92">
        <v>0</v>
      </c>
      <c r="T59" s="117">
        <f t="shared" si="2"/>
        <v>0</v>
      </c>
      <c r="U59" s="134">
        <v>0</v>
      </c>
      <c r="V59" s="147">
        <v>0</v>
      </c>
    </row>
    <row r="60" spans="1:22" s="10" customFormat="1" ht="15.75" customHeight="1">
      <c r="A60" s="6" t="s">
        <v>42</v>
      </c>
      <c r="B60" s="7"/>
      <c r="C60" s="85">
        <f>SUM(C61:C63)</f>
        <v>182</v>
      </c>
      <c r="D60" s="85">
        <f t="shared" si="5"/>
        <v>175</v>
      </c>
      <c r="E60" s="86">
        <f aca="true" t="shared" si="13" ref="E60:V60">SUM(E61:E63)</f>
        <v>6</v>
      </c>
      <c r="F60" s="128">
        <f t="shared" si="13"/>
        <v>111</v>
      </c>
      <c r="G60" s="87">
        <f t="shared" si="13"/>
        <v>0</v>
      </c>
      <c r="H60" s="86">
        <f t="shared" si="13"/>
        <v>0</v>
      </c>
      <c r="I60" s="128">
        <f t="shared" si="13"/>
        <v>49</v>
      </c>
      <c r="J60" s="87">
        <f t="shared" si="13"/>
        <v>9</v>
      </c>
      <c r="K60" s="88">
        <f t="shared" si="4"/>
        <v>2</v>
      </c>
      <c r="L60" s="86">
        <f t="shared" si="13"/>
        <v>1</v>
      </c>
      <c r="M60" s="87">
        <f t="shared" si="13"/>
        <v>1</v>
      </c>
      <c r="N60" s="89">
        <f t="shared" si="6"/>
        <v>2</v>
      </c>
      <c r="O60" s="128">
        <f t="shared" si="13"/>
        <v>0</v>
      </c>
      <c r="P60" s="87">
        <f t="shared" si="13"/>
        <v>1</v>
      </c>
      <c r="Q60" s="87">
        <f t="shared" si="13"/>
        <v>1</v>
      </c>
      <c r="R60" s="87">
        <f>SUM(R61:R63)</f>
        <v>0</v>
      </c>
      <c r="S60" s="87">
        <f t="shared" si="13"/>
        <v>0</v>
      </c>
      <c r="T60" s="115">
        <f t="shared" si="2"/>
        <v>3</v>
      </c>
      <c r="U60" s="132">
        <f t="shared" si="13"/>
        <v>0</v>
      </c>
      <c r="V60" s="150">
        <f t="shared" si="13"/>
        <v>3</v>
      </c>
    </row>
    <row r="61" spans="1:22" s="10" customFormat="1" ht="15.75" customHeight="1">
      <c r="A61" s="8"/>
      <c r="B61" s="9" t="s">
        <v>43</v>
      </c>
      <c r="C61" s="71">
        <f>D61+K61+N61+T61</f>
        <v>56</v>
      </c>
      <c r="D61" s="71">
        <f t="shared" si="5"/>
        <v>54</v>
      </c>
      <c r="E61" s="76">
        <v>3</v>
      </c>
      <c r="F61" s="127">
        <v>36</v>
      </c>
      <c r="G61" s="77">
        <v>0</v>
      </c>
      <c r="H61" s="76">
        <v>0</v>
      </c>
      <c r="I61" s="127">
        <v>15</v>
      </c>
      <c r="J61" s="77">
        <v>0</v>
      </c>
      <c r="K61" s="75">
        <f t="shared" si="4"/>
        <v>1</v>
      </c>
      <c r="L61" s="76">
        <v>1</v>
      </c>
      <c r="M61" s="77">
        <v>0</v>
      </c>
      <c r="N61" s="78">
        <f t="shared" si="6"/>
        <v>0</v>
      </c>
      <c r="O61" s="127">
        <v>0</v>
      </c>
      <c r="P61" s="77">
        <v>0</v>
      </c>
      <c r="Q61" s="77">
        <v>0</v>
      </c>
      <c r="R61" s="77">
        <v>0</v>
      </c>
      <c r="S61" s="77">
        <v>0</v>
      </c>
      <c r="T61" s="115">
        <f t="shared" si="2"/>
        <v>1</v>
      </c>
      <c r="U61" s="133">
        <v>0</v>
      </c>
      <c r="V61" s="147">
        <v>1</v>
      </c>
    </row>
    <row r="62" spans="1:22" s="10" customFormat="1" ht="15.75" customHeight="1">
      <c r="A62" s="8"/>
      <c r="B62" s="9" t="s">
        <v>44</v>
      </c>
      <c r="C62" s="71">
        <f>D62+K62+N62+T62</f>
        <v>111</v>
      </c>
      <c r="D62" s="71">
        <f t="shared" si="5"/>
        <v>107</v>
      </c>
      <c r="E62" s="76">
        <v>3</v>
      </c>
      <c r="F62" s="127">
        <v>75</v>
      </c>
      <c r="G62" s="77">
        <v>0</v>
      </c>
      <c r="H62" s="76">
        <v>0</v>
      </c>
      <c r="I62" s="127">
        <v>23</v>
      </c>
      <c r="J62" s="77">
        <v>6</v>
      </c>
      <c r="K62" s="75">
        <f t="shared" si="4"/>
        <v>0</v>
      </c>
      <c r="L62" s="76">
        <v>0</v>
      </c>
      <c r="M62" s="77">
        <v>0</v>
      </c>
      <c r="N62" s="78">
        <f t="shared" si="6"/>
        <v>2</v>
      </c>
      <c r="O62" s="127">
        <v>0</v>
      </c>
      <c r="P62" s="77">
        <v>1</v>
      </c>
      <c r="Q62" s="77">
        <v>1</v>
      </c>
      <c r="R62" s="77">
        <v>0</v>
      </c>
      <c r="S62" s="77">
        <v>0</v>
      </c>
      <c r="T62" s="115">
        <f t="shared" si="2"/>
        <v>2</v>
      </c>
      <c r="U62" s="133">
        <v>0</v>
      </c>
      <c r="V62" s="147">
        <v>2</v>
      </c>
    </row>
    <row r="63" spans="1:22" s="10" customFormat="1" ht="15.75" customHeight="1" thickBot="1">
      <c r="A63" s="11"/>
      <c r="B63" s="12" t="s">
        <v>45</v>
      </c>
      <c r="C63" s="94">
        <f>D63+K63+N63+T63</f>
        <v>15</v>
      </c>
      <c r="D63" s="94">
        <f t="shared" si="5"/>
        <v>14</v>
      </c>
      <c r="E63" s="95">
        <v>0</v>
      </c>
      <c r="F63" s="130">
        <v>0</v>
      </c>
      <c r="G63" s="96">
        <v>0</v>
      </c>
      <c r="H63" s="95">
        <v>0</v>
      </c>
      <c r="I63" s="130">
        <v>11</v>
      </c>
      <c r="J63" s="96">
        <v>3</v>
      </c>
      <c r="K63" s="97">
        <f t="shared" si="4"/>
        <v>1</v>
      </c>
      <c r="L63" s="95">
        <v>0</v>
      </c>
      <c r="M63" s="96">
        <v>1</v>
      </c>
      <c r="N63" s="98">
        <f t="shared" si="6"/>
        <v>0</v>
      </c>
      <c r="O63" s="130">
        <v>0</v>
      </c>
      <c r="P63" s="96">
        <v>0</v>
      </c>
      <c r="Q63" s="96">
        <v>0</v>
      </c>
      <c r="R63" s="96">
        <v>0</v>
      </c>
      <c r="S63" s="96">
        <v>0</v>
      </c>
      <c r="T63" s="118">
        <f t="shared" si="2"/>
        <v>0</v>
      </c>
      <c r="U63" s="131">
        <v>0</v>
      </c>
      <c r="V63" s="152">
        <v>0</v>
      </c>
    </row>
    <row r="64" spans="3:22" ht="12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5"/>
      <c r="V64" s="30"/>
    </row>
    <row r="65" spans="3:22" ht="26.25" customHeight="1" thickBot="1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46"/>
      <c r="T65" s="30"/>
      <c r="U65" s="35"/>
      <c r="V65" s="30"/>
    </row>
    <row r="66" spans="1:22" ht="27" customHeight="1">
      <c r="A66" s="15"/>
      <c r="B66" s="16"/>
      <c r="C66" s="17"/>
      <c r="D66" s="611" t="s">
        <v>108</v>
      </c>
      <c r="E66" s="612"/>
      <c r="F66" s="612"/>
      <c r="G66" s="612"/>
      <c r="H66" s="612"/>
      <c r="I66" s="612"/>
      <c r="J66" s="613"/>
      <c r="K66" s="629" t="s">
        <v>109</v>
      </c>
      <c r="L66" s="630"/>
      <c r="M66" s="630"/>
      <c r="N66" s="629" t="s">
        <v>99</v>
      </c>
      <c r="O66" s="630"/>
      <c r="P66" s="630"/>
      <c r="Q66" s="630"/>
      <c r="R66" s="630"/>
      <c r="S66" s="610"/>
      <c r="T66" s="620" t="s">
        <v>100</v>
      </c>
      <c r="U66" s="621"/>
      <c r="V66" s="622"/>
    </row>
    <row r="67" spans="1:22" ht="4.5" customHeight="1">
      <c r="A67" s="18"/>
      <c r="B67" s="3"/>
      <c r="C67" s="50"/>
      <c r="D67" s="51"/>
      <c r="E67" s="52"/>
      <c r="F67" s="52"/>
      <c r="G67" s="632" t="s">
        <v>110</v>
      </c>
      <c r="H67" s="633"/>
      <c r="I67" s="52"/>
      <c r="J67" s="63"/>
      <c r="K67" s="66"/>
      <c r="L67" s="53"/>
      <c r="M67" s="64"/>
      <c r="N67" s="66"/>
      <c r="O67" s="53"/>
      <c r="P67" s="53"/>
      <c r="Q67" s="53"/>
      <c r="R67" s="53"/>
      <c r="S67" s="64"/>
      <c r="T67" s="67"/>
      <c r="U67" s="54"/>
      <c r="V67" s="65"/>
    </row>
    <row r="68" spans="1:22" ht="15.75" customHeight="1">
      <c r="A68" s="18" t="s">
        <v>111</v>
      </c>
      <c r="B68" s="26" t="s">
        <v>112</v>
      </c>
      <c r="C68" s="631" t="s">
        <v>113</v>
      </c>
      <c r="D68" s="607"/>
      <c r="E68" s="609" t="s">
        <v>101</v>
      </c>
      <c r="F68" s="614" t="s">
        <v>102</v>
      </c>
      <c r="G68" s="634"/>
      <c r="H68" s="635"/>
      <c r="I68" s="614" t="s">
        <v>103</v>
      </c>
      <c r="J68" s="624" t="s">
        <v>114</v>
      </c>
      <c r="K68" s="607"/>
      <c r="L68" s="614" t="s">
        <v>104</v>
      </c>
      <c r="M68" s="606" t="s">
        <v>115</v>
      </c>
      <c r="N68" s="607"/>
      <c r="O68" s="614" t="s">
        <v>105</v>
      </c>
      <c r="P68" s="616" t="s">
        <v>106</v>
      </c>
      <c r="Q68" s="624" t="s">
        <v>116</v>
      </c>
      <c r="R68" s="616" t="s">
        <v>98</v>
      </c>
      <c r="S68" s="627" t="s">
        <v>117</v>
      </c>
      <c r="T68" s="616"/>
      <c r="U68" s="623" t="s">
        <v>107</v>
      </c>
      <c r="V68" s="618" t="s">
        <v>118</v>
      </c>
    </row>
    <row r="69" spans="1:22" ht="4.5" customHeight="1">
      <c r="A69" s="18"/>
      <c r="B69" s="26"/>
      <c r="C69" s="631"/>
      <c r="D69" s="607"/>
      <c r="E69" s="605"/>
      <c r="F69" s="615"/>
      <c r="G69" s="52"/>
      <c r="H69" s="63"/>
      <c r="I69" s="615"/>
      <c r="J69" s="624"/>
      <c r="K69" s="607"/>
      <c r="L69" s="615"/>
      <c r="M69" s="606"/>
      <c r="N69" s="607"/>
      <c r="O69" s="615"/>
      <c r="P69" s="628"/>
      <c r="Q69" s="624"/>
      <c r="R69" s="617"/>
      <c r="S69" s="627"/>
      <c r="T69" s="616"/>
      <c r="U69" s="623"/>
      <c r="V69" s="618"/>
    </row>
    <row r="70" spans="1:22" ht="108.75" customHeight="1">
      <c r="A70" s="31" t="s">
        <v>119</v>
      </c>
      <c r="B70" s="3"/>
      <c r="C70" s="631"/>
      <c r="D70" s="607"/>
      <c r="E70" s="605"/>
      <c r="F70" s="615"/>
      <c r="G70" s="608" t="s">
        <v>120</v>
      </c>
      <c r="H70" s="608" t="s">
        <v>121</v>
      </c>
      <c r="I70" s="615"/>
      <c r="J70" s="625"/>
      <c r="K70" s="607"/>
      <c r="L70" s="615"/>
      <c r="M70" s="625"/>
      <c r="N70" s="607"/>
      <c r="O70" s="615"/>
      <c r="P70" s="628"/>
      <c r="Q70" s="625"/>
      <c r="R70" s="617"/>
      <c r="S70" s="625"/>
      <c r="T70" s="616"/>
      <c r="U70" s="614"/>
      <c r="V70" s="619"/>
    </row>
    <row r="71" spans="1:22" ht="21.75" customHeight="1">
      <c r="A71" s="55"/>
      <c r="B71" s="56"/>
      <c r="C71" s="50"/>
      <c r="D71" s="607"/>
      <c r="E71" s="605"/>
      <c r="F71" s="615"/>
      <c r="G71" s="531"/>
      <c r="H71" s="531"/>
      <c r="I71" s="615"/>
      <c r="J71" s="626"/>
      <c r="K71" s="607"/>
      <c r="L71" s="615"/>
      <c r="M71" s="626"/>
      <c r="N71" s="607"/>
      <c r="O71" s="615"/>
      <c r="P71" s="628"/>
      <c r="Q71" s="626"/>
      <c r="R71" s="617"/>
      <c r="S71" s="626"/>
      <c r="T71" s="616"/>
      <c r="U71" s="614"/>
      <c r="V71" s="619"/>
    </row>
    <row r="72" spans="1:22" ht="4.5" customHeight="1" thickBot="1">
      <c r="A72" s="21"/>
      <c r="B72" s="57"/>
      <c r="C72" s="22"/>
      <c r="D72" s="48"/>
      <c r="E72" s="58"/>
      <c r="F72" s="47"/>
      <c r="G72" s="59"/>
      <c r="H72" s="60"/>
      <c r="I72" s="47"/>
      <c r="J72" s="61"/>
      <c r="K72" s="48"/>
      <c r="L72" s="58"/>
      <c r="M72" s="61"/>
      <c r="N72" s="62"/>
      <c r="O72" s="47"/>
      <c r="P72" s="61"/>
      <c r="Q72" s="61"/>
      <c r="R72" s="61"/>
      <c r="S72" s="61"/>
      <c r="T72" s="49"/>
      <c r="U72" s="49"/>
      <c r="V72" s="144"/>
    </row>
    <row r="73" spans="1:22" ht="15" customHeight="1">
      <c r="A73" s="154" t="s">
        <v>46</v>
      </c>
      <c r="B73" s="155"/>
      <c r="C73" s="156">
        <f>SUM(C74:C80)</f>
        <v>75</v>
      </c>
      <c r="D73" s="71">
        <f aca="true" t="shared" si="14" ref="D73:D80">SUM(E73:J73)</f>
        <v>73</v>
      </c>
      <c r="E73" s="72">
        <f aca="true" t="shared" si="15" ref="E73:J73">SUM(E74:E80)</f>
        <v>1</v>
      </c>
      <c r="F73" s="73">
        <f t="shared" si="15"/>
        <v>31</v>
      </c>
      <c r="G73" s="74">
        <f t="shared" si="15"/>
        <v>0</v>
      </c>
      <c r="H73" s="72">
        <f t="shared" si="15"/>
        <v>0</v>
      </c>
      <c r="I73" s="73">
        <f t="shared" si="15"/>
        <v>35</v>
      </c>
      <c r="J73" s="74">
        <f t="shared" si="15"/>
        <v>6</v>
      </c>
      <c r="K73" s="75">
        <f aca="true" t="shared" si="16" ref="K73:K80">L73+M73</f>
        <v>1</v>
      </c>
      <c r="L73" s="72">
        <f>SUM(L74:L80)</f>
        <v>0</v>
      </c>
      <c r="M73" s="74">
        <f>SUM(M74:M80)</f>
        <v>1</v>
      </c>
      <c r="N73" s="78">
        <f aca="true" t="shared" si="17" ref="N73:N80">SUM(O73:S73)</f>
        <v>1</v>
      </c>
      <c r="O73" s="73">
        <f>SUM(O74:O80)</f>
        <v>0</v>
      </c>
      <c r="P73" s="74">
        <f>SUM(P74:P80)</f>
        <v>0</v>
      </c>
      <c r="Q73" s="74">
        <f>SUM(Q74:Q80)</f>
        <v>1</v>
      </c>
      <c r="R73" s="74">
        <f>SUM(R74:R80)</f>
        <v>0</v>
      </c>
      <c r="S73" s="74">
        <f>SUM(S74:S80)</f>
        <v>0</v>
      </c>
      <c r="T73" s="115">
        <f aca="true" t="shared" si="18" ref="T73:T125">SUM(U73:V73)</f>
        <v>0</v>
      </c>
      <c r="U73" s="129">
        <f>SUM(U74:U80)</f>
        <v>0</v>
      </c>
      <c r="V73" s="146">
        <f>SUM(V74:V80)</f>
        <v>0</v>
      </c>
    </row>
    <row r="74" spans="1:22" ht="15" customHeight="1">
      <c r="A74" s="154"/>
      <c r="B74" s="157" t="s">
        <v>47</v>
      </c>
      <c r="C74" s="99">
        <f aca="true" t="shared" si="19" ref="C74:C80">D74+K74+N74+T74</f>
        <v>5</v>
      </c>
      <c r="D74" s="71">
        <f t="shared" si="14"/>
        <v>5</v>
      </c>
      <c r="E74" s="76">
        <v>0</v>
      </c>
      <c r="F74" s="127">
        <v>0</v>
      </c>
      <c r="G74" s="77">
        <v>0</v>
      </c>
      <c r="H74" s="76">
        <v>0</v>
      </c>
      <c r="I74" s="127">
        <v>2</v>
      </c>
      <c r="J74" s="77">
        <v>3</v>
      </c>
      <c r="K74" s="75">
        <f t="shared" si="16"/>
        <v>0</v>
      </c>
      <c r="L74" s="76">
        <v>0</v>
      </c>
      <c r="M74" s="77">
        <v>0</v>
      </c>
      <c r="N74" s="78">
        <f t="shared" si="17"/>
        <v>0</v>
      </c>
      <c r="O74" s="127">
        <v>0</v>
      </c>
      <c r="P74" s="77">
        <v>0</v>
      </c>
      <c r="Q74" s="77">
        <v>0</v>
      </c>
      <c r="R74" s="77">
        <v>0</v>
      </c>
      <c r="S74" s="77">
        <v>0</v>
      </c>
      <c r="T74" s="115">
        <f t="shared" si="18"/>
        <v>0</v>
      </c>
      <c r="U74" s="133">
        <v>0</v>
      </c>
      <c r="V74" s="147">
        <v>0</v>
      </c>
    </row>
    <row r="75" spans="1:22" ht="15" customHeight="1">
      <c r="A75" s="154"/>
      <c r="B75" s="157" t="s">
        <v>48</v>
      </c>
      <c r="C75" s="99">
        <f t="shared" si="19"/>
        <v>6</v>
      </c>
      <c r="D75" s="71">
        <f t="shared" si="14"/>
        <v>5</v>
      </c>
      <c r="E75" s="76">
        <v>0</v>
      </c>
      <c r="F75" s="127">
        <v>1</v>
      </c>
      <c r="G75" s="77">
        <v>0</v>
      </c>
      <c r="H75" s="76">
        <v>0</v>
      </c>
      <c r="I75" s="127">
        <v>4</v>
      </c>
      <c r="J75" s="77">
        <v>0</v>
      </c>
      <c r="K75" s="75">
        <f t="shared" si="16"/>
        <v>1</v>
      </c>
      <c r="L75" s="76">
        <v>0</v>
      </c>
      <c r="M75" s="77">
        <v>1</v>
      </c>
      <c r="N75" s="78">
        <f t="shared" si="17"/>
        <v>0</v>
      </c>
      <c r="O75" s="127">
        <v>0</v>
      </c>
      <c r="P75" s="77">
        <v>0</v>
      </c>
      <c r="Q75" s="77">
        <v>0</v>
      </c>
      <c r="R75" s="77">
        <v>0</v>
      </c>
      <c r="S75" s="77">
        <v>0</v>
      </c>
      <c r="T75" s="115">
        <f t="shared" si="18"/>
        <v>0</v>
      </c>
      <c r="U75" s="133">
        <v>0</v>
      </c>
      <c r="V75" s="147">
        <v>0</v>
      </c>
    </row>
    <row r="76" spans="1:22" ht="15" customHeight="1">
      <c r="A76" s="154"/>
      <c r="B76" s="157" t="s">
        <v>49</v>
      </c>
      <c r="C76" s="99">
        <f t="shared" si="19"/>
        <v>27</v>
      </c>
      <c r="D76" s="71">
        <f t="shared" si="14"/>
        <v>26</v>
      </c>
      <c r="E76" s="76">
        <v>1</v>
      </c>
      <c r="F76" s="127">
        <v>23</v>
      </c>
      <c r="G76" s="77">
        <v>0</v>
      </c>
      <c r="H76" s="76">
        <v>0</v>
      </c>
      <c r="I76" s="127">
        <v>2</v>
      </c>
      <c r="J76" s="77">
        <v>0</v>
      </c>
      <c r="K76" s="75">
        <f t="shared" si="16"/>
        <v>0</v>
      </c>
      <c r="L76" s="76">
        <v>0</v>
      </c>
      <c r="M76" s="77">
        <v>0</v>
      </c>
      <c r="N76" s="78">
        <f t="shared" si="17"/>
        <v>1</v>
      </c>
      <c r="O76" s="127">
        <v>0</v>
      </c>
      <c r="P76" s="77">
        <v>0</v>
      </c>
      <c r="Q76" s="77">
        <v>1</v>
      </c>
      <c r="R76" s="77">
        <v>0</v>
      </c>
      <c r="S76" s="77">
        <v>0</v>
      </c>
      <c r="T76" s="115">
        <f t="shared" si="18"/>
        <v>0</v>
      </c>
      <c r="U76" s="133">
        <v>0</v>
      </c>
      <c r="V76" s="147">
        <v>0</v>
      </c>
    </row>
    <row r="77" spans="1:22" ht="15" customHeight="1">
      <c r="A77" s="154"/>
      <c r="B77" s="157" t="s">
        <v>50</v>
      </c>
      <c r="C77" s="99">
        <f t="shared" si="19"/>
        <v>6</v>
      </c>
      <c r="D77" s="71">
        <f t="shared" si="14"/>
        <v>6</v>
      </c>
      <c r="E77" s="76">
        <v>0</v>
      </c>
      <c r="F77" s="127">
        <v>0</v>
      </c>
      <c r="G77" s="77">
        <v>0</v>
      </c>
      <c r="H77" s="76">
        <v>0</v>
      </c>
      <c r="I77" s="127">
        <v>5</v>
      </c>
      <c r="J77" s="77">
        <v>1</v>
      </c>
      <c r="K77" s="75">
        <f t="shared" si="16"/>
        <v>0</v>
      </c>
      <c r="L77" s="76">
        <v>0</v>
      </c>
      <c r="M77" s="77">
        <v>0</v>
      </c>
      <c r="N77" s="78">
        <f t="shared" si="17"/>
        <v>0</v>
      </c>
      <c r="O77" s="127">
        <v>0</v>
      </c>
      <c r="P77" s="77">
        <v>0</v>
      </c>
      <c r="Q77" s="77">
        <v>0</v>
      </c>
      <c r="R77" s="77">
        <v>0</v>
      </c>
      <c r="S77" s="77">
        <v>0</v>
      </c>
      <c r="T77" s="115">
        <f t="shared" si="18"/>
        <v>0</v>
      </c>
      <c r="U77" s="133">
        <v>0</v>
      </c>
      <c r="V77" s="147">
        <v>0</v>
      </c>
    </row>
    <row r="78" spans="1:22" ht="15" customHeight="1">
      <c r="A78" s="154"/>
      <c r="B78" s="157" t="s">
        <v>51</v>
      </c>
      <c r="C78" s="99">
        <f t="shared" si="19"/>
        <v>19</v>
      </c>
      <c r="D78" s="71">
        <f t="shared" si="14"/>
        <v>19</v>
      </c>
      <c r="E78" s="76">
        <v>0</v>
      </c>
      <c r="F78" s="127">
        <v>7</v>
      </c>
      <c r="G78" s="77">
        <v>0</v>
      </c>
      <c r="H78" s="76">
        <v>0</v>
      </c>
      <c r="I78" s="127">
        <v>12</v>
      </c>
      <c r="J78" s="77">
        <v>0</v>
      </c>
      <c r="K78" s="75">
        <f t="shared" si="16"/>
        <v>0</v>
      </c>
      <c r="L78" s="76">
        <v>0</v>
      </c>
      <c r="M78" s="77">
        <v>0</v>
      </c>
      <c r="N78" s="78">
        <f t="shared" si="17"/>
        <v>0</v>
      </c>
      <c r="O78" s="127">
        <v>0</v>
      </c>
      <c r="P78" s="77">
        <v>0</v>
      </c>
      <c r="Q78" s="77">
        <v>0</v>
      </c>
      <c r="R78" s="77">
        <v>0</v>
      </c>
      <c r="S78" s="77">
        <v>0</v>
      </c>
      <c r="T78" s="115">
        <f t="shared" si="18"/>
        <v>0</v>
      </c>
      <c r="U78" s="133">
        <v>0</v>
      </c>
      <c r="V78" s="147">
        <v>0</v>
      </c>
    </row>
    <row r="79" spans="1:22" ht="15" customHeight="1">
      <c r="A79" s="154"/>
      <c r="B79" s="157" t="s">
        <v>52</v>
      </c>
      <c r="C79" s="99">
        <f t="shared" si="19"/>
        <v>10</v>
      </c>
      <c r="D79" s="71">
        <f t="shared" si="14"/>
        <v>10</v>
      </c>
      <c r="E79" s="76">
        <v>0</v>
      </c>
      <c r="F79" s="127">
        <v>0</v>
      </c>
      <c r="G79" s="77">
        <v>0</v>
      </c>
      <c r="H79" s="76">
        <v>0</v>
      </c>
      <c r="I79" s="127">
        <v>9</v>
      </c>
      <c r="J79" s="77">
        <v>1</v>
      </c>
      <c r="K79" s="75">
        <f t="shared" si="16"/>
        <v>0</v>
      </c>
      <c r="L79" s="76">
        <v>0</v>
      </c>
      <c r="M79" s="77">
        <v>0</v>
      </c>
      <c r="N79" s="78">
        <f t="shared" si="17"/>
        <v>0</v>
      </c>
      <c r="O79" s="127">
        <v>0</v>
      </c>
      <c r="P79" s="77">
        <v>0</v>
      </c>
      <c r="Q79" s="77">
        <v>0</v>
      </c>
      <c r="R79" s="77">
        <v>0</v>
      </c>
      <c r="S79" s="77">
        <v>0</v>
      </c>
      <c r="T79" s="115">
        <f t="shared" si="18"/>
        <v>0</v>
      </c>
      <c r="U79" s="133">
        <v>0</v>
      </c>
      <c r="V79" s="147">
        <v>0</v>
      </c>
    </row>
    <row r="80" spans="1:22" ht="15" customHeight="1">
      <c r="A80" s="158"/>
      <c r="B80" s="159" t="s">
        <v>53</v>
      </c>
      <c r="C80" s="102">
        <f t="shared" si="19"/>
        <v>2</v>
      </c>
      <c r="D80" s="90">
        <f t="shared" si="14"/>
        <v>2</v>
      </c>
      <c r="E80" s="91">
        <v>0</v>
      </c>
      <c r="F80" s="141">
        <v>0</v>
      </c>
      <c r="G80" s="92">
        <v>0</v>
      </c>
      <c r="H80" s="91">
        <v>0</v>
      </c>
      <c r="I80" s="141">
        <v>1</v>
      </c>
      <c r="J80" s="92">
        <v>1</v>
      </c>
      <c r="K80" s="84">
        <f t="shared" si="16"/>
        <v>0</v>
      </c>
      <c r="L80" s="91">
        <v>0</v>
      </c>
      <c r="M80" s="92">
        <v>0</v>
      </c>
      <c r="N80" s="93">
        <f t="shared" si="17"/>
        <v>0</v>
      </c>
      <c r="O80" s="141">
        <v>0</v>
      </c>
      <c r="P80" s="92">
        <v>0</v>
      </c>
      <c r="Q80" s="92">
        <v>0</v>
      </c>
      <c r="R80" s="92">
        <v>0</v>
      </c>
      <c r="S80" s="92">
        <v>0</v>
      </c>
      <c r="T80" s="117">
        <f t="shared" si="18"/>
        <v>0</v>
      </c>
      <c r="U80" s="134">
        <v>0</v>
      </c>
      <c r="V80" s="151">
        <v>0</v>
      </c>
    </row>
    <row r="81" spans="1:22" s="10" customFormat="1" ht="15.75" customHeight="1">
      <c r="A81" s="8" t="s">
        <v>54</v>
      </c>
      <c r="B81" s="9"/>
      <c r="C81" s="99">
        <f>SUM(C82:C85)</f>
        <v>26</v>
      </c>
      <c r="D81" s="160">
        <f aca="true" t="shared" si="20" ref="D81:V81">SUM(D82:D85)</f>
        <v>24</v>
      </c>
      <c r="E81" s="72">
        <f t="shared" si="20"/>
        <v>3</v>
      </c>
      <c r="F81" s="73">
        <f t="shared" si="20"/>
        <v>14</v>
      </c>
      <c r="G81" s="74">
        <f t="shared" si="20"/>
        <v>0</v>
      </c>
      <c r="H81" s="72">
        <f t="shared" si="20"/>
        <v>0</v>
      </c>
      <c r="I81" s="73">
        <f t="shared" si="20"/>
        <v>7</v>
      </c>
      <c r="J81" s="74">
        <f t="shared" si="20"/>
        <v>0</v>
      </c>
      <c r="K81" s="74">
        <f t="shared" si="20"/>
        <v>1</v>
      </c>
      <c r="L81" s="72">
        <f t="shared" si="20"/>
        <v>0</v>
      </c>
      <c r="M81" s="160">
        <f t="shared" si="20"/>
        <v>1</v>
      </c>
      <c r="N81" s="161">
        <f t="shared" si="20"/>
        <v>0</v>
      </c>
      <c r="O81" s="73">
        <f t="shared" si="20"/>
        <v>0</v>
      </c>
      <c r="P81" s="74">
        <f t="shared" si="20"/>
        <v>0</v>
      </c>
      <c r="Q81" s="160">
        <f t="shared" si="20"/>
        <v>0</v>
      </c>
      <c r="R81" s="160">
        <f>SUM(R82:R85)</f>
        <v>0</v>
      </c>
      <c r="S81" s="160">
        <f t="shared" si="20"/>
        <v>0</v>
      </c>
      <c r="T81" s="162">
        <f t="shared" si="18"/>
        <v>1</v>
      </c>
      <c r="U81" s="129">
        <f t="shared" si="20"/>
        <v>0</v>
      </c>
      <c r="V81" s="163">
        <f t="shared" si="20"/>
        <v>1</v>
      </c>
    </row>
    <row r="82" spans="1:22" s="10" customFormat="1" ht="15.75" customHeight="1">
      <c r="A82" s="8"/>
      <c r="B82" s="9" t="s">
        <v>55</v>
      </c>
      <c r="C82" s="99">
        <f>D82+K82+N82+T82</f>
        <v>17</v>
      </c>
      <c r="D82" s="71">
        <f>SUM(E82:J82)</f>
        <v>16</v>
      </c>
      <c r="E82" s="76">
        <v>2</v>
      </c>
      <c r="F82" s="127">
        <v>13</v>
      </c>
      <c r="G82" s="77">
        <v>0</v>
      </c>
      <c r="H82" s="76">
        <v>0</v>
      </c>
      <c r="I82" s="127">
        <v>1</v>
      </c>
      <c r="J82" s="77">
        <v>0</v>
      </c>
      <c r="K82" s="75">
        <f aca="true" t="shared" si="21" ref="K82:K125">L82+M82</f>
        <v>0</v>
      </c>
      <c r="L82" s="76">
        <v>0</v>
      </c>
      <c r="M82" s="100">
        <v>0</v>
      </c>
      <c r="N82" s="101">
        <f>SUM(O82:S82)</f>
        <v>0</v>
      </c>
      <c r="O82" s="127">
        <v>0</v>
      </c>
      <c r="P82" s="77">
        <v>0</v>
      </c>
      <c r="Q82" s="100">
        <v>0</v>
      </c>
      <c r="R82" s="100">
        <v>0</v>
      </c>
      <c r="S82" s="100">
        <v>0</v>
      </c>
      <c r="T82" s="99">
        <f t="shared" si="18"/>
        <v>1</v>
      </c>
      <c r="U82" s="133">
        <v>0</v>
      </c>
      <c r="V82" s="119">
        <v>1</v>
      </c>
    </row>
    <row r="83" spans="1:22" s="10" customFormat="1" ht="15.75" customHeight="1">
      <c r="A83" s="8"/>
      <c r="B83" s="9" t="s">
        <v>56</v>
      </c>
      <c r="C83" s="99">
        <f>D83+K83+N83+T83</f>
        <v>2</v>
      </c>
      <c r="D83" s="71">
        <f aca="true" t="shared" si="22" ref="D83:D125">SUM(E83:J83)</f>
        <v>2</v>
      </c>
      <c r="E83" s="76">
        <v>0</v>
      </c>
      <c r="F83" s="127">
        <v>0</v>
      </c>
      <c r="G83" s="77">
        <v>0</v>
      </c>
      <c r="H83" s="76">
        <v>0</v>
      </c>
      <c r="I83" s="127">
        <v>2</v>
      </c>
      <c r="J83" s="77">
        <v>0</v>
      </c>
      <c r="K83" s="75">
        <f t="shared" si="21"/>
        <v>0</v>
      </c>
      <c r="L83" s="76">
        <v>0</v>
      </c>
      <c r="M83" s="100">
        <v>0</v>
      </c>
      <c r="N83" s="101">
        <f aca="true" t="shared" si="23" ref="N83:N125">SUM(O83:S83)</f>
        <v>0</v>
      </c>
      <c r="O83" s="127">
        <v>0</v>
      </c>
      <c r="P83" s="77">
        <v>0</v>
      </c>
      <c r="Q83" s="100">
        <v>0</v>
      </c>
      <c r="R83" s="100">
        <v>0</v>
      </c>
      <c r="S83" s="100">
        <v>0</v>
      </c>
      <c r="T83" s="99">
        <f t="shared" si="18"/>
        <v>0</v>
      </c>
      <c r="U83" s="133">
        <v>0</v>
      </c>
      <c r="V83" s="119">
        <v>0</v>
      </c>
    </row>
    <row r="84" spans="1:22" s="10" customFormat="1" ht="15.75" customHeight="1">
      <c r="A84" s="8"/>
      <c r="B84" s="9" t="s">
        <v>57</v>
      </c>
      <c r="C84" s="99">
        <f>D84+K84+N84+T84</f>
        <v>5</v>
      </c>
      <c r="D84" s="71">
        <f t="shared" si="22"/>
        <v>4</v>
      </c>
      <c r="E84" s="76">
        <v>1</v>
      </c>
      <c r="F84" s="127">
        <v>1</v>
      </c>
      <c r="G84" s="77">
        <v>0</v>
      </c>
      <c r="H84" s="76">
        <v>0</v>
      </c>
      <c r="I84" s="127">
        <v>2</v>
      </c>
      <c r="J84" s="77">
        <v>0</v>
      </c>
      <c r="K84" s="75">
        <f t="shared" si="21"/>
        <v>1</v>
      </c>
      <c r="L84" s="76">
        <v>0</v>
      </c>
      <c r="M84" s="100">
        <v>1</v>
      </c>
      <c r="N84" s="101">
        <f t="shared" si="23"/>
        <v>0</v>
      </c>
      <c r="O84" s="127">
        <v>0</v>
      </c>
      <c r="P84" s="77">
        <v>0</v>
      </c>
      <c r="Q84" s="100">
        <v>0</v>
      </c>
      <c r="R84" s="100">
        <v>0</v>
      </c>
      <c r="S84" s="100">
        <v>0</v>
      </c>
      <c r="T84" s="99">
        <f t="shared" si="18"/>
        <v>0</v>
      </c>
      <c r="U84" s="133">
        <v>0</v>
      </c>
      <c r="V84" s="119">
        <v>0</v>
      </c>
    </row>
    <row r="85" spans="1:22" s="10" customFormat="1" ht="15.75" customHeight="1">
      <c r="A85" s="8"/>
      <c r="B85" s="9" t="s">
        <v>58</v>
      </c>
      <c r="C85" s="102">
        <f>D85+K85+N85+T85</f>
        <v>2</v>
      </c>
      <c r="D85" s="90">
        <f t="shared" si="22"/>
        <v>2</v>
      </c>
      <c r="E85" s="91">
        <v>0</v>
      </c>
      <c r="F85" s="141">
        <v>0</v>
      </c>
      <c r="G85" s="92">
        <v>0</v>
      </c>
      <c r="H85" s="91">
        <v>0</v>
      </c>
      <c r="I85" s="141">
        <v>2</v>
      </c>
      <c r="J85" s="92">
        <v>0</v>
      </c>
      <c r="K85" s="84">
        <f t="shared" si="21"/>
        <v>0</v>
      </c>
      <c r="L85" s="91">
        <v>0</v>
      </c>
      <c r="M85" s="103">
        <v>0</v>
      </c>
      <c r="N85" s="104">
        <f t="shared" si="23"/>
        <v>0</v>
      </c>
      <c r="O85" s="141">
        <v>0</v>
      </c>
      <c r="P85" s="92">
        <v>0</v>
      </c>
      <c r="Q85" s="103">
        <v>0</v>
      </c>
      <c r="R85" s="103">
        <v>0</v>
      </c>
      <c r="S85" s="103">
        <v>0</v>
      </c>
      <c r="T85" s="102">
        <f t="shared" si="18"/>
        <v>0</v>
      </c>
      <c r="U85" s="134">
        <v>0</v>
      </c>
      <c r="V85" s="119">
        <v>0</v>
      </c>
    </row>
    <row r="86" spans="1:22" s="10" customFormat="1" ht="15.75" customHeight="1">
      <c r="A86" s="6" t="s">
        <v>59</v>
      </c>
      <c r="B86" s="7"/>
      <c r="C86" s="105">
        <f>SUM(C87:C91)</f>
        <v>57</v>
      </c>
      <c r="D86" s="85">
        <f t="shared" si="22"/>
        <v>53</v>
      </c>
      <c r="E86" s="86">
        <f aca="true" t="shared" si="24" ref="E86:V86">SUM(E87:E91)</f>
        <v>0</v>
      </c>
      <c r="F86" s="128">
        <f t="shared" si="24"/>
        <v>25</v>
      </c>
      <c r="G86" s="87">
        <f t="shared" si="24"/>
        <v>0</v>
      </c>
      <c r="H86" s="86">
        <f t="shared" si="24"/>
        <v>0</v>
      </c>
      <c r="I86" s="128">
        <f t="shared" si="24"/>
        <v>17</v>
      </c>
      <c r="J86" s="87">
        <f t="shared" si="24"/>
        <v>11</v>
      </c>
      <c r="K86" s="88">
        <f t="shared" si="21"/>
        <v>2</v>
      </c>
      <c r="L86" s="86">
        <f t="shared" si="24"/>
        <v>1</v>
      </c>
      <c r="M86" s="106">
        <f t="shared" si="24"/>
        <v>1</v>
      </c>
      <c r="N86" s="107">
        <f t="shared" si="23"/>
        <v>1</v>
      </c>
      <c r="O86" s="128">
        <f t="shared" si="24"/>
        <v>0</v>
      </c>
      <c r="P86" s="87">
        <f t="shared" si="24"/>
        <v>0</v>
      </c>
      <c r="Q86" s="106">
        <f t="shared" si="24"/>
        <v>1</v>
      </c>
      <c r="R86" s="106">
        <f>SUM(R87:R91)</f>
        <v>0</v>
      </c>
      <c r="S86" s="106">
        <f t="shared" si="24"/>
        <v>0</v>
      </c>
      <c r="T86" s="99">
        <f t="shared" si="18"/>
        <v>1</v>
      </c>
      <c r="U86" s="136">
        <v>0</v>
      </c>
      <c r="V86" s="120">
        <f t="shared" si="24"/>
        <v>1</v>
      </c>
    </row>
    <row r="87" spans="1:22" s="10" customFormat="1" ht="15.75" customHeight="1">
      <c r="A87" s="8"/>
      <c r="B87" s="9" t="s">
        <v>60</v>
      </c>
      <c r="C87" s="99">
        <f>D87+K87+N87+T87</f>
        <v>42</v>
      </c>
      <c r="D87" s="71">
        <f t="shared" si="22"/>
        <v>41</v>
      </c>
      <c r="E87" s="76">
        <v>0</v>
      </c>
      <c r="F87" s="127">
        <v>25</v>
      </c>
      <c r="G87" s="77">
        <v>0</v>
      </c>
      <c r="H87" s="76">
        <v>0</v>
      </c>
      <c r="I87" s="127">
        <v>13</v>
      </c>
      <c r="J87" s="77">
        <v>3</v>
      </c>
      <c r="K87" s="75">
        <f t="shared" si="21"/>
        <v>0</v>
      </c>
      <c r="L87" s="76">
        <v>0</v>
      </c>
      <c r="M87" s="100">
        <v>0</v>
      </c>
      <c r="N87" s="101">
        <f t="shared" si="23"/>
        <v>1</v>
      </c>
      <c r="O87" s="127">
        <v>0</v>
      </c>
      <c r="P87" s="77">
        <v>0</v>
      </c>
      <c r="Q87" s="100">
        <v>1</v>
      </c>
      <c r="R87" s="100">
        <v>0</v>
      </c>
      <c r="S87" s="100">
        <v>0</v>
      </c>
      <c r="T87" s="99">
        <f t="shared" si="18"/>
        <v>0</v>
      </c>
      <c r="U87" s="133">
        <v>0</v>
      </c>
      <c r="V87" s="119">
        <v>0</v>
      </c>
    </row>
    <row r="88" spans="1:22" s="10" customFormat="1" ht="15.75" customHeight="1">
      <c r="A88" s="8"/>
      <c r="B88" s="9" t="s">
        <v>61</v>
      </c>
      <c r="C88" s="99">
        <f>D88+K88+N88+T88</f>
        <v>2</v>
      </c>
      <c r="D88" s="71">
        <f t="shared" si="22"/>
        <v>2</v>
      </c>
      <c r="E88" s="76">
        <v>0</v>
      </c>
      <c r="F88" s="127">
        <v>0</v>
      </c>
      <c r="G88" s="77">
        <v>0</v>
      </c>
      <c r="H88" s="76">
        <v>0</v>
      </c>
      <c r="I88" s="127">
        <v>0</v>
      </c>
      <c r="J88" s="77">
        <v>2</v>
      </c>
      <c r="K88" s="75">
        <f t="shared" si="21"/>
        <v>0</v>
      </c>
      <c r="L88" s="76">
        <v>0</v>
      </c>
      <c r="M88" s="100">
        <v>0</v>
      </c>
      <c r="N88" s="101">
        <f t="shared" si="23"/>
        <v>0</v>
      </c>
      <c r="O88" s="127">
        <v>0</v>
      </c>
      <c r="P88" s="77">
        <v>0</v>
      </c>
      <c r="Q88" s="100">
        <v>0</v>
      </c>
      <c r="R88" s="100">
        <v>0</v>
      </c>
      <c r="S88" s="100">
        <v>0</v>
      </c>
      <c r="T88" s="99">
        <f t="shared" si="18"/>
        <v>0</v>
      </c>
      <c r="U88" s="133">
        <v>0</v>
      </c>
      <c r="V88" s="119">
        <v>0</v>
      </c>
    </row>
    <row r="89" spans="1:22" s="10" customFormat="1" ht="15.75" customHeight="1">
      <c r="A89" s="8"/>
      <c r="B89" s="9" t="s">
        <v>62</v>
      </c>
      <c r="C89" s="99">
        <f>D89+K89+N89+T89</f>
        <v>6</v>
      </c>
      <c r="D89" s="71">
        <f t="shared" si="22"/>
        <v>5</v>
      </c>
      <c r="E89" s="76">
        <v>0</v>
      </c>
      <c r="F89" s="127">
        <v>0</v>
      </c>
      <c r="G89" s="77">
        <v>0</v>
      </c>
      <c r="H89" s="76">
        <v>0</v>
      </c>
      <c r="I89" s="127">
        <v>3</v>
      </c>
      <c r="J89" s="77">
        <v>2</v>
      </c>
      <c r="K89" s="75">
        <f t="shared" si="21"/>
        <v>0</v>
      </c>
      <c r="L89" s="76">
        <v>0</v>
      </c>
      <c r="M89" s="100">
        <v>0</v>
      </c>
      <c r="N89" s="101">
        <f t="shared" si="23"/>
        <v>0</v>
      </c>
      <c r="O89" s="127">
        <v>0</v>
      </c>
      <c r="P89" s="77">
        <v>0</v>
      </c>
      <c r="Q89" s="100">
        <v>0</v>
      </c>
      <c r="R89" s="100">
        <v>0</v>
      </c>
      <c r="S89" s="100">
        <v>0</v>
      </c>
      <c r="T89" s="99">
        <f t="shared" si="18"/>
        <v>1</v>
      </c>
      <c r="U89" s="133">
        <v>0</v>
      </c>
      <c r="V89" s="119">
        <v>1</v>
      </c>
    </row>
    <row r="90" spans="1:22" s="10" customFormat="1" ht="15.75" customHeight="1">
      <c r="A90" s="8"/>
      <c r="B90" s="9" t="s">
        <v>63</v>
      </c>
      <c r="C90" s="99">
        <f>D90+K90+N90+T90</f>
        <v>5</v>
      </c>
      <c r="D90" s="71">
        <f t="shared" si="22"/>
        <v>3</v>
      </c>
      <c r="E90" s="76">
        <v>0</v>
      </c>
      <c r="F90" s="127">
        <v>0</v>
      </c>
      <c r="G90" s="77">
        <v>0</v>
      </c>
      <c r="H90" s="76">
        <v>0</v>
      </c>
      <c r="I90" s="127">
        <v>1</v>
      </c>
      <c r="J90" s="77">
        <v>2</v>
      </c>
      <c r="K90" s="75">
        <f t="shared" si="21"/>
        <v>2</v>
      </c>
      <c r="L90" s="76">
        <v>1</v>
      </c>
      <c r="M90" s="100">
        <v>1</v>
      </c>
      <c r="N90" s="101">
        <f t="shared" si="23"/>
        <v>0</v>
      </c>
      <c r="O90" s="127">
        <v>0</v>
      </c>
      <c r="P90" s="77">
        <v>0</v>
      </c>
      <c r="Q90" s="100">
        <v>0</v>
      </c>
      <c r="R90" s="100">
        <v>0</v>
      </c>
      <c r="S90" s="100">
        <v>0</v>
      </c>
      <c r="T90" s="99">
        <f t="shared" si="18"/>
        <v>0</v>
      </c>
      <c r="U90" s="133">
        <v>0</v>
      </c>
      <c r="V90" s="119">
        <v>0</v>
      </c>
    </row>
    <row r="91" spans="1:22" s="10" customFormat="1" ht="15.75" customHeight="1">
      <c r="A91" s="8"/>
      <c r="B91" s="9" t="s">
        <v>64</v>
      </c>
      <c r="C91" s="102">
        <f>D91+K91+N91+T91</f>
        <v>2</v>
      </c>
      <c r="D91" s="90">
        <f t="shared" si="22"/>
        <v>2</v>
      </c>
      <c r="E91" s="91">
        <v>0</v>
      </c>
      <c r="F91" s="141">
        <v>0</v>
      </c>
      <c r="G91" s="92">
        <v>0</v>
      </c>
      <c r="H91" s="91">
        <v>0</v>
      </c>
      <c r="I91" s="141">
        <v>0</v>
      </c>
      <c r="J91" s="92">
        <v>2</v>
      </c>
      <c r="K91" s="84">
        <f t="shared" si="21"/>
        <v>0</v>
      </c>
      <c r="L91" s="91">
        <v>0</v>
      </c>
      <c r="M91" s="103">
        <v>0</v>
      </c>
      <c r="N91" s="104">
        <f t="shared" si="23"/>
        <v>0</v>
      </c>
      <c r="O91" s="141">
        <v>0</v>
      </c>
      <c r="P91" s="92">
        <v>0</v>
      </c>
      <c r="Q91" s="103">
        <v>0</v>
      </c>
      <c r="R91" s="103">
        <v>0</v>
      </c>
      <c r="S91" s="103">
        <v>0</v>
      </c>
      <c r="T91" s="99">
        <f t="shared" si="18"/>
        <v>0</v>
      </c>
      <c r="U91" s="134">
        <v>0</v>
      </c>
      <c r="V91" s="119">
        <v>0</v>
      </c>
    </row>
    <row r="92" spans="1:22" s="10" customFormat="1" ht="15.75" customHeight="1">
      <c r="A92" s="6" t="s">
        <v>65</v>
      </c>
      <c r="B92" s="7"/>
      <c r="C92" s="105">
        <f>SUM(C93:C99)</f>
        <v>184</v>
      </c>
      <c r="D92" s="85">
        <f t="shared" si="22"/>
        <v>180</v>
      </c>
      <c r="E92" s="86">
        <f aca="true" t="shared" si="25" ref="E92:V92">SUM(E93:E99)</f>
        <v>1</v>
      </c>
      <c r="F92" s="128">
        <f t="shared" si="25"/>
        <v>113</v>
      </c>
      <c r="G92" s="87">
        <f t="shared" si="25"/>
        <v>0</v>
      </c>
      <c r="H92" s="86">
        <f t="shared" si="25"/>
        <v>0</v>
      </c>
      <c r="I92" s="128">
        <f t="shared" si="25"/>
        <v>51</v>
      </c>
      <c r="J92" s="87">
        <f t="shared" si="25"/>
        <v>15</v>
      </c>
      <c r="K92" s="88">
        <f t="shared" si="21"/>
        <v>1</v>
      </c>
      <c r="L92" s="86">
        <f t="shared" si="25"/>
        <v>0</v>
      </c>
      <c r="M92" s="106">
        <f t="shared" si="25"/>
        <v>1</v>
      </c>
      <c r="N92" s="107">
        <f t="shared" si="23"/>
        <v>3</v>
      </c>
      <c r="O92" s="128">
        <f t="shared" si="25"/>
        <v>0</v>
      </c>
      <c r="P92" s="87">
        <f t="shared" si="25"/>
        <v>0</v>
      </c>
      <c r="Q92" s="106">
        <f t="shared" si="25"/>
        <v>1</v>
      </c>
      <c r="R92" s="106">
        <f>SUM(R93:R99)</f>
        <v>0</v>
      </c>
      <c r="S92" s="106">
        <f t="shared" si="25"/>
        <v>2</v>
      </c>
      <c r="T92" s="106">
        <f t="shared" si="25"/>
        <v>0</v>
      </c>
      <c r="U92" s="106">
        <f t="shared" si="25"/>
        <v>0</v>
      </c>
      <c r="V92" s="120">
        <f t="shared" si="25"/>
        <v>0</v>
      </c>
    </row>
    <row r="93" spans="1:22" s="10" customFormat="1" ht="15.75" customHeight="1">
      <c r="A93" s="8"/>
      <c r="B93" s="9" t="s">
        <v>66</v>
      </c>
      <c r="C93" s="99">
        <f aca="true" t="shared" si="26" ref="C93:C99">D93+K93+N93+T93</f>
        <v>120</v>
      </c>
      <c r="D93" s="71">
        <f t="shared" si="22"/>
        <v>117</v>
      </c>
      <c r="E93" s="76">
        <v>1</v>
      </c>
      <c r="F93" s="127">
        <v>84</v>
      </c>
      <c r="G93" s="77">
        <v>0</v>
      </c>
      <c r="H93" s="76">
        <v>0</v>
      </c>
      <c r="I93" s="127">
        <v>27</v>
      </c>
      <c r="J93" s="77">
        <v>5</v>
      </c>
      <c r="K93" s="75">
        <f t="shared" si="21"/>
        <v>0</v>
      </c>
      <c r="L93" s="76">
        <v>0</v>
      </c>
      <c r="M93" s="100">
        <v>0</v>
      </c>
      <c r="N93" s="101">
        <f t="shared" si="23"/>
        <v>3</v>
      </c>
      <c r="O93" s="127">
        <v>0</v>
      </c>
      <c r="P93" s="77">
        <v>0</v>
      </c>
      <c r="Q93" s="100">
        <v>1</v>
      </c>
      <c r="R93" s="100">
        <v>0</v>
      </c>
      <c r="S93" s="100">
        <v>2</v>
      </c>
      <c r="T93" s="99">
        <f t="shared" si="18"/>
        <v>0</v>
      </c>
      <c r="U93" s="133">
        <v>0</v>
      </c>
      <c r="V93" s="119">
        <v>0</v>
      </c>
    </row>
    <row r="94" spans="1:22" s="10" customFormat="1" ht="15.75" customHeight="1">
      <c r="A94" s="8"/>
      <c r="B94" s="9" t="s">
        <v>67</v>
      </c>
      <c r="C94" s="99">
        <f t="shared" si="26"/>
        <v>2</v>
      </c>
      <c r="D94" s="71">
        <f t="shared" si="22"/>
        <v>2</v>
      </c>
      <c r="E94" s="76">
        <v>0</v>
      </c>
      <c r="F94" s="127">
        <v>0</v>
      </c>
      <c r="G94" s="77">
        <v>0</v>
      </c>
      <c r="H94" s="76">
        <v>0</v>
      </c>
      <c r="I94" s="127">
        <v>2</v>
      </c>
      <c r="J94" s="77">
        <v>0</v>
      </c>
      <c r="K94" s="75">
        <f t="shared" si="21"/>
        <v>0</v>
      </c>
      <c r="L94" s="76">
        <v>0</v>
      </c>
      <c r="M94" s="100">
        <v>0</v>
      </c>
      <c r="N94" s="101">
        <f t="shared" si="23"/>
        <v>0</v>
      </c>
      <c r="O94" s="127">
        <v>0</v>
      </c>
      <c r="P94" s="77">
        <v>0</v>
      </c>
      <c r="Q94" s="100">
        <v>0</v>
      </c>
      <c r="R94" s="100">
        <v>0</v>
      </c>
      <c r="S94" s="100">
        <v>0</v>
      </c>
      <c r="T94" s="99">
        <f t="shared" si="18"/>
        <v>0</v>
      </c>
      <c r="U94" s="133">
        <v>0</v>
      </c>
      <c r="V94" s="119">
        <v>0</v>
      </c>
    </row>
    <row r="95" spans="1:22" s="10" customFormat="1" ht="15.75" customHeight="1">
      <c r="A95" s="8"/>
      <c r="B95" s="9" t="s">
        <v>68</v>
      </c>
      <c r="C95" s="99">
        <f t="shared" si="26"/>
        <v>6</v>
      </c>
      <c r="D95" s="71">
        <f t="shared" si="22"/>
        <v>6</v>
      </c>
      <c r="E95" s="76">
        <v>0</v>
      </c>
      <c r="F95" s="127">
        <v>0</v>
      </c>
      <c r="G95" s="77">
        <v>0</v>
      </c>
      <c r="H95" s="76">
        <v>0</v>
      </c>
      <c r="I95" s="127">
        <v>3</v>
      </c>
      <c r="J95" s="77">
        <v>3</v>
      </c>
      <c r="K95" s="75">
        <f t="shared" si="21"/>
        <v>0</v>
      </c>
      <c r="L95" s="76">
        <v>0</v>
      </c>
      <c r="M95" s="100">
        <v>0</v>
      </c>
      <c r="N95" s="101">
        <f t="shared" si="23"/>
        <v>0</v>
      </c>
      <c r="O95" s="127">
        <v>0</v>
      </c>
      <c r="P95" s="77">
        <v>0</v>
      </c>
      <c r="Q95" s="100">
        <v>0</v>
      </c>
      <c r="R95" s="100">
        <v>0</v>
      </c>
      <c r="S95" s="100">
        <v>0</v>
      </c>
      <c r="T95" s="99">
        <f t="shared" si="18"/>
        <v>0</v>
      </c>
      <c r="U95" s="133">
        <v>0</v>
      </c>
      <c r="V95" s="119">
        <v>0</v>
      </c>
    </row>
    <row r="96" spans="1:22" s="10" customFormat="1" ht="15.75" customHeight="1">
      <c r="A96" s="8"/>
      <c r="B96" s="9" t="s">
        <v>69</v>
      </c>
      <c r="C96" s="99">
        <f t="shared" si="26"/>
        <v>13</v>
      </c>
      <c r="D96" s="71">
        <f t="shared" si="22"/>
        <v>13</v>
      </c>
      <c r="E96" s="76">
        <v>0</v>
      </c>
      <c r="F96" s="127">
        <v>10</v>
      </c>
      <c r="G96" s="77">
        <v>0</v>
      </c>
      <c r="H96" s="76">
        <v>0</v>
      </c>
      <c r="I96" s="127">
        <v>3</v>
      </c>
      <c r="J96" s="77">
        <v>0</v>
      </c>
      <c r="K96" s="75">
        <f t="shared" si="21"/>
        <v>0</v>
      </c>
      <c r="L96" s="76">
        <v>0</v>
      </c>
      <c r="M96" s="100">
        <v>0</v>
      </c>
      <c r="N96" s="101">
        <f t="shared" si="23"/>
        <v>0</v>
      </c>
      <c r="O96" s="127">
        <v>0</v>
      </c>
      <c r="P96" s="77">
        <v>0</v>
      </c>
      <c r="Q96" s="100">
        <v>0</v>
      </c>
      <c r="R96" s="100">
        <v>0</v>
      </c>
      <c r="S96" s="100">
        <v>0</v>
      </c>
      <c r="T96" s="99">
        <f t="shared" si="18"/>
        <v>0</v>
      </c>
      <c r="U96" s="133">
        <v>0</v>
      </c>
      <c r="V96" s="119">
        <v>0</v>
      </c>
    </row>
    <row r="97" spans="1:22" s="10" customFormat="1" ht="15.75" customHeight="1">
      <c r="A97" s="8"/>
      <c r="B97" s="9" t="s">
        <v>70</v>
      </c>
      <c r="C97" s="99">
        <f t="shared" si="26"/>
        <v>24</v>
      </c>
      <c r="D97" s="71">
        <f t="shared" si="22"/>
        <v>24</v>
      </c>
      <c r="E97" s="76">
        <v>0</v>
      </c>
      <c r="F97" s="127">
        <v>14</v>
      </c>
      <c r="G97" s="77">
        <v>0</v>
      </c>
      <c r="H97" s="76">
        <v>0</v>
      </c>
      <c r="I97" s="127">
        <v>7</v>
      </c>
      <c r="J97" s="77">
        <v>3</v>
      </c>
      <c r="K97" s="75">
        <f t="shared" si="21"/>
        <v>0</v>
      </c>
      <c r="L97" s="76">
        <v>0</v>
      </c>
      <c r="M97" s="100">
        <v>0</v>
      </c>
      <c r="N97" s="101">
        <f t="shared" si="23"/>
        <v>0</v>
      </c>
      <c r="O97" s="127">
        <v>0</v>
      </c>
      <c r="P97" s="77">
        <v>0</v>
      </c>
      <c r="Q97" s="100">
        <v>0</v>
      </c>
      <c r="R97" s="100">
        <v>0</v>
      </c>
      <c r="S97" s="100">
        <v>0</v>
      </c>
      <c r="T97" s="99">
        <f t="shared" si="18"/>
        <v>0</v>
      </c>
      <c r="U97" s="133">
        <v>0</v>
      </c>
      <c r="V97" s="119">
        <v>0</v>
      </c>
    </row>
    <row r="98" spans="1:22" s="10" customFormat="1" ht="15.75" customHeight="1">
      <c r="A98" s="8"/>
      <c r="B98" s="9" t="s">
        <v>71</v>
      </c>
      <c r="C98" s="99">
        <f t="shared" si="26"/>
        <v>16</v>
      </c>
      <c r="D98" s="71">
        <f t="shared" si="22"/>
        <v>15</v>
      </c>
      <c r="E98" s="76">
        <v>0</v>
      </c>
      <c r="F98" s="127">
        <v>5</v>
      </c>
      <c r="G98" s="77">
        <v>0</v>
      </c>
      <c r="H98" s="76">
        <v>0</v>
      </c>
      <c r="I98" s="127">
        <v>8</v>
      </c>
      <c r="J98" s="77">
        <v>2</v>
      </c>
      <c r="K98" s="75">
        <f t="shared" si="21"/>
        <v>1</v>
      </c>
      <c r="L98" s="76">
        <v>0</v>
      </c>
      <c r="M98" s="100">
        <v>1</v>
      </c>
      <c r="N98" s="101">
        <f t="shared" si="23"/>
        <v>0</v>
      </c>
      <c r="O98" s="127">
        <v>0</v>
      </c>
      <c r="P98" s="77">
        <v>0</v>
      </c>
      <c r="Q98" s="100">
        <v>0</v>
      </c>
      <c r="R98" s="100">
        <v>0</v>
      </c>
      <c r="S98" s="100">
        <v>0</v>
      </c>
      <c r="T98" s="99">
        <f t="shared" si="18"/>
        <v>0</v>
      </c>
      <c r="U98" s="133">
        <v>0</v>
      </c>
      <c r="V98" s="119">
        <v>0</v>
      </c>
    </row>
    <row r="99" spans="1:22" s="10" customFormat="1" ht="15.75" customHeight="1">
      <c r="A99" s="8"/>
      <c r="B99" s="9" t="s">
        <v>72</v>
      </c>
      <c r="C99" s="102">
        <f t="shared" si="26"/>
        <v>3</v>
      </c>
      <c r="D99" s="90">
        <f t="shared" si="22"/>
        <v>3</v>
      </c>
      <c r="E99" s="91">
        <v>0</v>
      </c>
      <c r="F99" s="141">
        <v>0</v>
      </c>
      <c r="G99" s="92">
        <v>0</v>
      </c>
      <c r="H99" s="91">
        <v>0</v>
      </c>
      <c r="I99" s="141">
        <v>1</v>
      </c>
      <c r="J99" s="92">
        <v>2</v>
      </c>
      <c r="K99" s="84">
        <f t="shared" si="21"/>
        <v>0</v>
      </c>
      <c r="L99" s="91">
        <v>0</v>
      </c>
      <c r="M99" s="103">
        <v>0</v>
      </c>
      <c r="N99" s="104">
        <f t="shared" si="23"/>
        <v>0</v>
      </c>
      <c r="O99" s="141">
        <v>0</v>
      </c>
      <c r="P99" s="92">
        <v>0</v>
      </c>
      <c r="Q99" s="103">
        <v>0</v>
      </c>
      <c r="R99" s="103">
        <v>0</v>
      </c>
      <c r="S99" s="103">
        <v>0</v>
      </c>
      <c r="T99" s="99">
        <f t="shared" si="18"/>
        <v>0</v>
      </c>
      <c r="U99" s="134">
        <v>0</v>
      </c>
      <c r="V99" s="119">
        <v>0</v>
      </c>
    </row>
    <row r="100" spans="1:22" s="10" customFormat="1" ht="15.75" customHeight="1">
      <c r="A100" s="6" t="s">
        <v>73</v>
      </c>
      <c r="B100" s="7"/>
      <c r="C100" s="105">
        <f>SUM(C101:C104)</f>
        <v>35</v>
      </c>
      <c r="D100" s="85">
        <f t="shared" si="22"/>
        <v>34</v>
      </c>
      <c r="E100" s="86">
        <f aca="true" t="shared" si="27" ref="E100:V100">SUM(E101:E104)</f>
        <v>2</v>
      </c>
      <c r="F100" s="128">
        <f t="shared" si="27"/>
        <v>15</v>
      </c>
      <c r="G100" s="87">
        <f t="shared" si="27"/>
        <v>0</v>
      </c>
      <c r="H100" s="86">
        <f t="shared" si="27"/>
        <v>0</v>
      </c>
      <c r="I100" s="128">
        <f t="shared" si="27"/>
        <v>9</v>
      </c>
      <c r="J100" s="87">
        <f t="shared" si="27"/>
        <v>8</v>
      </c>
      <c r="K100" s="88">
        <f t="shared" si="21"/>
        <v>0</v>
      </c>
      <c r="L100" s="86">
        <f t="shared" si="27"/>
        <v>0</v>
      </c>
      <c r="M100" s="106">
        <f t="shared" si="27"/>
        <v>0</v>
      </c>
      <c r="N100" s="107">
        <f t="shared" si="23"/>
        <v>1</v>
      </c>
      <c r="O100" s="128">
        <f t="shared" si="27"/>
        <v>0</v>
      </c>
      <c r="P100" s="87">
        <f t="shared" si="27"/>
        <v>0</v>
      </c>
      <c r="Q100" s="106">
        <f t="shared" si="27"/>
        <v>1</v>
      </c>
      <c r="R100" s="106">
        <f>SUM(R101:R104)</f>
        <v>0</v>
      </c>
      <c r="S100" s="106">
        <f t="shared" si="27"/>
        <v>0</v>
      </c>
      <c r="T100" s="106">
        <f t="shared" si="27"/>
        <v>0</v>
      </c>
      <c r="U100" s="106">
        <f t="shared" si="27"/>
        <v>0</v>
      </c>
      <c r="V100" s="120">
        <f t="shared" si="27"/>
        <v>0</v>
      </c>
    </row>
    <row r="101" spans="1:22" s="10" customFormat="1" ht="15.75" customHeight="1">
      <c r="A101" s="8"/>
      <c r="B101" s="9" t="s">
        <v>74</v>
      </c>
      <c r="C101" s="99">
        <f>D101+K101+N101+T101</f>
        <v>8</v>
      </c>
      <c r="D101" s="71">
        <f t="shared" si="22"/>
        <v>8</v>
      </c>
      <c r="E101" s="76">
        <v>0</v>
      </c>
      <c r="F101" s="127">
        <v>4</v>
      </c>
      <c r="G101" s="77">
        <v>0</v>
      </c>
      <c r="H101" s="76">
        <v>0</v>
      </c>
      <c r="I101" s="127">
        <v>1</v>
      </c>
      <c r="J101" s="77">
        <v>3</v>
      </c>
      <c r="K101" s="75">
        <f t="shared" si="21"/>
        <v>0</v>
      </c>
      <c r="L101" s="76">
        <v>0</v>
      </c>
      <c r="M101" s="100">
        <v>0</v>
      </c>
      <c r="N101" s="101">
        <f t="shared" si="23"/>
        <v>0</v>
      </c>
      <c r="O101" s="127">
        <v>0</v>
      </c>
      <c r="P101" s="77">
        <v>0</v>
      </c>
      <c r="Q101" s="100">
        <v>0</v>
      </c>
      <c r="R101" s="100">
        <v>0</v>
      </c>
      <c r="S101" s="100">
        <v>0</v>
      </c>
      <c r="T101" s="99">
        <f t="shared" si="18"/>
        <v>0</v>
      </c>
      <c r="U101" s="133">
        <v>0</v>
      </c>
      <c r="V101" s="119">
        <v>0</v>
      </c>
    </row>
    <row r="102" spans="1:22" s="10" customFormat="1" ht="15.75" customHeight="1">
      <c r="A102" s="8"/>
      <c r="B102" s="9" t="s">
        <v>75</v>
      </c>
      <c r="C102" s="99">
        <f>D102+K102+N102+T102</f>
        <v>20</v>
      </c>
      <c r="D102" s="71">
        <f t="shared" si="22"/>
        <v>19</v>
      </c>
      <c r="E102" s="76">
        <v>1</v>
      </c>
      <c r="F102" s="127">
        <v>10</v>
      </c>
      <c r="G102" s="77">
        <v>0</v>
      </c>
      <c r="H102" s="76">
        <v>0</v>
      </c>
      <c r="I102" s="127">
        <v>6</v>
      </c>
      <c r="J102" s="77">
        <v>2</v>
      </c>
      <c r="K102" s="75">
        <f t="shared" si="21"/>
        <v>0</v>
      </c>
      <c r="L102" s="76">
        <v>0</v>
      </c>
      <c r="M102" s="100">
        <v>0</v>
      </c>
      <c r="N102" s="101">
        <f t="shared" si="23"/>
        <v>1</v>
      </c>
      <c r="O102" s="127">
        <v>0</v>
      </c>
      <c r="P102" s="77">
        <v>0</v>
      </c>
      <c r="Q102" s="100">
        <v>1</v>
      </c>
      <c r="R102" s="100">
        <v>0</v>
      </c>
      <c r="S102" s="100">
        <v>0</v>
      </c>
      <c r="T102" s="99">
        <f t="shared" si="18"/>
        <v>0</v>
      </c>
      <c r="U102" s="133">
        <v>0</v>
      </c>
      <c r="V102" s="119">
        <v>0</v>
      </c>
    </row>
    <row r="103" spans="1:22" s="10" customFormat="1" ht="15.75" customHeight="1">
      <c r="A103" s="8"/>
      <c r="B103" s="9" t="s">
        <v>76</v>
      </c>
      <c r="C103" s="99">
        <f>D103+K103+N103+T103</f>
        <v>1</v>
      </c>
      <c r="D103" s="71">
        <f t="shared" si="22"/>
        <v>1</v>
      </c>
      <c r="E103" s="76">
        <v>0</v>
      </c>
      <c r="F103" s="127">
        <v>0</v>
      </c>
      <c r="G103" s="77">
        <v>0</v>
      </c>
      <c r="H103" s="76">
        <v>0</v>
      </c>
      <c r="I103" s="127">
        <v>0</v>
      </c>
      <c r="J103" s="77">
        <v>1</v>
      </c>
      <c r="K103" s="75">
        <f t="shared" si="21"/>
        <v>0</v>
      </c>
      <c r="L103" s="76">
        <v>0</v>
      </c>
      <c r="M103" s="100">
        <v>0</v>
      </c>
      <c r="N103" s="101">
        <f t="shared" si="23"/>
        <v>0</v>
      </c>
      <c r="O103" s="127">
        <v>0</v>
      </c>
      <c r="P103" s="77">
        <v>0</v>
      </c>
      <c r="Q103" s="100">
        <v>0</v>
      </c>
      <c r="R103" s="100">
        <v>0</v>
      </c>
      <c r="S103" s="100">
        <v>0</v>
      </c>
      <c r="T103" s="99">
        <f t="shared" si="18"/>
        <v>0</v>
      </c>
      <c r="U103" s="133">
        <v>0</v>
      </c>
      <c r="V103" s="119">
        <v>0</v>
      </c>
    </row>
    <row r="104" spans="1:22" s="10" customFormat="1" ht="15.75" customHeight="1">
      <c r="A104" s="8"/>
      <c r="B104" s="9" t="s">
        <v>77</v>
      </c>
      <c r="C104" s="102">
        <f>D104+K104+N104+T104</f>
        <v>6</v>
      </c>
      <c r="D104" s="90">
        <f t="shared" si="22"/>
        <v>6</v>
      </c>
      <c r="E104" s="91">
        <v>1</v>
      </c>
      <c r="F104" s="141">
        <v>1</v>
      </c>
      <c r="G104" s="92">
        <v>0</v>
      </c>
      <c r="H104" s="91">
        <v>0</v>
      </c>
      <c r="I104" s="141">
        <v>2</v>
      </c>
      <c r="J104" s="92">
        <v>2</v>
      </c>
      <c r="K104" s="84">
        <f t="shared" si="21"/>
        <v>0</v>
      </c>
      <c r="L104" s="91">
        <v>0</v>
      </c>
      <c r="M104" s="103">
        <v>0</v>
      </c>
      <c r="N104" s="104">
        <f t="shared" si="23"/>
        <v>0</v>
      </c>
      <c r="O104" s="141">
        <v>0</v>
      </c>
      <c r="P104" s="92">
        <v>0</v>
      </c>
      <c r="Q104" s="103">
        <v>0</v>
      </c>
      <c r="R104" s="103">
        <v>0</v>
      </c>
      <c r="S104" s="103">
        <v>0</v>
      </c>
      <c r="T104" s="99">
        <f t="shared" si="18"/>
        <v>0</v>
      </c>
      <c r="U104" s="134">
        <v>0</v>
      </c>
      <c r="V104" s="119">
        <v>0</v>
      </c>
    </row>
    <row r="105" spans="1:22" s="10" customFormat="1" ht="15.75" customHeight="1">
      <c r="A105" s="6" t="s">
        <v>78</v>
      </c>
      <c r="B105" s="7"/>
      <c r="C105" s="105">
        <f>SUM(C106:C110)</f>
        <v>117</v>
      </c>
      <c r="D105" s="85">
        <f t="shared" si="22"/>
        <v>115</v>
      </c>
      <c r="E105" s="86">
        <f aca="true" t="shared" si="28" ref="E105:V105">SUM(E106:E110)</f>
        <v>2</v>
      </c>
      <c r="F105" s="128">
        <f t="shared" si="28"/>
        <v>71</v>
      </c>
      <c r="G105" s="87">
        <f t="shared" si="28"/>
        <v>0</v>
      </c>
      <c r="H105" s="86">
        <f t="shared" si="28"/>
        <v>0</v>
      </c>
      <c r="I105" s="128">
        <f t="shared" si="28"/>
        <v>29</v>
      </c>
      <c r="J105" s="87">
        <f t="shared" si="28"/>
        <v>13</v>
      </c>
      <c r="K105" s="88">
        <f t="shared" si="21"/>
        <v>1</v>
      </c>
      <c r="L105" s="86">
        <f t="shared" si="28"/>
        <v>0</v>
      </c>
      <c r="M105" s="106">
        <f t="shared" si="28"/>
        <v>1</v>
      </c>
      <c r="N105" s="107">
        <f t="shared" si="23"/>
        <v>1</v>
      </c>
      <c r="O105" s="128">
        <f t="shared" si="28"/>
        <v>0</v>
      </c>
      <c r="P105" s="87">
        <f t="shared" si="28"/>
        <v>0</v>
      </c>
      <c r="Q105" s="106">
        <f t="shared" si="28"/>
        <v>1</v>
      </c>
      <c r="R105" s="106">
        <f>SUM(R106:R110)</f>
        <v>0</v>
      </c>
      <c r="S105" s="106">
        <f t="shared" si="28"/>
        <v>0</v>
      </c>
      <c r="T105" s="106">
        <f t="shared" si="28"/>
        <v>0</v>
      </c>
      <c r="U105" s="106">
        <f t="shared" si="28"/>
        <v>0</v>
      </c>
      <c r="V105" s="120">
        <f t="shared" si="28"/>
        <v>0</v>
      </c>
    </row>
    <row r="106" spans="1:22" s="10" customFormat="1" ht="15.75" customHeight="1">
      <c r="A106" s="8"/>
      <c r="B106" s="9" t="s">
        <v>135</v>
      </c>
      <c r="C106" s="99">
        <f aca="true" t="shared" si="29" ref="C106:C111">D106+K106+N106+T106</f>
        <v>68</v>
      </c>
      <c r="D106" s="71">
        <f t="shared" si="22"/>
        <v>68</v>
      </c>
      <c r="E106" s="76">
        <v>1</v>
      </c>
      <c r="F106" s="127">
        <v>51</v>
      </c>
      <c r="G106" s="77">
        <v>0</v>
      </c>
      <c r="H106" s="76">
        <v>0</v>
      </c>
      <c r="I106" s="127">
        <v>10</v>
      </c>
      <c r="J106" s="77">
        <v>6</v>
      </c>
      <c r="K106" s="75">
        <f t="shared" si="21"/>
        <v>0</v>
      </c>
      <c r="L106" s="76">
        <v>0</v>
      </c>
      <c r="M106" s="100">
        <v>0</v>
      </c>
      <c r="N106" s="101">
        <f t="shared" si="23"/>
        <v>0</v>
      </c>
      <c r="O106" s="127">
        <v>0</v>
      </c>
      <c r="P106" s="77">
        <v>0</v>
      </c>
      <c r="Q106" s="100">
        <v>0</v>
      </c>
      <c r="R106" s="100">
        <v>0</v>
      </c>
      <c r="S106" s="100">
        <v>0</v>
      </c>
      <c r="T106" s="99">
        <f t="shared" si="18"/>
        <v>0</v>
      </c>
      <c r="U106" s="133">
        <v>0</v>
      </c>
      <c r="V106" s="119">
        <v>0</v>
      </c>
    </row>
    <row r="107" spans="1:22" s="10" customFormat="1" ht="15.75" customHeight="1">
      <c r="A107" s="8"/>
      <c r="B107" s="9" t="s">
        <v>79</v>
      </c>
      <c r="C107" s="99">
        <f t="shared" si="29"/>
        <v>3</v>
      </c>
      <c r="D107" s="71">
        <f t="shared" si="22"/>
        <v>3</v>
      </c>
      <c r="E107" s="76">
        <v>0</v>
      </c>
      <c r="F107" s="127">
        <v>0</v>
      </c>
      <c r="G107" s="77">
        <v>0</v>
      </c>
      <c r="H107" s="76">
        <v>0</v>
      </c>
      <c r="I107" s="127">
        <v>3</v>
      </c>
      <c r="J107" s="77">
        <v>0</v>
      </c>
      <c r="K107" s="75">
        <f t="shared" si="21"/>
        <v>0</v>
      </c>
      <c r="L107" s="76">
        <v>0</v>
      </c>
      <c r="M107" s="100">
        <v>0</v>
      </c>
      <c r="N107" s="101">
        <f t="shared" si="23"/>
        <v>0</v>
      </c>
      <c r="O107" s="127">
        <v>0</v>
      </c>
      <c r="P107" s="77">
        <v>0</v>
      </c>
      <c r="Q107" s="100">
        <v>0</v>
      </c>
      <c r="R107" s="100">
        <v>0</v>
      </c>
      <c r="S107" s="100">
        <v>0</v>
      </c>
      <c r="T107" s="99">
        <f t="shared" si="18"/>
        <v>0</v>
      </c>
      <c r="U107" s="133">
        <v>0</v>
      </c>
      <c r="V107" s="119">
        <v>0</v>
      </c>
    </row>
    <row r="108" spans="1:22" s="10" customFormat="1" ht="15.75" customHeight="1">
      <c r="A108" s="8"/>
      <c r="B108" s="9" t="s">
        <v>80</v>
      </c>
      <c r="C108" s="99">
        <f t="shared" si="29"/>
        <v>26</v>
      </c>
      <c r="D108" s="71">
        <f t="shared" si="22"/>
        <v>25</v>
      </c>
      <c r="E108" s="76">
        <v>0</v>
      </c>
      <c r="F108" s="127">
        <v>9</v>
      </c>
      <c r="G108" s="77">
        <v>0</v>
      </c>
      <c r="H108" s="76">
        <v>0</v>
      </c>
      <c r="I108" s="127">
        <v>11</v>
      </c>
      <c r="J108" s="77">
        <v>5</v>
      </c>
      <c r="K108" s="75">
        <f t="shared" si="21"/>
        <v>0</v>
      </c>
      <c r="L108" s="76">
        <v>0</v>
      </c>
      <c r="M108" s="100">
        <v>0</v>
      </c>
      <c r="N108" s="101">
        <f t="shared" si="23"/>
        <v>1</v>
      </c>
      <c r="O108" s="127">
        <v>0</v>
      </c>
      <c r="P108" s="77">
        <v>0</v>
      </c>
      <c r="Q108" s="100">
        <v>1</v>
      </c>
      <c r="R108" s="100">
        <v>0</v>
      </c>
      <c r="S108" s="100">
        <v>0</v>
      </c>
      <c r="T108" s="99">
        <f t="shared" si="18"/>
        <v>0</v>
      </c>
      <c r="U108" s="133">
        <v>0</v>
      </c>
      <c r="V108" s="119">
        <v>0</v>
      </c>
    </row>
    <row r="109" spans="1:22" s="10" customFormat="1" ht="15.75" customHeight="1">
      <c r="A109" s="8"/>
      <c r="B109" s="9" t="s">
        <v>81</v>
      </c>
      <c r="C109" s="99">
        <f t="shared" si="29"/>
        <v>7</v>
      </c>
      <c r="D109" s="71">
        <f t="shared" si="22"/>
        <v>7</v>
      </c>
      <c r="E109" s="76">
        <v>0</v>
      </c>
      <c r="F109" s="127">
        <v>5</v>
      </c>
      <c r="G109" s="77">
        <v>0</v>
      </c>
      <c r="H109" s="76">
        <v>0</v>
      </c>
      <c r="I109" s="127">
        <v>2</v>
      </c>
      <c r="J109" s="77">
        <v>0</v>
      </c>
      <c r="K109" s="75">
        <f t="shared" si="21"/>
        <v>0</v>
      </c>
      <c r="L109" s="76">
        <v>0</v>
      </c>
      <c r="M109" s="100">
        <v>0</v>
      </c>
      <c r="N109" s="101">
        <f t="shared" si="23"/>
        <v>0</v>
      </c>
      <c r="O109" s="127">
        <v>0</v>
      </c>
      <c r="P109" s="77">
        <v>0</v>
      </c>
      <c r="Q109" s="100">
        <v>0</v>
      </c>
      <c r="R109" s="100">
        <v>0</v>
      </c>
      <c r="S109" s="100">
        <v>0</v>
      </c>
      <c r="T109" s="99">
        <f t="shared" si="18"/>
        <v>0</v>
      </c>
      <c r="U109" s="133">
        <v>0</v>
      </c>
      <c r="V109" s="119">
        <v>0</v>
      </c>
    </row>
    <row r="110" spans="1:22" s="10" customFormat="1" ht="15.75" customHeight="1">
      <c r="A110" s="8"/>
      <c r="B110" s="9" t="s">
        <v>82</v>
      </c>
      <c r="C110" s="102">
        <f t="shared" si="29"/>
        <v>13</v>
      </c>
      <c r="D110" s="90">
        <f t="shared" si="22"/>
        <v>12</v>
      </c>
      <c r="E110" s="91">
        <v>1</v>
      </c>
      <c r="F110" s="141">
        <v>6</v>
      </c>
      <c r="G110" s="92">
        <v>0</v>
      </c>
      <c r="H110" s="91">
        <v>0</v>
      </c>
      <c r="I110" s="141">
        <v>3</v>
      </c>
      <c r="J110" s="92">
        <v>2</v>
      </c>
      <c r="K110" s="84">
        <f t="shared" si="21"/>
        <v>1</v>
      </c>
      <c r="L110" s="91">
        <v>0</v>
      </c>
      <c r="M110" s="103">
        <v>1</v>
      </c>
      <c r="N110" s="104">
        <f t="shared" si="23"/>
        <v>0</v>
      </c>
      <c r="O110" s="141">
        <v>0</v>
      </c>
      <c r="P110" s="92">
        <v>0</v>
      </c>
      <c r="Q110" s="103">
        <v>0</v>
      </c>
      <c r="R110" s="103">
        <v>0</v>
      </c>
      <c r="S110" s="103">
        <v>0</v>
      </c>
      <c r="T110" s="99">
        <f t="shared" si="18"/>
        <v>0</v>
      </c>
      <c r="U110" s="134">
        <v>0</v>
      </c>
      <c r="V110" s="119">
        <v>0</v>
      </c>
    </row>
    <row r="111" spans="1:22" s="10" customFormat="1" ht="15.75" customHeight="1">
      <c r="A111" s="6" t="s">
        <v>83</v>
      </c>
      <c r="B111" s="7" t="s">
        <v>136</v>
      </c>
      <c r="C111" s="108">
        <f t="shared" si="29"/>
        <v>127</v>
      </c>
      <c r="D111" s="81">
        <f>SUM(E111:J111)</f>
        <v>125</v>
      </c>
      <c r="E111" s="109">
        <v>2</v>
      </c>
      <c r="F111" s="142">
        <v>79</v>
      </c>
      <c r="G111" s="82">
        <v>0</v>
      </c>
      <c r="H111" s="109">
        <v>0</v>
      </c>
      <c r="I111" s="142">
        <v>37</v>
      </c>
      <c r="J111" s="82">
        <v>7</v>
      </c>
      <c r="K111" s="83">
        <f t="shared" si="21"/>
        <v>1</v>
      </c>
      <c r="L111" s="109">
        <v>0</v>
      </c>
      <c r="M111" s="110">
        <v>1</v>
      </c>
      <c r="N111" s="111">
        <f>SUM(O111:S111)</f>
        <v>1</v>
      </c>
      <c r="O111" s="142">
        <v>0</v>
      </c>
      <c r="P111" s="82">
        <v>0</v>
      </c>
      <c r="Q111" s="110">
        <v>1</v>
      </c>
      <c r="R111" s="110">
        <v>0</v>
      </c>
      <c r="S111" s="110">
        <v>0</v>
      </c>
      <c r="T111" s="108">
        <f>SUM(U111:V111)</f>
        <v>0</v>
      </c>
      <c r="U111" s="135">
        <v>0</v>
      </c>
      <c r="V111" s="121">
        <v>0</v>
      </c>
    </row>
    <row r="112" spans="1:22" s="10" customFormat="1" ht="15.75" customHeight="1">
      <c r="A112" s="6" t="s">
        <v>84</v>
      </c>
      <c r="B112" s="7" t="s">
        <v>137</v>
      </c>
      <c r="C112" s="108">
        <f>D112+K112+N112+T112</f>
        <v>85</v>
      </c>
      <c r="D112" s="81">
        <f t="shared" si="22"/>
        <v>82</v>
      </c>
      <c r="E112" s="109">
        <v>1</v>
      </c>
      <c r="F112" s="142">
        <v>16</v>
      </c>
      <c r="G112" s="82">
        <v>13</v>
      </c>
      <c r="H112" s="109">
        <v>17</v>
      </c>
      <c r="I112" s="142">
        <v>23</v>
      </c>
      <c r="J112" s="82">
        <v>12</v>
      </c>
      <c r="K112" s="83">
        <f t="shared" si="21"/>
        <v>1</v>
      </c>
      <c r="L112" s="109">
        <v>1</v>
      </c>
      <c r="M112" s="110">
        <v>0</v>
      </c>
      <c r="N112" s="111">
        <f t="shared" si="23"/>
        <v>1</v>
      </c>
      <c r="O112" s="142">
        <v>0</v>
      </c>
      <c r="P112" s="82">
        <v>0</v>
      </c>
      <c r="Q112" s="110">
        <v>1</v>
      </c>
      <c r="R112" s="110">
        <v>0</v>
      </c>
      <c r="S112" s="110">
        <v>0</v>
      </c>
      <c r="T112" s="108">
        <f t="shared" si="18"/>
        <v>1</v>
      </c>
      <c r="U112" s="135">
        <v>0</v>
      </c>
      <c r="V112" s="121">
        <v>1</v>
      </c>
    </row>
    <row r="113" spans="1:22" s="10" customFormat="1" ht="15.75" customHeight="1">
      <c r="A113" s="6" t="s">
        <v>85</v>
      </c>
      <c r="B113" s="7" t="s">
        <v>86</v>
      </c>
      <c r="C113" s="108">
        <f>D113+K113+N113+T113</f>
        <v>158</v>
      </c>
      <c r="D113" s="81">
        <f t="shared" si="22"/>
        <v>155</v>
      </c>
      <c r="E113" s="109">
        <v>1</v>
      </c>
      <c r="F113" s="142">
        <v>104</v>
      </c>
      <c r="G113" s="82">
        <v>0</v>
      </c>
      <c r="H113" s="109">
        <v>0</v>
      </c>
      <c r="I113" s="142">
        <v>41</v>
      </c>
      <c r="J113" s="82">
        <v>9</v>
      </c>
      <c r="K113" s="83">
        <f t="shared" si="21"/>
        <v>1</v>
      </c>
      <c r="L113" s="109">
        <v>0</v>
      </c>
      <c r="M113" s="110">
        <v>1</v>
      </c>
      <c r="N113" s="111">
        <f t="shared" si="23"/>
        <v>1</v>
      </c>
      <c r="O113" s="142">
        <v>0</v>
      </c>
      <c r="P113" s="82">
        <v>0</v>
      </c>
      <c r="Q113" s="110">
        <v>1</v>
      </c>
      <c r="R113" s="110">
        <v>0</v>
      </c>
      <c r="S113" s="110">
        <v>0</v>
      </c>
      <c r="T113" s="108">
        <f t="shared" si="18"/>
        <v>1</v>
      </c>
      <c r="U113" s="135">
        <v>0</v>
      </c>
      <c r="V113" s="121">
        <v>1</v>
      </c>
    </row>
    <row r="114" spans="1:22" s="10" customFormat="1" ht="15.75" customHeight="1">
      <c r="A114" s="6" t="s">
        <v>87</v>
      </c>
      <c r="B114" s="7"/>
      <c r="C114" s="105">
        <f>SUM(C115:C120)</f>
        <v>77</v>
      </c>
      <c r="D114" s="85">
        <f t="shared" si="22"/>
        <v>76</v>
      </c>
      <c r="E114" s="86">
        <f aca="true" t="shared" si="30" ref="E114:V114">SUM(E115:E120)</f>
        <v>3</v>
      </c>
      <c r="F114" s="128">
        <f t="shared" si="30"/>
        <v>18</v>
      </c>
      <c r="G114" s="87">
        <f t="shared" si="30"/>
        <v>0</v>
      </c>
      <c r="H114" s="86">
        <f t="shared" si="30"/>
        <v>0</v>
      </c>
      <c r="I114" s="128">
        <f t="shared" si="30"/>
        <v>39</v>
      </c>
      <c r="J114" s="87">
        <f t="shared" si="30"/>
        <v>16</v>
      </c>
      <c r="K114" s="88">
        <f t="shared" si="21"/>
        <v>1</v>
      </c>
      <c r="L114" s="86">
        <f t="shared" si="30"/>
        <v>0</v>
      </c>
      <c r="M114" s="106">
        <f t="shared" si="30"/>
        <v>1</v>
      </c>
      <c r="N114" s="107">
        <f t="shared" si="23"/>
        <v>0</v>
      </c>
      <c r="O114" s="128">
        <f t="shared" si="30"/>
        <v>0</v>
      </c>
      <c r="P114" s="87">
        <f t="shared" si="30"/>
        <v>0</v>
      </c>
      <c r="Q114" s="106">
        <f t="shared" si="30"/>
        <v>0</v>
      </c>
      <c r="R114" s="106">
        <f>SUM(R115:R120)</f>
        <v>0</v>
      </c>
      <c r="S114" s="106">
        <f t="shared" si="30"/>
        <v>0</v>
      </c>
      <c r="T114" s="106">
        <f t="shared" si="30"/>
        <v>0</v>
      </c>
      <c r="U114" s="106">
        <f t="shared" si="30"/>
        <v>0</v>
      </c>
      <c r="V114" s="120">
        <f t="shared" si="30"/>
        <v>0</v>
      </c>
    </row>
    <row r="115" spans="1:22" s="10" customFormat="1" ht="15.75" customHeight="1">
      <c r="A115" s="8"/>
      <c r="B115" s="9" t="s">
        <v>88</v>
      </c>
      <c r="C115" s="99">
        <f aca="true" t="shared" si="31" ref="C115:C120">D115+K115+N115+T115</f>
        <v>27</v>
      </c>
      <c r="D115" s="71">
        <f t="shared" si="22"/>
        <v>26</v>
      </c>
      <c r="E115" s="76">
        <v>1</v>
      </c>
      <c r="F115" s="127">
        <v>3</v>
      </c>
      <c r="G115" s="77">
        <v>0</v>
      </c>
      <c r="H115" s="76">
        <v>0</v>
      </c>
      <c r="I115" s="127">
        <v>19</v>
      </c>
      <c r="J115" s="77">
        <v>3</v>
      </c>
      <c r="K115" s="75">
        <f t="shared" si="21"/>
        <v>1</v>
      </c>
      <c r="L115" s="76">
        <v>0</v>
      </c>
      <c r="M115" s="100">
        <v>1</v>
      </c>
      <c r="N115" s="101">
        <f t="shared" si="23"/>
        <v>0</v>
      </c>
      <c r="O115" s="127">
        <v>0</v>
      </c>
      <c r="P115" s="77">
        <v>0</v>
      </c>
      <c r="Q115" s="100">
        <v>0</v>
      </c>
      <c r="R115" s="100">
        <v>0</v>
      </c>
      <c r="S115" s="100">
        <v>0</v>
      </c>
      <c r="T115" s="99">
        <f t="shared" si="18"/>
        <v>0</v>
      </c>
      <c r="U115" s="133">
        <v>0</v>
      </c>
      <c r="V115" s="119">
        <v>0</v>
      </c>
    </row>
    <row r="116" spans="1:22" s="10" customFormat="1" ht="15.75" customHeight="1">
      <c r="A116" s="8"/>
      <c r="B116" s="9" t="s">
        <v>89</v>
      </c>
      <c r="C116" s="99">
        <f t="shared" si="31"/>
        <v>12</v>
      </c>
      <c r="D116" s="71">
        <f t="shared" si="22"/>
        <v>12</v>
      </c>
      <c r="E116" s="76">
        <v>0</v>
      </c>
      <c r="F116" s="127">
        <v>7</v>
      </c>
      <c r="G116" s="77">
        <v>0</v>
      </c>
      <c r="H116" s="76">
        <v>0</v>
      </c>
      <c r="I116" s="127">
        <v>3</v>
      </c>
      <c r="J116" s="77">
        <v>2</v>
      </c>
      <c r="K116" s="75">
        <f t="shared" si="21"/>
        <v>0</v>
      </c>
      <c r="L116" s="76">
        <v>0</v>
      </c>
      <c r="M116" s="100">
        <v>0</v>
      </c>
      <c r="N116" s="101">
        <f t="shared" si="23"/>
        <v>0</v>
      </c>
      <c r="O116" s="127">
        <v>0</v>
      </c>
      <c r="P116" s="77">
        <v>0</v>
      </c>
      <c r="Q116" s="100">
        <v>0</v>
      </c>
      <c r="R116" s="100">
        <v>0</v>
      </c>
      <c r="S116" s="100">
        <v>0</v>
      </c>
      <c r="T116" s="99">
        <f t="shared" si="18"/>
        <v>0</v>
      </c>
      <c r="U116" s="133">
        <v>0</v>
      </c>
      <c r="V116" s="119">
        <v>0</v>
      </c>
    </row>
    <row r="117" spans="1:22" s="10" customFormat="1" ht="15.75" customHeight="1">
      <c r="A117" s="8"/>
      <c r="B117" s="9" t="s">
        <v>90</v>
      </c>
      <c r="C117" s="99">
        <f t="shared" si="31"/>
        <v>6</v>
      </c>
      <c r="D117" s="71">
        <f t="shared" si="22"/>
        <v>6</v>
      </c>
      <c r="E117" s="76">
        <v>0</v>
      </c>
      <c r="F117" s="127">
        <v>0</v>
      </c>
      <c r="G117" s="77">
        <v>0</v>
      </c>
      <c r="H117" s="76">
        <v>0</v>
      </c>
      <c r="I117" s="127">
        <v>3</v>
      </c>
      <c r="J117" s="77">
        <v>3</v>
      </c>
      <c r="K117" s="75">
        <f t="shared" si="21"/>
        <v>0</v>
      </c>
      <c r="L117" s="76">
        <v>0</v>
      </c>
      <c r="M117" s="100">
        <v>0</v>
      </c>
      <c r="N117" s="101">
        <f t="shared" si="23"/>
        <v>0</v>
      </c>
      <c r="O117" s="127">
        <v>0</v>
      </c>
      <c r="P117" s="77">
        <v>0</v>
      </c>
      <c r="Q117" s="100">
        <v>0</v>
      </c>
      <c r="R117" s="100">
        <v>0</v>
      </c>
      <c r="S117" s="100">
        <v>0</v>
      </c>
      <c r="T117" s="99">
        <f t="shared" si="18"/>
        <v>0</v>
      </c>
      <c r="U117" s="133">
        <v>0</v>
      </c>
      <c r="V117" s="119">
        <v>0</v>
      </c>
    </row>
    <row r="118" spans="1:22" s="10" customFormat="1" ht="15.75" customHeight="1">
      <c r="A118" s="8"/>
      <c r="B118" s="9" t="s">
        <v>62</v>
      </c>
      <c r="C118" s="99">
        <f t="shared" si="31"/>
        <v>9</v>
      </c>
      <c r="D118" s="71">
        <f t="shared" si="22"/>
        <v>9</v>
      </c>
      <c r="E118" s="76">
        <v>1</v>
      </c>
      <c r="F118" s="127">
        <v>1</v>
      </c>
      <c r="G118" s="77">
        <v>0</v>
      </c>
      <c r="H118" s="76">
        <v>0</v>
      </c>
      <c r="I118" s="127">
        <v>5</v>
      </c>
      <c r="J118" s="77">
        <v>2</v>
      </c>
      <c r="K118" s="75">
        <f t="shared" si="21"/>
        <v>0</v>
      </c>
      <c r="L118" s="76">
        <v>0</v>
      </c>
      <c r="M118" s="100">
        <v>0</v>
      </c>
      <c r="N118" s="101">
        <f t="shared" si="23"/>
        <v>0</v>
      </c>
      <c r="O118" s="127">
        <v>0</v>
      </c>
      <c r="P118" s="77">
        <v>0</v>
      </c>
      <c r="Q118" s="100">
        <v>0</v>
      </c>
      <c r="R118" s="100">
        <v>0</v>
      </c>
      <c r="S118" s="100">
        <v>0</v>
      </c>
      <c r="T118" s="99">
        <f t="shared" si="18"/>
        <v>0</v>
      </c>
      <c r="U118" s="133">
        <v>0</v>
      </c>
      <c r="V118" s="119">
        <v>0</v>
      </c>
    </row>
    <row r="119" spans="1:22" s="10" customFormat="1" ht="15.75" customHeight="1">
      <c r="A119" s="8"/>
      <c r="B119" s="9" t="s">
        <v>91</v>
      </c>
      <c r="C119" s="99">
        <f t="shared" si="31"/>
        <v>11</v>
      </c>
      <c r="D119" s="71">
        <f t="shared" si="22"/>
        <v>11</v>
      </c>
      <c r="E119" s="76">
        <v>0</v>
      </c>
      <c r="F119" s="127">
        <v>0</v>
      </c>
      <c r="G119" s="77">
        <v>0</v>
      </c>
      <c r="H119" s="76">
        <v>0</v>
      </c>
      <c r="I119" s="127">
        <v>5</v>
      </c>
      <c r="J119" s="77">
        <v>6</v>
      </c>
      <c r="K119" s="75">
        <f t="shared" si="21"/>
        <v>0</v>
      </c>
      <c r="L119" s="76">
        <v>0</v>
      </c>
      <c r="M119" s="100">
        <v>0</v>
      </c>
      <c r="N119" s="101">
        <f t="shared" si="23"/>
        <v>0</v>
      </c>
      <c r="O119" s="127">
        <v>0</v>
      </c>
      <c r="P119" s="77">
        <v>0</v>
      </c>
      <c r="Q119" s="100">
        <v>0</v>
      </c>
      <c r="R119" s="100">
        <v>0</v>
      </c>
      <c r="S119" s="100">
        <v>0</v>
      </c>
      <c r="T119" s="99">
        <f t="shared" si="18"/>
        <v>0</v>
      </c>
      <c r="U119" s="133">
        <v>0</v>
      </c>
      <c r="V119" s="119">
        <v>0</v>
      </c>
    </row>
    <row r="120" spans="1:22" s="10" customFormat="1" ht="15.75" customHeight="1">
      <c r="A120" s="8"/>
      <c r="B120" s="9" t="s">
        <v>92</v>
      </c>
      <c r="C120" s="102">
        <f t="shared" si="31"/>
        <v>12</v>
      </c>
      <c r="D120" s="90">
        <f t="shared" si="22"/>
        <v>12</v>
      </c>
      <c r="E120" s="91">
        <v>1</v>
      </c>
      <c r="F120" s="141">
        <v>7</v>
      </c>
      <c r="G120" s="92">
        <v>0</v>
      </c>
      <c r="H120" s="91">
        <v>0</v>
      </c>
      <c r="I120" s="141">
        <v>4</v>
      </c>
      <c r="J120" s="92">
        <v>0</v>
      </c>
      <c r="K120" s="84">
        <f t="shared" si="21"/>
        <v>0</v>
      </c>
      <c r="L120" s="91">
        <v>0</v>
      </c>
      <c r="M120" s="103">
        <v>0</v>
      </c>
      <c r="N120" s="104">
        <f t="shared" si="23"/>
        <v>0</v>
      </c>
      <c r="O120" s="141">
        <v>0</v>
      </c>
      <c r="P120" s="92">
        <v>0</v>
      </c>
      <c r="Q120" s="103">
        <v>0</v>
      </c>
      <c r="R120" s="103">
        <v>0</v>
      </c>
      <c r="S120" s="103">
        <v>0</v>
      </c>
      <c r="T120" s="99">
        <f t="shared" si="18"/>
        <v>0</v>
      </c>
      <c r="U120" s="134">
        <v>0</v>
      </c>
      <c r="V120" s="119">
        <v>0</v>
      </c>
    </row>
    <row r="121" spans="1:22" s="10" customFormat="1" ht="15.75" customHeight="1">
      <c r="A121" s="6" t="s">
        <v>93</v>
      </c>
      <c r="B121" s="7"/>
      <c r="C121" s="105">
        <f>SUM(C122:C125)</f>
        <v>60</v>
      </c>
      <c r="D121" s="85">
        <f t="shared" si="22"/>
        <v>58</v>
      </c>
      <c r="E121" s="86">
        <f aca="true" t="shared" si="32" ref="E121:V121">SUM(E122:E125)</f>
        <v>2</v>
      </c>
      <c r="F121" s="128">
        <f t="shared" si="32"/>
        <v>15</v>
      </c>
      <c r="G121" s="87">
        <f t="shared" si="32"/>
        <v>0</v>
      </c>
      <c r="H121" s="86">
        <f t="shared" si="32"/>
        <v>0</v>
      </c>
      <c r="I121" s="128">
        <f t="shared" si="32"/>
        <v>31</v>
      </c>
      <c r="J121" s="87">
        <f t="shared" si="32"/>
        <v>10</v>
      </c>
      <c r="K121" s="88">
        <f t="shared" si="21"/>
        <v>2</v>
      </c>
      <c r="L121" s="86">
        <f t="shared" si="32"/>
        <v>0</v>
      </c>
      <c r="M121" s="106">
        <f t="shared" si="32"/>
        <v>2</v>
      </c>
      <c r="N121" s="107">
        <f t="shared" si="23"/>
        <v>0</v>
      </c>
      <c r="O121" s="128">
        <f t="shared" si="32"/>
        <v>0</v>
      </c>
      <c r="P121" s="87">
        <f t="shared" si="32"/>
        <v>0</v>
      </c>
      <c r="Q121" s="106">
        <f t="shared" si="32"/>
        <v>0</v>
      </c>
      <c r="R121" s="106">
        <f>SUM(R122:R125)</f>
        <v>0</v>
      </c>
      <c r="S121" s="106">
        <f t="shared" si="32"/>
        <v>0</v>
      </c>
      <c r="T121" s="106">
        <f t="shared" si="32"/>
        <v>0</v>
      </c>
      <c r="U121" s="106">
        <f t="shared" si="32"/>
        <v>0</v>
      </c>
      <c r="V121" s="120">
        <f t="shared" si="32"/>
        <v>0</v>
      </c>
    </row>
    <row r="122" spans="1:22" s="10" customFormat="1" ht="15.75" customHeight="1">
      <c r="A122" s="8"/>
      <c r="B122" s="9" t="s">
        <v>94</v>
      </c>
      <c r="C122" s="99">
        <f>D122+K122+N122+T122</f>
        <v>11</v>
      </c>
      <c r="D122" s="71">
        <f t="shared" si="22"/>
        <v>11</v>
      </c>
      <c r="E122" s="76">
        <v>1</v>
      </c>
      <c r="F122" s="127">
        <v>3</v>
      </c>
      <c r="G122" s="77">
        <v>0</v>
      </c>
      <c r="H122" s="76">
        <v>0</v>
      </c>
      <c r="I122" s="127">
        <v>5</v>
      </c>
      <c r="J122" s="77">
        <v>2</v>
      </c>
      <c r="K122" s="75">
        <f t="shared" si="21"/>
        <v>0</v>
      </c>
      <c r="L122" s="76">
        <v>0</v>
      </c>
      <c r="M122" s="100">
        <v>0</v>
      </c>
      <c r="N122" s="101">
        <f t="shared" si="23"/>
        <v>0</v>
      </c>
      <c r="O122" s="127">
        <v>0</v>
      </c>
      <c r="P122" s="77">
        <v>0</v>
      </c>
      <c r="Q122" s="100">
        <v>0</v>
      </c>
      <c r="R122" s="100">
        <v>0</v>
      </c>
      <c r="S122" s="100">
        <v>0</v>
      </c>
      <c r="T122" s="99">
        <f t="shared" si="18"/>
        <v>0</v>
      </c>
      <c r="U122" s="133">
        <v>0</v>
      </c>
      <c r="V122" s="119">
        <v>0</v>
      </c>
    </row>
    <row r="123" spans="1:22" s="10" customFormat="1" ht="15.75" customHeight="1">
      <c r="A123" s="8"/>
      <c r="B123" s="9" t="s">
        <v>95</v>
      </c>
      <c r="C123" s="99">
        <f>D123+K123+N123+T123</f>
        <v>5</v>
      </c>
      <c r="D123" s="71">
        <f t="shared" si="22"/>
        <v>5</v>
      </c>
      <c r="E123" s="76">
        <v>0</v>
      </c>
      <c r="F123" s="127">
        <v>0</v>
      </c>
      <c r="G123" s="77">
        <v>0</v>
      </c>
      <c r="H123" s="76">
        <v>0</v>
      </c>
      <c r="I123" s="127">
        <v>4</v>
      </c>
      <c r="J123" s="77">
        <v>1</v>
      </c>
      <c r="K123" s="75">
        <f t="shared" si="21"/>
        <v>0</v>
      </c>
      <c r="L123" s="76">
        <v>0</v>
      </c>
      <c r="M123" s="100">
        <v>0</v>
      </c>
      <c r="N123" s="101">
        <f t="shared" si="23"/>
        <v>0</v>
      </c>
      <c r="O123" s="127">
        <v>0</v>
      </c>
      <c r="P123" s="77">
        <v>0</v>
      </c>
      <c r="Q123" s="100">
        <v>0</v>
      </c>
      <c r="R123" s="100">
        <v>0</v>
      </c>
      <c r="S123" s="100">
        <v>0</v>
      </c>
      <c r="T123" s="99">
        <f t="shared" si="18"/>
        <v>0</v>
      </c>
      <c r="U123" s="133">
        <v>0</v>
      </c>
      <c r="V123" s="119">
        <v>0</v>
      </c>
    </row>
    <row r="124" spans="1:22" s="10" customFormat="1" ht="15.75" customHeight="1">
      <c r="A124" s="8"/>
      <c r="B124" s="9" t="s">
        <v>96</v>
      </c>
      <c r="C124" s="99">
        <f>D124+K124+N124+T124</f>
        <v>26</v>
      </c>
      <c r="D124" s="71">
        <f t="shared" si="22"/>
        <v>24</v>
      </c>
      <c r="E124" s="76">
        <v>1</v>
      </c>
      <c r="F124" s="127">
        <v>10</v>
      </c>
      <c r="G124" s="77">
        <v>0</v>
      </c>
      <c r="H124" s="76">
        <v>0</v>
      </c>
      <c r="I124" s="127">
        <v>11</v>
      </c>
      <c r="J124" s="77">
        <v>2</v>
      </c>
      <c r="K124" s="75">
        <f t="shared" si="21"/>
        <v>2</v>
      </c>
      <c r="L124" s="76">
        <v>0</v>
      </c>
      <c r="M124" s="100">
        <v>2</v>
      </c>
      <c r="N124" s="101">
        <f t="shared" si="23"/>
        <v>0</v>
      </c>
      <c r="O124" s="127">
        <v>0</v>
      </c>
      <c r="P124" s="77">
        <v>0</v>
      </c>
      <c r="Q124" s="100">
        <v>0</v>
      </c>
      <c r="R124" s="100">
        <v>0</v>
      </c>
      <c r="S124" s="100">
        <v>0</v>
      </c>
      <c r="T124" s="99">
        <f t="shared" si="18"/>
        <v>0</v>
      </c>
      <c r="U124" s="133">
        <v>0</v>
      </c>
      <c r="V124" s="119">
        <v>0</v>
      </c>
    </row>
    <row r="125" spans="1:22" s="10" customFormat="1" ht="15.75" customHeight="1" thickBot="1">
      <c r="A125" s="28"/>
      <c r="B125" s="29" t="s">
        <v>97</v>
      </c>
      <c r="C125" s="112">
        <f>D125+K125+N125+T125</f>
        <v>18</v>
      </c>
      <c r="D125" s="94">
        <f t="shared" si="22"/>
        <v>18</v>
      </c>
      <c r="E125" s="95">
        <v>0</v>
      </c>
      <c r="F125" s="130">
        <v>2</v>
      </c>
      <c r="G125" s="96">
        <v>0</v>
      </c>
      <c r="H125" s="95">
        <v>0</v>
      </c>
      <c r="I125" s="130">
        <v>11</v>
      </c>
      <c r="J125" s="96">
        <v>5</v>
      </c>
      <c r="K125" s="97">
        <f t="shared" si="21"/>
        <v>0</v>
      </c>
      <c r="L125" s="95">
        <v>0</v>
      </c>
      <c r="M125" s="113">
        <v>0</v>
      </c>
      <c r="N125" s="114">
        <f t="shared" si="23"/>
        <v>0</v>
      </c>
      <c r="O125" s="130">
        <v>0</v>
      </c>
      <c r="P125" s="96">
        <v>0</v>
      </c>
      <c r="Q125" s="113">
        <v>0</v>
      </c>
      <c r="R125" s="113">
        <v>0</v>
      </c>
      <c r="S125" s="113">
        <v>0</v>
      </c>
      <c r="T125" s="112">
        <f t="shared" si="18"/>
        <v>0</v>
      </c>
      <c r="U125" s="131">
        <v>0</v>
      </c>
      <c r="V125" s="122">
        <v>0</v>
      </c>
    </row>
    <row r="126" s="10" customFormat="1" ht="11.25">
      <c r="U126" s="36"/>
    </row>
    <row r="127" s="10" customFormat="1" ht="11.25">
      <c r="U127" s="36"/>
    </row>
    <row r="128" s="10" customFormat="1" ht="11.25">
      <c r="U128" s="36"/>
    </row>
    <row r="129" s="10" customFormat="1" ht="11.25">
      <c r="U129" s="36"/>
    </row>
    <row r="130" s="10" customFormat="1" ht="11.25">
      <c r="U130" s="36"/>
    </row>
    <row r="131" s="10" customFormat="1" ht="11.25">
      <c r="U131" s="36"/>
    </row>
    <row r="132" s="10" customFormat="1" ht="11.25">
      <c r="U132" s="36"/>
    </row>
    <row r="133" s="10" customFormat="1" ht="11.25">
      <c r="U133" s="36"/>
    </row>
    <row r="134" s="10" customFormat="1" ht="11.25">
      <c r="U134" s="36"/>
    </row>
    <row r="135" s="10" customFormat="1" ht="11.25">
      <c r="U135" s="36"/>
    </row>
    <row r="136" s="10" customFormat="1" ht="11.25">
      <c r="U136" s="36"/>
    </row>
    <row r="137" s="10" customFormat="1" ht="11.25">
      <c r="U137" s="36"/>
    </row>
  </sheetData>
  <sheetProtection/>
  <mergeCells count="50">
    <mergeCell ref="D66:J66"/>
    <mergeCell ref="K66:M66"/>
    <mergeCell ref="U68:U71"/>
    <mergeCell ref="V68:V71"/>
    <mergeCell ref="G70:G71"/>
    <mergeCell ref="H70:H71"/>
    <mergeCell ref="M68:M71"/>
    <mergeCell ref="N68:N71"/>
    <mergeCell ref="O68:O71"/>
    <mergeCell ref="P68:P71"/>
    <mergeCell ref="I68:I71"/>
    <mergeCell ref="J68:J71"/>
    <mergeCell ref="T66:V66"/>
    <mergeCell ref="G67:H68"/>
    <mergeCell ref="D68:D71"/>
    <mergeCell ref="E68:E71"/>
    <mergeCell ref="Q68:Q71"/>
    <mergeCell ref="R68:R71"/>
    <mergeCell ref="S68:S71"/>
    <mergeCell ref="T68:T71"/>
    <mergeCell ref="K68:K71"/>
    <mergeCell ref="L68:L71"/>
    <mergeCell ref="C68:C70"/>
    <mergeCell ref="F68:F71"/>
    <mergeCell ref="C5:C7"/>
    <mergeCell ref="N5:N8"/>
    <mergeCell ref="F5:F8"/>
    <mergeCell ref="D5:D8"/>
    <mergeCell ref="G7:G8"/>
    <mergeCell ref="G4:H5"/>
    <mergeCell ref="J5:J8"/>
    <mergeCell ref="N66:S66"/>
    <mergeCell ref="D3:J3"/>
    <mergeCell ref="E5:E8"/>
    <mergeCell ref="K3:M3"/>
    <mergeCell ref="L5:L8"/>
    <mergeCell ref="M5:M8"/>
    <mergeCell ref="K5:K8"/>
    <mergeCell ref="H7:H8"/>
    <mergeCell ref="I5:I8"/>
    <mergeCell ref="O5:O8"/>
    <mergeCell ref="R5:R8"/>
    <mergeCell ref="V5:V8"/>
    <mergeCell ref="T3:V3"/>
    <mergeCell ref="U5:U8"/>
    <mergeCell ref="T5:T8"/>
    <mergeCell ref="Q5:Q8"/>
    <mergeCell ref="S5:S8"/>
    <mergeCell ref="P5:P8"/>
    <mergeCell ref="N3:S3"/>
  </mergeCells>
  <printOptions/>
  <pageMargins left="0.69" right="0.54" top="0.7874015748031497" bottom="0.7874015748031497" header="0.5118110236220472" footer="0.5118110236220472"/>
  <pageSetup horizontalDpi="600" verticalDpi="600" orientation="portrait" paperSize="9" scale="71" r:id="rId2"/>
  <rowBreaks count="1" manualBreakCount="1">
    <brk id="6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71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"/>
    </sheetView>
  </sheetViews>
  <sheetFormatPr defaultColWidth="13.375" defaultRowHeight="13.5"/>
  <cols>
    <col min="1" max="1" width="14.625" style="180" customWidth="1"/>
    <col min="2" max="2" width="10.875" style="180" customWidth="1"/>
    <col min="3" max="3" width="14.625" style="180" customWidth="1"/>
    <col min="4" max="10" width="13.375" style="180" customWidth="1"/>
    <col min="11" max="22" width="10.875" style="180" customWidth="1"/>
    <col min="23" max="16384" width="13.375" style="180" customWidth="1"/>
  </cols>
  <sheetData>
    <row r="1" spans="1:20" ht="34.5" customHeight="1" thickBot="1">
      <c r="A1" s="179" t="s">
        <v>147</v>
      </c>
      <c r="T1" s="180" t="s">
        <v>148</v>
      </c>
    </row>
    <row r="2" spans="1:22" ht="19.5" customHeight="1">
      <c r="A2" s="181"/>
      <c r="B2" s="182"/>
      <c r="C2" s="183"/>
      <c r="D2" s="636" t="s">
        <v>149</v>
      </c>
      <c r="E2" s="637"/>
      <c r="F2" s="637"/>
      <c r="G2" s="637"/>
      <c r="H2" s="637"/>
      <c r="I2" s="637"/>
      <c r="J2" s="638"/>
      <c r="K2" s="636" t="s">
        <v>139</v>
      </c>
      <c r="L2" s="637"/>
      <c r="M2" s="638"/>
      <c r="N2" s="636" t="s">
        <v>140</v>
      </c>
      <c r="O2" s="637"/>
      <c r="P2" s="637"/>
      <c r="Q2" s="637"/>
      <c r="R2" s="637"/>
      <c r="S2" s="638"/>
      <c r="T2" s="636" t="s">
        <v>150</v>
      </c>
      <c r="U2" s="637"/>
      <c r="V2" s="639"/>
    </row>
    <row r="3" spans="1:22" ht="19.5" customHeight="1">
      <c r="A3" s="184"/>
      <c r="B3" s="185"/>
      <c r="C3" s="186" t="s">
        <v>151</v>
      </c>
      <c r="D3" s="187"/>
      <c r="E3" s="640" t="s">
        <v>152</v>
      </c>
      <c r="F3" s="641"/>
      <c r="G3" s="640" t="s">
        <v>153</v>
      </c>
      <c r="H3" s="641"/>
      <c r="I3" s="642" t="s">
        <v>154</v>
      </c>
      <c r="J3" s="643"/>
      <c r="K3" s="187"/>
      <c r="L3" s="644" t="s">
        <v>155</v>
      </c>
      <c r="M3" s="648" t="s">
        <v>156</v>
      </c>
      <c r="N3" s="187"/>
      <c r="O3" s="650" t="s">
        <v>141</v>
      </c>
      <c r="P3" s="650" t="s">
        <v>142</v>
      </c>
      <c r="Q3" s="648" t="s">
        <v>157</v>
      </c>
      <c r="R3" s="648" t="s">
        <v>158</v>
      </c>
      <c r="S3" s="188" t="s">
        <v>159</v>
      </c>
      <c r="T3" s="189"/>
      <c r="U3" s="190" t="s">
        <v>143</v>
      </c>
      <c r="V3" s="646" t="s">
        <v>144</v>
      </c>
    </row>
    <row r="4" spans="1:22" ht="19.5" customHeight="1" thickBot="1">
      <c r="A4" s="191"/>
      <c r="B4" s="192"/>
      <c r="C4" s="193"/>
      <c r="D4" s="193"/>
      <c r="E4" s="194" t="s">
        <v>160</v>
      </c>
      <c r="F4" s="194" t="s">
        <v>156</v>
      </c>
      <c r="G4" s="194" t="s">
        <v>161</v>
      </c>
      <c r="H4" s="194" t="s">
        <v>162</v>
      </c>
      <c r="I4" s="194" t="s">
        <v>163</v>
      </c>
      <c r="J4" s="194" t="s">
        <v>156</v>
      </c>
      <c r="K4" s="195"/>
      <c r="L4" s="645"/>
      <c r="M4" s="649"/>
      <c r="N4" s="196"/>
      <c r="O4" s="649"/>
      <c r="P4" s="649"/>
      <c r="Q4" s="649"/>
      <c r="R4" s="651"/>
      <c r="S4" s="197" t="s">
        <v>164</v>
      </c>
      <c r="T4" s="198"/>
      <c r="U4" s="199" t="s">
        <v>165</v>
      </c>
      <c r="V4" s="647"/>
    </row>
    <row r="5" spans="1:22" ht="19.5" customHeight="1">
      <c r="A5" s="200" t="s">
        <v>166</v>
      </c>
      <c r="B5" s="201" t="s">
        <v>167</v>
      </c>
      <c r="C5" s="202">
        <v>11569</v>
      </c>
      <c r="D5" s="202">
        <v>11021</v>
      </c>
      <c r="E5" s="202">
        <v>227</v>
      </c>
      <c r="F5" s="202">
        <v>5124</v>
      </c>
      <c r="G5" s="202">
        <v>423</v>
      </c>
      <c r="H5" s="202">
        <v>600</v>
      </c>
      <c r="I5" s="202">
        <v>3728</v>
      </c>
      <c r="J5" s="202">
        <v>919</v>
      </c>
      <c r="K5" s="202">
        <v>111</v>
      </c>
      <c r="L5" s="202">
        <v>10</v>
      </c>
      <c r="M5" s="202">
        <v>101</v>
      </c>
      <c r="N5" s="202">
        <v>301</v>
      </c>
      <c r="O5" s="202">
        <v>127</v>
      </c>
      <c r="P5" s="202">
        <v>39</v>
      </c>
      <c r="Q5" s="202">
        <v>75</v>
      </c>
      <c r="R5" s="202">
        <v>28</v>
      </c>
      <c r="S5" s="202">
        <v>32</v>
      </c>
      <c r="T5" s="202">
        <v>136</v>
      </c>
      <c r="U5" s="202">
        <v>25</v>
      </c>
      <c r="V5" s="203">
        <v>111</v>
      </c>
    </row>
    <row r="6" spans="1:22" ht="19.5" customHeight="1">
      <c r="A6" s="204"/>
      <c r="B6" s="201" t="s">
        <v>168</v>
      </c>
      <c r="C6" s="205">
        <v>9731</v>
      </c>
      <c r="D6" s="205">
        <v>9278</v>
      </c>
      <c r="E6" s="205">
        <v>222</v>
      </c>
      <c r="F6" s="205">
        <v>4239</v>
      </c>
      <c r="G6" s="205">
        <v>394</v>
      </c>
      <c r="H6" s="205">
        <v>427</v>
      </c>
      <c r="I6" s="205">
        <v>3364</v>
      </c>
      <c r="J6" s="205">
        <v>632</v>
      </c>
      <c r="K6" s="205">
        <v>98</v>
      </c>
      <c r="L6" s="205">
        <v>9</v>
      </c>
      <c r="M6" s="205">
        <v>89</v>
      </c>
      <c r="N6" s="205">
        <v>255</v>
      </c>
      <c r="O6" s="205">
        <v>111</v>
      </c>
      <c r="P6" s="205">
        <v>36</v>
      </c>
      <c r="Q6" s="205">
        <v>59</v>
      </c>
      <c r="R6" s="205">
        <v>21</v>
      </c>
      <c r="S6" s="205">
        <v>28</v>
      </c>
      <c r="T6" s="205">
        <v>100</v>
      </c>
      <c r="U6" s="205">
        <v>21</v>
      </c>
      <c r="V6" s="206">
        <v>79</v>
      </c>
    </row>
    <row r="7" spans="1:22" ht="19.5" customHeight="1">
      <c r="A7" s="204"/>
      <c r="B7" s="201" t="s">
        <v>169</v>
      </c>
      <c r="C7" s="205">
        <v>1838</v>
      </c>
      <c r="D7" s="205">
        <v>1743</v>
      </c>
      <c r="E7" s="205">
        <v>5</v>
      </c>
      <c r="F7" s="205">
        <v>885</v>
      </c>
      <c r="G7" s="205">
        <v>29</v>
      </c>
      <c r="H7" s="205">
        <v>173</v>
      </c>
      <c r="I7" s="205">
        <v>364</v>
      </c>
      <c r="J7" s="205">
        <v>287</v>
      </c>
      <c r="K7" s="205">
        <v>13</v>
      </c>
      <c r="L7" s="205">
        <v>1</v>
      </c>
      <c r="M7" s="205">
        <v>12</v>
      </c>
      <c r="N7" s="205">
        <v>46</v>
      </c>
      <c r="O7" s="205">
        <v>16</v>
      </c>
      <c r="P7" s="205">
        <v>3</v>
      </c>
      <c r="Q7" s="205">
        <v>16</v>
      </c>
      <c r="R7" s="205">
        <v>7</v>
      </c>
      <c r="S7" s="205">
        <v>4</v>
      </c>
      <c r="T7" s="205">
        <v>36</v>
      </c>
      <c r="U7" s="205">
        <v>4</v>
      </c>
      <c r="V7" s="206">
        <v>32</v>
      </c>
    </row>
    <row r="8" spans="1:22" ht="15" customHeight="1">
      <c r="A8" s="204"/>
      <c r="B8" s="201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</row>
    <row r="9" spans="1:22" ht="19.5" customHeight="1">
      <c r="A9" s="200" t="s">
        <v>170</v>
      </c>
      <c r="B9" s="201" t="s">
        <v>171</v>
      </c>
      <c r="C9" s="205">
        <v>18</v>
      </c>
      <c r="D9" s="205">
        <v>18</v>
      </c>
      <c r="E9" s="207">
        <v>0</v>
      </c>
      <c r="F9" s="205">
        <v>15</v>
      </c>
      <c r="G9" s="207">
        <v>0</v>
      </c>
      <c r="H9" s="205">
        <v>3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5">
        <v>0</v>
      </c>
      <c r="T9" s="207">
        <v>0</v>
      </c>
      <c r="U9" s="207">
        <v>0</v>
      </c>
      <c r="V9" s="208">
        <v>0</v>
      </c>
    </row>
    <row r="10" spans="1:22" ht="19.5" customHeight="1">
      <c r="A10" s="204"/>
      <c r="B10" s="201" t="s">
        <v>172</v>
      </c>
      <c r="C10" s="205">
        <v>11</v>
      </c>
      <c r="D10" s="205">
        <v>11</v>
      </c>
      <c r="E10" s="207">
        <v>0</v>
      </c>
      <c r="F10" s="205">
        <v>10</v>
      </c>
      <c r="G10" s="207">
        <v>0</v>
      </c>
      <c r="H10" s="205">
        <v>1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5">
        <v>0</v>
      </c>
      <c r="T10" s="207">
        <v>0</v>
      </c>
      <c r="U10" s="207">
        <v>0</v>
      </c>
      <c r="V10" s="208">
        <v>0</v>
      </c>
    </row>
    <row r="11" spans="1:22" ht="19.5" customHeight="1">
      <c r="A11" s="204"/>
      <c r="B11" s="201" t="s">
        <v>173</v>
      </c>
      <c r="C11" s="205">
        <v>7</v>
      </c>
      <c r="D11" s="205">
        <v>7</v>
      </c>
      <c r="E11" s="207">
        <v>0</v>
      </c>
      <c r="F11" s="205">
        <v>5</v>
      </c>
      <c r="G11" s="207">
        <v>0</v>
      </c>
      <c r="H11" s="205">
        <v>2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5">
        <v>0</v>
      </c>
      <c r="T11" s="207">
        <v>0</v>
      </c>
      <c r="U11" s="207">
        <v>0</v>
      </c>
      <c r="V11" s="208">
        <v>0</v>
      </c>
    </row>
    <row r="12" spans="1:22" ht="15" customHeight="1">
      <c r="A12" s="204"/>
      <c r="B12" s="201"/>
      <c r="C12" s="205"/>
      <c r="D12" s="205"/>
      <c r="E12" s="207"/>
      <c r="F12" s="205"/>
      <c r="G12" s="207"/>
      <c r="H12" s="205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5"/>
      <c r="T12" s="207"/>
      <c r="U12" s="207"/>
      <c r="V12" s="208"/>
    </row>
    <row r="13" spans="1:22" ht="19.5" customHeight="1">
      <c r="A13" s="200" t="s">
        <v>174</v>
      </c>
      <c r="B13" s="201" t="s">
        <v>167</v>
      </c>
      <c r="C13" s="205">
        <v>969</v>
      </c>
      <c r="D13" s="205">
        <v>958</v>
      </c>
      <c r="E13" s="207">
        <v>0</v>
      </c>
      <c r="F13" s="205">
        <v>755</v>
      </c>
      <c r="G13" s="205">
        <v>0</v>
      </c>
      <c r="H13" s="205">
        <v>198</v>
      </c>
      <c r="I13" s="205">
        <v>2</v>
      </c>
      <c r="J13" s="205">
        <v>3</v>
      </c>
      <c r="K13" s="207">
        <v>0</v>
      </c>
      <c r="L13" s="207">
        <v>0</v>
      </c>
      <c r="M13" s="207">
        <v>0</v>
      </c>
      <c r="N13" s="205">
        <v>8</v>
      </c>
      <c r="O13" s="205">
        <v>6</v>
      </c>
      <c r="P13" s="207">
        <v>0</v>
      </c>
      <c r="Q13" s="207">
        <v>0</v>
      </c>
      <c r="R13" s="205">
        <v>2</v>
      </c>
      <c r="S13" s="205">
        <v>0</v>
      </c>
      <c r="T13" s="207">
        <v>3</v>
      </c>
      <c r="U13" s="205">
        <v>1</v>
      </c>
      <c r="V13" s="208">
        <v>2</v>
      </c>
    </row>
    <row r="14" spans="1:22" ht="19.5" customHeight="1">
      <c r="A14" s="204"/>
      <c r="B14" s="201" t="s">
        <v>168</v>
      </c>
      <c r="C14" s="205">
        <v>602</v>
      </c>
      <c r="D14" s="205">
        <v>595</v>
      </c>
      <c r="E14" s="207">
        <v>0</v>
      </c>
      <c r="F14" s="205">
        <v>484</v>
      </c>
      <c r="G14" s="205">
        <v>0</v>
      </c>
      <c r="H14" s="205">
        <v>109</v>
      </c>
      <c r="I14" s="205">
        <v>0</v>
      </c>
      <c r="J14" s="205">
        <v>2</v>
      </c>
      <c r="K14" s="207">
        <v>0</v>
      </c>
      <c r="L14" s="207">
        <v>0</v>
      </c>
      <c r="M14" s="207">
        <v>0</v>
      </c>
      <c r="N14" s="205">
        <v>6</v>
      </c>
      <c r="O14" s="205">
        <v>4</v>
      </c>
      <c r="P14" s="207">
        <v>0</v>
      </c>
      <c r="Q14" s="207">
        <v>0</v>
      </c>
      <c r="R14" s="207">
        <v>2</v>
      </c>
      <c r="S14" s="205">
        <v>0</v>
      </c>
      <c r="T14" s="207">
        <v>1</v>
      </c>
      <c r="U14" s="205">
        <v>0</v>
      </c>
      <c r="V14" s="208">
        <v>1</v>
      </c>
    </row>
    <row r="15" spans="1:22" ht="19.5" customHeight="1">
      <c r="A15" s="204"/>
      <c r="B15" s="201" t="s">
        <v>169</v>
      </c>
      <c r="C15" s="205">
        <v>367</v>
      </c>
      <c r="D15" s="205">
        <v>363</v>
      </c>
      <c r="E15" s="207">
        <v>0</v>
      </c>
      <c r="F15" s="205">
        <v>271</v>
      </c>
      <c r="G15" s="205">
        <v>0</v>
      </c>
      <c r="H15" s="205">
        <v>89</v>
      </c>
      <c r="I15" s="207">
        <v>2</v>
      </c>
      <c r="J15" s="205">
        <v>1</v>
      </c>
      <c r="K15" s="207">
        <v>0</v>
      </c>
      <c r="L15" s="207">
        <v>0</v>
      </c>
      <c r="M15" s="207">
        <v>0</v>
      </c>
      <c r="N15" s="205">
        <v>2</v>
      </c>
      <c r="O15" s="205">
        <v>2</v>
      </c>
      <c r="P15" s="207">
        <v>0</v>
      </c>
      <c r="Q15" s="207">
        <v>0</v>
      </c>
      <c r="R15" s="205">
        <v>0</v>
      </c>
      <c r="S15" s="205">
        <v>0</v>
      </c>
      <c r="T15" s="207">
        <v>2</v>
      </c>
      <c r="U15" s="205">
        <v>1</v>
      </c>
      <c r="V15" s="208">
        <v>1</v>
      </c>
    </row>
    <row r="16" spans="1:22" ht="15" customHeight="1">
      <c r="A16" s="204"/>
      <c r="B16" s="201"/>
      <c r="C16" s="205"/>
      <c r="D16" s="205"/>
      <c r="E16" s="207"/>
      <c r="F16" s="205"/>
      <c r="G16" s="205"/>
      <c r="H16" s="205"/>
      <c r="I16" s="207"/>
      <c r="J16" s="205"/>
      <c r="K16" s="207"/>
      <c r="L16" s="207"/>
      <c r="M16" s="207"/>
      <c r="N16" s="205"/>
      <c r="O16" s="205"/>
      <c r="P16" s="207"/>
      <c r="Q16" s="207"/>
      <c r="R16" s="205"/>
      <c r="S16" s="205"/>
      <c r="T16" s="207"/>
      <c r="U16" s="205"/>
      <c r="V16" s="208"/>
    </row>
    <row r="17" spans="1:22" ht="19.5" customHeight="1">
      <c r="A17" s="200" t="s">
        <v>175</v>
      </c>
      <c r="B17" s="201" t="s">
        <v>167</v>
      </c>
      <c r="C17" s="205">
        <v>1299</v>
      </c>
      <c r="D17" s="205">
        <v>1249</v>
      </c>
      <c r="E17" s="205">
        <v>1</v>
      </c>
      <c r="F17" s="205">
        <v>805</v>
      </c>
      <c r="G17" s="205">
        <v>53</v>
      </c>
      <c r="H17" s="205">
        <v>310</v>
      </c>
      <c r="I17" s="205">
        <v>27</v>
      </c>
      <c r="J17" s="205">
        <v>53</v>
      </c>
      <c r="K17" s="205">
        <v>1</v>
      </c>
      <c r="L17" s="205">
        <v>0</v>
      </c>
      <c r="M17" s="207">
        <v>1</v>
      </c>
      <c r="N17" s="205">
        <v>39</v>
      </c>
      <c r="O17" s="205">
        <v>24</v>
      </c>
      <c r="P17" s="205">
        <v>6</v>
      </c>
      <c r="Q17" s="205">
        <v>3</v>
      </c>
      <c r="R17" s="205">
        <v>6</v>
      </c>
      <c r="S17" s="205">
        <v>0</v>
      </c>
      <c r="T17" s="205">
        <v>10</v>
      </c>
      <c r="U17" s="205">
        <v>4</v>
      </c>
      <c r="V17" s="206">
        <v>6</v>
      </c>
    </row>
    <row r="18" spans="1:22" ht="19.5" customHeight="1">
      <c r="A18" s="204"/>
      <c r="B18" s="201" t="s">
        <v>168</v>
      </c>
      <c r="C18" s="205">
        <v>966</v>
      </c>
      <c r="D18" s="205">
        <v>933</v>
      </c>
      <c r="E18" s="205">
        <v>0</v>
      </c>
      <c r="F18" s="205">
        <v>606</v>
      </c>
      <c r="G18" s="205">
        <v>42</v>
      </c>
      <c r="H18" s="205">
        <v>243</v>
      </c>
      <c r="I18" s="205">
        <v>16</v>
      </c>
      <c r="J18" s="205">
        <v>26</v>
      </c>
      <c r="K18" s="205">
        <v>0</v>
      </c>
      <c r="L18" s="205">
        <v>0</v>
      </c>
      <c r="M18" s="207">
        <v>0</v>
      </c>
      <c r="N18" s="205">
        <v>28</v>
      </c>
      <c r="O18" s="205">
        <v>20</v>
      </c>
      <c r="P18" s="207">
        <v>4</v>
      </c>
      <c r="Q18" s="205">
        <v>1</v>
      </c>
      <c r="R18" s="205">
        <v>3</v>
      </c>
      <c r="S18" s="205">
        <v>0</v>
      </c>
      <c r="T18" s="207">
        <v>5</v>
      </c>
      <c r="U18" s="205">
        <v>4</v>
      </c>
      <c r="V18" s="206">
        <v>1</v>
      </c>
    </row>
    <row r="19" spans="1:22" ht="19.5" customHeight="1">
      <c r="A19" s="204"/>
      <c r="B19" s="201" t="s">
        <v>169</v>
      </c>
      <c r="C19" s="205">
        <v>333</v>
      </c>
      <c r="D19" s="205">
        <v>316</v>
      </c>
      <c r="E19" s="207">
        <v>1</v>
      </c>
      <c r="F19" s="205">
        <v>199</v>
      </c>
      <c r="G19" s="205">
        <v>11</v>
      </c>
      <c r="H19" s="205">
        <v>67</v>
      </c>
      <c r="I19" s="205">
        <v>11</v>
      </c>
      <c r="J19" s="205">
        <v>27</v>
      </c>
      <c r="K19" s="207">
        <v>1</v>
      </c>
      <c r="L19" s="207">
        <v>0</v>
      </c>
      <c r="M19" s="207">
        <v>1</v>
      </c>
      <c r="N19" s="205">
        <v>11</v>
      </c>
      <c r="O19" s="205">
        <v>4</v>
      </c>
      <c r="P19" s="205">
        <v>2</v>
      </c>
      <c r="Q19" s="207">
        <v>2</v>
      </c>
      <c r="R19" s="205">
        <v>3</v>
      </c>
      <c r="S19" s="205">
        <v>0</v>
      </c>
      <c r="T19" s="205">
        <v>5</v>
      </c>
      <c r="U19" s="205">
        <v>0</v>
      </c>
      <c r="V19" s="206">
        <v>5</v>
      </c>
    </row>
    <row r="20" spans="1:22" ht="15" customHeight="1">
      <c r="A20" s="204"/>
      <c r="B20" s="201"/>
      <c r="C20" s="205"/>
      <c r="D20" s="205"/>
      <c r="E20" s="207"/>
      <c r="F20" s="205"/>
      <c r="G20" s="205"/>
      <c r="H20" s="205"/>
      <c r="I20" s="205"/>
      <c r="J20" s="205"/>
      <c r="K20" s="207"/>
      <c r="L20" s="207"/>
      <c r="M20" s="207"/>
      <c r="N20" s="205"/>
      <c r="O20" s="205"/>
      <c r="P20" s="205"/>
      <c r="Q20" s="207"/>
      <c r="R20" s="205"/>
      <c r="S20" s="205"/>
      <c r="T20" s="205"/>
      <c r="U20" s="205"/>
      <c r="V20" s="206"/>
    </row>
    <row r="21" spans="1:22" ht="19.5" customHeight="1">
      <c r="A21" s="200" t="s">
        <v>176</v>
      </c>
      <c r="B21" s="201" t="s">
        <v>167</v>
      </c>
      <c r="C21" s="205">
        <v>1306</v>
      </c>
      <c r="D21" s="205">
        <v>1264</v>
      </c>
      <c r="E21" s="205">
        <v>3</v>
      </c>
      <c r="F21" s="205">
        <v>853</v>
      </c>
      <c r="G21" s="205">
        <v>99</v>
      </c>
      <c r="H21" s="205">
        <v>69</v>
      </c>
      <c r="I21" s="205">
        <v>130</v>
      </c>
      <c r="J21" s="205">
        <v>110</v>
      </c>
      <c r="K21" s="205">
        <v>4</v>
      </c>
      <c r="L21" s="207">
        <v>1</v>
      </c>
      <c r="M21" s="205">
        <v>3</v>
      </c>
      <c r="N21" s="205">
        <v>31</v>
      </c>
      <c r="O21" s="205">
        <v>15</v>
      </c>
      <c r="P21" s="205">
        <v>3</v>
      </c>
      <c r="Q21" s="205">
        <v>7</v>
      </c>
      <c r="R21" s="205">
        <v>5</v>
      </c>
      <c r="S21" s="205">
        <v>1</v>
      </c>
      <c r="T21" s="207">
        <v>7</v>
      </c>
      <c r="U21" s="205">
        <v>3</v>
      </c>
      <c r="V21" s="206">
        <v>4</v>
      </c>
    </row>
    <row r="22" spans="1:22" ht="19.5" customHeight="1">
      <c r="A22" s="204"/>
      <c r="B22" s="201" t="s">
        <v>168</v>
      </c>
      <c r="C22" s="205">
        <v>1047</v>
      </c>
      <c r="D22" s="205">
        <v>1017</v>
      </c>
      <c r="E22" s="205">
        <v>3</v>
      </c>
      <c r="F22" s="205">
        <v>702</v>
      </c>
      <c r="G22" s="205">
        <v>92</v>
      </c>
      <c r="H22" s="205">
        <v>55</v>
      </c>
      <c r="I22" s="205">
        <v>99</v>
      </c>
      <c r="J22" s="205">
        <v>66</v>
      </c>
      <c r="K22" s="205">
        <v>2</v>
      </c>
      <c r="L22" s="207">
        <v>1</v>
      </c>
      <c r="M22" s="205">
        <v>1</v>
      </c>
      <c r="N22" s="205">
        <v>24</v>
      </c>
      <c r="O22" s="205">
        <v>12</v>
      </c>
      <c r="P22" s="205">
        <v>2</v>
      </c>
      <c r="Q22" s="205">
        <v>5</v>
      </c>
      <c r="R22" s="205">
        <v>4</v>
      </c>
      <c r="S22" s="205">
        <v>1</v>
      </c>
      <c r="T22" s="207">
        <v>4</v>
      </c>
      <c r="U22" s="207">
        <v>3</v>
      </c>
      <c r="V22" s="206">
        <v>1</v>
      </c>
    </row>
    <row r="23" spans="1:22" ht="19.5" customHeight="1">
      <c r="A23" s="204"/>
      <c r="B23" s="201" t="s">
        <v>169</v>
      </c>
      <c r="C23" s="205">
        <v>259</v>
      </c>
      <c r="D23" s="205">
        <v>247</v>
      </c>
      <c r="E23" s="207">
        <v>0</v>
      </c>
      <c r="F23" s="205">
        <v>151</v>
      </c>
      <c r="G23" s="205">
        <v>7</v>
      </c>
      <c r="H23" s="205">
        <v>14</v>
      </c>
      <c r="I23" s="205">
        <v>31</v>
      </c>
      <c r="J23" s="205">
        <v>44</v>
      </c>
      <c r="K23" s="205">
        <v>2</v>
      </c>
      <c r="L23" s="207">
        <v>0</v>
      </c>
      <c r="M23" s="205">
        <v>2</v>
      </c>
      <c r="N23" s="205">
        <v>7</v>
      </c>
      <c r="O23" s="205">
        <v>3</v>
      </c>
      <c r="P23" s="207">
        <v>1</v>
      </c>
      <c r="Q23" s="205">
        <v>2</v>
      </c>
      <c r="R23" s="207">
        <v>1</v>
      </c>
      <c r="S23" s="205">
        <v>0</v>
      </c>
      <c r="T23" s="207">
        <v>3</v>
      </c>
      <c r="U23" s="205">
        <v>0</v>
      </c>
      <c r="V23" s="208">
        <v>3</v>
      </c>
    </row>
    <row r="24" spans="1:22" ht="15" customHeight="1">
      <c r="A24" s="204"/>
      <c r="B24" s="201"/>
      <c r="C24" s="205"/>
      <c r="D24" s="205"/>
      <c r="E24" s="207"/>
      <c r="F24" s="205"/>
      <c r="G24" s="205"/>
      <c r="H24" s="205"/>
      <c r="I24" s="205"/>
      <c r="J24" s="205"/>
      <c r="K24" s="205"/>
      <c r="L24" s="207"/>
      <c r="M24" s="205"/>
      <c r="N24" s="205"/>
      <c r="O24" s="205"/>
      <c r="P24" s="207"/>
      <c r="Q24" s="205"/>
      <c r="R24" s="207"/>
      <c r="S24" s="205"/>
      <c r="T24" s="207"/>
      <c r="U24" s="205"/>
      <c r="V24" s="208"/>
    </row>
    <row r="25" spans="1:22" ht="19.5" customHeight="1">
      <c r="A25" s="200" t="s">
        <v>177</v>
      </c>
      <c r="B25" s="201" t="s">
        <v>167</v>
      </c>
      <c r="C25" s="205">
        <v>1503</v>
      </c>
      <c r="D25" s="205">
        <v>1455</v>
      </c>
      <c r="E25" s="205">
        <v>6</v>
      </c>
      <c r="F25" s="205">
        <v>846</v>
      </c>
      <c r="G25" s="205">
        <v>112</v>
      </c>
      <c r="H25" s="205">
        <v>13</v>
      </c>
      <c r="I25" s="205">
        <v>335</v>
      </c>
      <c r="J25" s="205">
        <v>143</v>
      </c>
      <c r="K25" s="205">
        <v>9</v>
      </c>
      <c r="L25" s="205">
        <v>0</v>
      </c>
      <c r="M25" s="205">
        <v>9</v>
      </c>
      <c r="N25" s="205">
        <v>36</v>
      </c>
      <c r="O25" s="205">
        <v>18</v>
      </c>
      <c r="P25" s="205">
        <v>5</v>
      </c>
      <c r="Q25" s="205">
        <v>10</v>
      </c>
      <c r="R25" s="205">
        <v>2</v>
      </c>
      <c r="S25" s="205">
        <v>1</v>
      </c>
      <c r="T25" s="207">
        <v>3</v>
      </c>
      <c r="U25" s="205">
        <v>3</v>
      </c>
      <c r="V25" s="206">
        <v>0</v>
      </c>
    </row>
    <row r="26" spans="1:22" ht="19.5" customHeight="1">
      <c r="A26" s="204"/>
      <c r="B26" s="201" t="s">
        <v>168</v>
      </c>
      <c r="C26" s="205">
        <v>1304</v>
      </c>
      <c r="D26" s="205">
        <v>1263</v>
      </c>
      <c r="E26" s="205">
        <v>6</v>
      </c>
      <c r="F26" s="205">
        <v>758</v>
      </c>
      <c r="G26" s="205">
        <v>106</v>
      </c>
      <c r="H26" s="205">
        <v>12</v>
      </c>
      <c r="I26" s="205">
        <v>299</v>
      </c>
      <c r="J26" s="205">
        <v>82</v>
      </c>
      <c r="K26" s="205">
        <v>6</v>
      </c>
      <c r="L26" s="205">
        <v>0</v>
      </c>
      <c r="M26" s="205">
        <v>6</v>
      </c>
      <c r="N26" s="205">
        <v>32</v>
      </c>
      <c r="O26" s="205">
        <v>18</v>
      </c>
      <c r="P26" s="205">
        <v>5</v>
      </c>
      <c r="Q26" s="205">
        <v>8</v>
      </c>
      <c r="R26" s="205">
        <v>0</v>
      </c>
      <c r="S26" s="205">
        <v>1</v>
      </c>
      <c r="T26" s="207">
        <v>3</v>
      </c>
      <c r="U26" s="205">
        <v>3</v>
      </c>
      <c r="V26" s="206">
        <v>0</v>
      </c>
    </row>
    <row r="27" spans="1:22" ht="19.5" customHeight="1">
      <c r="A27" s="204"/>
      <c r="B27" s="201" t="s">
        <v>169</v>
      </c>
      <c r="C27" s="205">
        <v>199</v>
      </c>
      <c r="D27" s="205">
        <v>192</v>
      </c>
      <c r="E27" s="205">
        <v>0</v>
      </c>
      <c r="F27" s="205">
        <v>88</v>
      </c>
      <c r="G27" s="205">
        <v>6</v>
      </c>
      <c r="H27" s="205">
        <v>1</v>
      </c>
      <c r="I27" s="205">
        <v>36</v>
      </c>
      <c r="J27" s="205">
        <v>61</v>
      </c>
      <c r="K27" s="205">
        <v>3</v>
      </c>
      <c r="L27" s="207">
        <v>0</v>
      </c>
      <c r="M27" s="205">
        <v>3</v>
      </c>
      <c r="N27" s="205">
        <v>4</v>
      </c>
      <c r="O27" s="205">
        <v>0</v>
      </c>
      <c r="P27" s="207">
        <v>0</v>
      </c>
      <c r="Q27" s="205">
        <v>2</v>
      </c>
      <c r="R27" s="205">
        <v>2</v>
      </c>
      <c r="S27" s="205">
        <v>0</v>
      </c>
      <c r="T27" s="207">
        <v>0</v>
      </c>
      <c r="U27" s="205">
        <v>0</v>
      </c>
      <c r="V27" s="208">
        <v>0</v>
      </c>
    </row>
    <row r="28" spans="1:22" ht="15" customHeight="1">
      <c r="A28" s="204"/>
      <c r="B28" s="201"/>
      <c r="C28" s="205"/>
      <c r="D28" s="205"/>
      <c r="E28" s="205"/>
      <c r="F28" s="205"/>
      <c r="G28" s="205"/>
      <c r="H28" s="205"/>
      <c r="I28" s="205"/>
      <c r="J28" s="205"/>
      <c r="K28" s="205"/>
      <c r="L28" s="207"/>
      <c r="M28" s="205"/>
      <c r="N28" s="205"/>
      <c r="O28" s="205"/>
      <c r="P28" s="207"/>
      <c r="Q28" s="205"/>
      <c r="R28" s="205"/>
      <c r="S28" s="205"/>
      <c r="T28" s="207"/>
      <c r="U28" s="205"/>
      <c r="V28" s="208"/>
    </row>
    <row r="29" spans="1:22" ht="19.5" customHeight="1">
      <c r="A29" s="200" t="s">
        <v>178</v>
      </c>
      <c r="B29" s="201" t="s">
        <v>167</v>
      </c>
      <c r="C29" s="205">
        <v>1502</v>
      </c>
      <c r="D29" s="205">
        <v>1453</v>
      </c>
      <c r="E29" s="205">
        <v>16</v>
      </c>
      <c r="F29" s="205">
        <v>697</v>
      </c>
      <c r="G29" s="205">
        <v>69</v>
      </c>
      <c r="H29" s="205">
        <v>5</v>
      </c>
      <c r="I29" s="205">
        <v>531</v>
      </c>
      <c r="J29" s="205">
        <v>135</v>
      </c>
      <c r="K29" s="205">
        <v>5</v>
      </c>
      <c r="L29" s="207">
        <v>1</v>
      </c>
      <c r="M29" s="205">
        <v>4</v>
      </c>
      <c r="N29" s="205">
        <v>38</v>
      </c>
      <c r="O29" s="205">
        <v>22</v>
      </c>
      <c r="P29" s="205">
        <v>6</v>
      </c>
      <c r="Q29" s="205">
        <v>8</v>
      </c>
      <c r="R29" s="205">
        <v>1</v>
      </c>
      <c r="S29" s="205">
        <v>1</v>
      </c>
      <c r="T29" s="205">
        <v>6</v>
      </c>
      <c r="U29" s="207">
        <v>4</v>
      </c>
      <c r="V29" s="208">
        <v>2</v>
      </c>
    </row>
    <row r="30" spans="1:22" ht="19.5" customHeight="1">
      <c r="A30" s="204"/>
      <c r="B30" s="201" t="s">
        <v>168</v>
      </c>
      <c r="C30" s="205">
        <v>1317</v>
      </c>
      <c r="D30" s="205">
        <v>1276</v>
      </c>
      <c r="E30" s="205">
        <v>16</v>
      </c>
      <c r="F30" s="205">
        <v>626</v>
      </c>
      <c r="G30" s="205">
        <v>64</v>
      </c>
      <c r="H30" s="205">
        <v>5</v>
      </c>
      <c r="I30" s="205">
        <v>481</v>
      </c>
      <c r="J30" s="205">
        <v>84</v>
      </c>
      <c r="K30" s="205">
        <v>3</v>
      </c>
      <c r="L30" s="207">
        <v>1</v>
      </c>
      <c r="M30" s="205">
        <v>2</v>
      </c>
      <c r="N30" s="205">
        <v>32</v>
      </c>
      <c r="O30" s="205">
        <v>18</v>
      </c>
      <c r="P30" s="205">
        <v>6</v>
      </c>
      <c r="Q30" s="205">
        <v>6</v>
      </c>
      <c r="R30" s="205">
        <v>1</v>
      </c>
      <c r="S30" s="205">
        <v>1</v>
      </c>
      <c r="T30" s="205">
        <v>6</v>
      </c>
      <c r="U30" s="207">
        <v>4</v>
      </c>
      <c r="V30" s="208">
        <v>2</v>
      </c>
    </row>
    <row r="31" spans="1:22" ht="19.5" customHeight="1">
      <c r="A31" s="204"/>
      <c r="B31" s="201" t="s">
        <v>169</v>
      </c>
      <c r="C31" s="205">
        <v>185</v>
      </c>
      <c r="D31" s="205">
        <v>177</v>
      </c>
      <c r="E31" s="205">
        <v>0</v>
      </c>
      <c r="F31" s="205">
        <v>71</v>
      </c>
      <c r="G31" s="207">
        <v>5</v>
      </c>
      <c r="H31" s="205">
        <v>0</v>
      </c>
      <c r="I31" s="205">
        <v>50</v>
      </c>
      <c r="J31" s="205">
        <v>51</v>
      </c>
      <c r="K31" s="207">
        <v>2</v>
      </c>
      <c r="L31" s="207">
        <v>0</v>
      </c>
      <c r="M31" s="207">
        <v>2</v>
      </c>
      <c r="N31" s="205">
        <v>6</v>
      </c>
      <c r="O31" s="207">
        <v>4</v>
      </c>
      <c r="P31" s="207">
        <v>0</v>
      </c>
      <c r="Q31" s="205">
        <v>2</v>
      </c>
      <c r="R31" s="205">
        <v>0</v>
      </c>
      <c r="S31" s="205">
        <v>0</v>
      </c>
      <c r="T31" s="207">
        <v>0</v>
      </c>
      <c r="U31" s="207">
        <v>0</v>
      </c>
      <c r="V31" s="208">
        <v>0</v>
      </c>
    </row>
    <row r="32" spans="1:22" ht="15" customHeight="1">
      <c r="A32" s="204"/>
      <c r="B32" s="201"/>
      <c r="C32" s="205"/>
      <c r="D32" s="205"/>
      <c r="E32" s="205"/>
      <c r="F32" s="205"/>
      <c r="G32" s="207"/>
      <c r="H32" s="205"/>
      <c r="I32" s="205"/>
      <c r="J32" s="205"/>
      <c r="K32" s="207"/>
      <c r="L32" s="207"/>
      <c r="M32" s="207"/>
      <c r="N32" s="205"/>
      <c r="O32" s="207"/>
      <c r="P32" s="207"/>
      <c r="Q32" s="205"/>
      <c r="R32" s="205"/>
      <c r="S32" s="205"/>
      <c r="T32" s="207"/>
      <c r="U32" s="207"/>
      <c r="V32" s="208"/>
    </row>
    <row r="33" spans="1:22" ht="19.5" customHeight="1">
      <c r="A33" s="200" t="s">
        <v>179</v>
      </c>
      <c r="B33" s="201" t="s">
        <v>167</v>
      </c>
      <c r="C33" s="205">
        <v>1263</v>
      </c>
      <c r="D33" s="205">
        <v>1214</v>
      </c>
      <c r="E33" s="205">
        <v>25</v>
      </c>
      <c r="F33" s="205">
        <v>464</v>
      </c>
      <c r="G33" s="205">
        <v>43</v>
      </c>
      <c r="H33" s="207">
        <v>1</v>
      </c>
      <c r="I33" s="205">
        <v>597</v>
      </c>
      <c r="J33" s="205">
        <v>84</v>
      </c>
      <c r="K33" s="205">
        <v>9</v>
      </c>
      <c r="L33" s="205">
        <v>2</v>
      </c>
      <c r="M33" s="205">
        <v>7</v>
      </c>
      <c r="N33" s="205">
        <v>39</v>
      </c>
      <c r="O33" s="205">
        <v>16</v>
      </c>
      <c r="P33" s="205">
        <v>5</v>
      </c>
      <c r="Q33" s="205">
        <v>15</v>
      </c>
      <c r="R33" s="207">
        <v>2</v>
      </c>
      <c r="S33" s="205">
        <v>1</v>
      </c>
      <c r="T33" s="207">
        <v>1</v>
      </c>
      <c r="U33" s="207">
        <v>1</v>
      </c>
      <c r="V33" s="208">
        <v>0</v>
      </c>
    </row>
    <row r="34" spans="1:22" ht="19.5" customHeight="1">
      <c r="A34" s="204"/>
      <c r="B34" s="201" t="s">
        <v>168</v>
      </c>
      <c r="C34" s="205">
        <v>1128</v>
      </c>
      <c r="D34" s="205">
        <v>1087</v>
      </c>
      <c r="E34" s="205">
        <v>23</v>
      </c>
      <c r="F34" s="205">
        <v>419</v>
      </c>
      <c r="G34" s="205">
        <v>43</v>
      </c>
      <c r="H34" s="207">
        <v>1</v>
      </c>
      <c r="I34" s="205">
        <v>544</v>
      </c>
      <c r="J34" s="205">
        <v>57</v>
      </c>
      <c r="K34" s="205">
        <v>7</v>
      </c>
      <c r="L34" s="205">
        <v>1</v>
      </c>
      <c r="M34" s="205">
        <v>6</v>
      </c>
      <c r="N34" s="205">
        <v>33</v>
      </c>
      <c r="O34" s="205">
        <v>14</v>
      </c>
      <c r="P34" s="205">
        <v>5</v>
      </c>
      <c r="Q34" s="205">
        <v>12</v>
      </c>
      <c r="R34" s="207">
        <v>2</v>
      </c>
      <c r="S34" s="205">
        <v>0</v>
      </c>
      <c r="T34" s="207">
        <v>1</v>
      </c>
      <c r="U34" s="207">
        <v>1</v>
      </c>
      <c r="V34" s="208">
        <v>0</v>
      </c>
    </row>
    <row r="35" spans="1:22" ht="19.5" customHeight="1">
      <c r="A35" s="204"/>
      <c r="B35" s="201" t="s">
        <v>169</v>
      </c>
      <c r="C35" s="205">
        <v>135</v>
      </c>
      <c r="D35" s="205">
        <v>127</v>
      </c>
      <c r="E35" s="207">
        <v>2</v>
      </c>
      <c r="F35" s="205">
        <v>45</v>
      </c>
      <c r="G35" s="205">
        <v>0</v>
      </c>
      <c r="H35" s="207">
        <v>0</v>
      </c>
      <c r="I35" s="205">
        <v>53</v>
      </c>
      <c r="J35" s="205">
        <v>27</v>
      </c>
      <c r="K35" s="207">
        <v>2</v>
      </c>
      <c r="L35" s="207">
        <v>1</v>
      </c>
      <c r="M35" s="207">
        <v>1</v>
      </c>
      <c r="N35" s="205">
        <v>6</v>
      </c>
      <c r="O35" s="205">
        <v>2</v>
      </c>
      <c r="P35" s="207">
        <v>0</v>
      </c>
      <c r="Q35" s="205">
        <v>3</v>
      </c>
      <c r="R35" s="207">
        <v>0</v>
      </c>
      <c r="S35" s="205">
        <v>1</v>
      </c>
      <c r="T35" s="207">
        <v>0</v>
      </c>
      <c r="U35" s="207">
        <v>0</v>
      </c>
      <c r="V35" s="208">
        <v>0</v>
      </c>
    </row>
    <row r="36" spans="1:22" ht="15" customHeight="1">
      <c r="A36" s="204"/>
      <c r="B36" s="201"/>
      <c r="C36" s="205"/>
      <c r="D36" s="205"/>
      <c r="E36" s="207"/>
      <c r="F36" s="205"/>
      <c r="G36" s="205"/>
      <c r="H36" s="207"/>
      <c r="I36" s="205"/>
      <c r="J36" s="205"/>
      <c r="K36" s="207"/>
      <c r="L36" s="207"/>
      <c r="M36" s="207"/>
      <c r="N36" s="205"/>
      <c r="O36" s="205"/>
      <c r="P36" s="207"/>
      <c r="Q36" s="205"/>
      <c r="R36" s="207"/>
      <c r="S36" s="205"/>
      <c r="T36" s="207"/>
      <c r="U36" s="207"/>
      <c r="V36" s="208"/>
    </row>
    <row r="37" spans="1:22" ht="19.5" customHeight="1">
      <c r="A37" s="200" t="s">
        <v>180</v>
      </c>
      <c r="B37" s="201" t="s">
        <v>167</v>
      </c>
      <c r="C37" s="205">
        <v>954</v>
      </c>
      <c r="D37" s="205">
        <v>918</v>
      </c>
      <c r="E37" s="205">
        <v>34</v>
      </c>
      <c r="F37" s="205">
        <v>286</v>
      </c>
      <c r="G37" s="205">
        <v>30</v>
      </c>
      <c r="H37" s="207">
        <v>1</v>
      </c>
      <c r="I37" s="205">
        <v>513</v>
      </c>
      <c r="J37" s="205">
        <v>54</v>
      </c>
      <c r="K37" s="205">
        <v>8</v>
      </c>
      <c r="L37" s="205">
        <v>0</v>
      </c>
      <c r="M37" s="205">
        <v>8</v>
      </c>
      <c r="N37" s="205">
        <v>26</v>
      </c>
      <c r="O37" s="205">
        <v>9</v>
      </c>
      <c r="P37" s="205">
        <v>1</v>
      </c>
      <c r="Q37" s="205">
        <v>12</v>
      </c>
      <c r="R37" s="205">
        <v>2</v>
      </c>
      <c r="S37" s="205">
        <v>2</v>
      </c>
      <c r="T37" s="207">
        <v>2</v>
      </c>
      <c r="U37" s="205">
        <v>1</v>
      </c>
      <c r="V37" s="208">
        <v>1</v>
      </c>
    </row>
    <row r="38" spans="1:22" ht="19.5" customHeight="1">
      <c r="A38" s="204"/>
      <c r="B38" s="201" t="s">
        <v>168</v>
      </c>
      <c r="C38" s="205">
        <v>873</v>
      </c>
      <c r="D38" s="205">
        <v>841</v>
      </c>
      <c r="E38" s="205">
        <v>34</v>
      </c>
      <c r="F38" s="205">
        <v>263</v>
      </c>
      <c r="G38" s="205">
        <v>30</v>
      </c>
      <c r="H38" s="207">
        <v>1</v>
      </c>
      <c r="I38" s="205">
        <v>475</v>
      </c>
      <c r="J38" s="205">
        <v>38</v>
      </c>
      <c r="K38" s="205">
        <v>7</v>
      </c>
      <c r="L38" s="205">
        <v>0</v>
      </c>
      <c r="M38" s="205">
        <v>7</v>
      </c>
      <c r="N38" s="205">
        <v>23</v>
      </c>
      <c r="O38" s="205">
        <v>9</v>
      </c>
      <c r="P38" s="205">
        <v>1</v>
      </c>
      <c r="Q38" s="205">
        <v>9</v>
      </c>
      <c r="R38" s="205">
        <v>2</v>
      </c>
      <c r="S38" s="205">
        <v>2</v>
      </c>
      <c r="T38" s="207">
        <v>2</v>
      </c>
      <c r="U38" s="207">
        <v>1</v>
      </c>
      <c r="V38" s="208">
        <v>1</v>
      </c>
    </row>
    <row r="39" spans="1:22" ht="19.5" customHeight="1">
      <c r="A39" s="204"/>
      <c r="B39" s="201" t="s">
        <v>169</v>
      </c>
      <c r="C39" s="205">
        <v>81</v>
      </c>
      <c r="D39" s="205">
        <v>77</v>
      </c>
      <c r="E39" s="207">
        <v>0</v>
      </c>
      <c r="F39" s="205">
        <v>23</v>
      </c>
      <c r="G39" s="207">
        <v>0</v>
      </c>
      <c r="H39" s="207">
        <v>0</v>
      </c>
      <c r="I39" s="205">
        <v>38</v>
      </c>
      <c r="J39" s="205">
        <v>16</v>
      </c>
      <c r="K39" s="207">
        <v>1</v>
      </c>
      <c r="L39" s="207">
        <v>0</v>
      </c>
      <c r="M39" s="207">
        <v>1</v>
      </c>
      <c r="N39" s="205">
        <v>3</v>
      </c>
      <c r="O39" s="205">
        <v>0</v>
      </c>
      <c r="P39" s="207">
        <v>0</v>
      </c>
      <c r="Q39" s="205">
        <v>3</v>
      </c>
      <c r="R39" s="205">
        <v>0</v>
      </c>
      <c r="S39" s="205">
        <v>0</v>
      </c>
      <c r="T39" s="207">
        <v>0</v>
      </c>
      <c r="U39" s="205">
        <v>0</v>
      </c>
      <c r="V39" s="208">
        <v>0</v>
      </c>
    </row>
    <row r="40" spans="1:22" ht="15" customHeight="1">
      <c r="A40" s="204"/>
      <c r="B40" s="201"/>
      <c r="C40" s="205"/>
      <c r="D40" s="205"/>
      <c r="E40" s="207"/>
      <c r="F40" s="205"/>
      <c r="G40" s="207"/>
      <c r="H40" s="207"/>
      <c r="I40" s="205"/>
      <c r="J40" s="205"/>
      <c r="K40" s="207"/>
      <c r="L40" s="207"/>
      <c r="M40" s="207"/>
      <c r="N40" s="205"/>
      <c r="O40" s="205"/>
      <c r="P40" s="207"/>
      <c r="Q40" s="205"/>
      <c r="R40" s="205"/>
      <c r="S40" s="205"/>
      <c r="T40" s="207"/>
      <c r="U40" s="205"/>
      <c r="V40" s="208"/>
    </row>
    <row r="41" spans="1:22" ht="19.5" customHeight="1">
      <c r="A41" s="200" t="s">
        <v>181</v>
      </c>
      <c r="B41" s="201" t="s">
        <v>167</v>
      </c>
      <c r="C41" s="205">
        <v>651</v>
      </c>
      <c r="D41" s="205">
        <v>609</v>
      </c>
      <c r="E41" s="205">
        <v>42</v>
      </c>
      <c r="F41" s="205">
        <v>145</v>
      </c>
      <c r="G41" s="205">
        <v>11</v>
      </c>
      <c r="H41" s="207">
        <v>0</v>
      </c>
      <c r="I41" s="205">
        <v>374</v>
      </c>
      <c r="J41" s="205">
        <v>37</v>
      </c>
      <c r="K41" s="205">
        <v>10</v>
      </c>
      <c r="L41" s="207">
        <v>2</v>
      </c>
      <c r="M41" s="205">
        <v>8</v>
      </c>
      <c r="N41" s="205">
        <v>29</v>
      </c>
      <c r="O41" s="205">
        <v>10</v>
      </c>
      <c r="P41" s="207">
        <v>2</v>
      </c>
      <c r="Q41" s="205">
        <v>12</v>
      </c>
      <c r="R41" s="205">
        <v>2</v>
      </c>
      <c r="S41" s="205">
        <v>3</v>
      </c>
      <c r="T41" s="207">
        <v>3</v>
      </c>
      <c r="U41" s="207">
        <v>0</v>
      </c>
      <c r="V41" s="208">
        <v>3</v>
      </c>
    </row>
    <row r="42" spans="1:22" ht="19.5" customHeight="1">
      <c r="A42" s="204"/>
      <c r="B42" s="201" t="s">
        <v>168</v>
      </c>
      <c r="C42" s="205">
        <v>582</v>
      </c>
      <c r="D42" s="205">
        <v>544</v>
      </c>
      <c r="E42" s="205">
        <v>42</v>
      </c>
      <c r="F42" s="205">
        <v>131</v>
      </c>
      <c r="G42" s="205">
        <v>11</v>
      </c>
      <c r="H42" s="207">
        <v>0</v>
      </c>
      <c r="I42" s="205">
        <v>338</v>
      </c>
      <c r="J42" s="205">
        <v>22</v>
      </c>
      <c r="K42" s="205">
        <v>9</v>
      </c>
      <c r="L42" s="207">
        <v>2</v>
      </c>
      <c r="M42" s="205">
        <v>7</v>
      </c>
      <c r="N42" s="205">
        <v>26</v>
      </c>
      <c r="O42" s="205">
        <v>9</v>
      </c>
      <c r="P42" s="207">
        <v>2</v>
      </c>
      <c r="Q42" s="205">
        <v>11</v>
      </c>
      <c r="R42" s="205">
        <v>2</v>
      </c>
      <c r="S42" s="205">
        <v>2</v>
      </c>
      <c r="T42" s="207">
        <v>3</v>
      </c>
      <c r="U42" s="207">
        <v>0</v>
      </c>
      <c r="V42" s="208">
        <v>3</v>
      </c>
    </row>
    <row r="43" spans="1:22" ht="19.5" customHeight="1">
      <c r="A43" s="204"/>
      <c r="B43" s="201" t="s">
        <v>169</v>
      </c>
      <c r="C43" s="205">
        <v>69</v>
      </c>
      <c r="D43" s="205">
        <v>65</v>
      </c>
      <c r="E43" s="205">
        <v>0</v>
      </c>
      <c r="F43" s="205">
        <v>14</v>
      </c>
      <c r="G43" s="207">
        <v>0</v>
      </c>
      <c r="H43" s="207">
        <v>0</v>
      </c>
      <c r="I43" s="205">
        <v>36</v>
      </c>
      <c r="J43" s="205">
        <v>15</v>
      </c>
      <c r="K43" s="207">
        <v>1</v>
      </c>
      <c r="L43" s="207">
        <v>0</v>
      </c>
      <c r="M43" s="207">
        <v>1</v>
      </c>
      <c r="N43" s="205">
        <v>3</v>
      </c>
      <c r="O43" s="205">
        <v>1</v>
      </c>
      <c r="P43" s="207">
        <v>0</v>
      </c>
      <c r="Q43" s="205">
        <v>1</v>
      </c>
      <c r="R43" s="207">
        <v>0</v>
      </c>
      <c r="S43" s="205">
        <v>1</v>
      </c>
      <c r="T43" s="207">
        <v>0</v>
      </c>
      <c r="U43" s="207">
        <v>0</v>
      </c>
      <c r="V43" s="208">
        <v>0</v>
      </c>
    </row>
    <row r="44" spans="1:22" ht="15" customHeight="1">
      <c r="A44" s="204"/>
      <c r="B44" s="201"/>
      <c r="C44" s="205"/>
      <c r="D44" s="205"/>
      <c r="E44" s="205"/>
      <c r="F44" s="205"/>
      <c r="G44" s="207"/>
      <c r="H44" s="207"/>
      <c r="I44" s="205"/>
      <c r="J44" s="205"/>
      <c r="K44" s="207"/>
      <c r="L44" s="207"/>
      <c r="M44" s="207"/>
      <c r="N44" s="205"/>
      <c r="O44" s="205"/>
      <c r="P44" s="207"/>
      <c r="Q44" s="205"/>
      <c r="R44" s="207"/>
      <c r="S44" s="205"/>
      <c r="T44" s="207"/>
      <c r="U44" s="207"/>
      <c r="V44" s="208"/>
    </row>
    <row r="45" spans="1:22" ht="19.5" customHeight="1">
      <c r="A45" s="200" t="s">
        <v>182</v>
      </c>
      <c r="B45" s="201" t="s">
        <v>167</v>
      </c>
      <c r="C45" s="205">
        <v>574</v>
      </c>
      <c r="D45" s="205">
        <v>526</v>
      </c>
      <c r="E45" s="205">
        <v>33</v>
      </c>
      <c r="F45" s="205">
        <v>105</v>
      </c>
      <c r="G45" s="205">
        <v>5</v>
      </c>
      <c r="H45" s="207">
        <v>0</v>
      </c>
      <c r="I45" s="205">
        <v>331</v>
      </c>
      <c r="J45" s="205">
        <v>52</v>
      </c>
      <c r="K45" s="205">
        <v>19</v>
      </c>
      <c r="L45" s="205">
        <v>1</v>
      </c>
      <c r="M45" s="205">
        <v>18</v>
      </c>
      <c r="N45" s="205">
        <v>25</v>
      </c>
      <c r="O45" s="207">
        <v>4</v>
      </c>
      <c r="P45" s="205">
        <v>8</v>
      </c>
      <c r="Q45" s="205">
        <v>5</v>
      </c>
      <c r="R45" s="205">
        <v>3</v>
      </c>
      <c r="S45" s="205">
        <v>5</v>
      </c>
      <c r="T45" s="205">
        <v>4</v>
      </c>
      <c r="U45" s="205">
        <v>2</v>
      </c>
      <c r="V45" s="208">
        <v>2</v>
      </c>
    </row>
    <row r="46" spans="1:22" ht="19.5" customHeight="1">
      <c r="A46" s="204"/>
      <c r="B46" s="201" t="s">
        <v>168</v>
      </c>
      <c r="C46" s="205">
        <v>541</v>
      </c>
      <c r="D46" s="205">
        <v>495</v>
      </c>
      <c r="E46" s="205">
        <v>33</v>
      </c>
      <c r="F46" s="205">
        <v>103</v>
      </c>
      <c r="G46" s="205">
        <v>5</v>
      </c>
      <c r="H46" s="207">
        <v>0</v>
      </c>
      <c r="I46" s="205">
        <v>308</v>
      </c>
      <c r="J46" s="205">
        <v>46</v>
      </c>
      <c r="K46" s="205">
        <v>19</v>
      </c>
      <c r="L46" s="205">
        <v>1</v>
      </c>
      <c r="M46" s="205">
        <v>18</v>
      </c>
      <c r="N46" s="205">
        <v>24</v>
      </c>
      <c r="O46" s="207">
        <v>4</v>
      </c>
      <c r="P46" s="205">
        <v>8</v>
      </c>
      <c r="Q46" s="205">
        <v>4</v>
      </c>
      <c r="R46" s="205">
        <v>3</v>
      </c>
      <c r="S46" s="205">
        <v>5</v>
      </c>
      <c r="T46" s="205">
        <v>3</v>
      </c>
      <c r="U46" s="205">
        <v>2</v>
      </c>
      <c r="V46" s="208">
        <v>1</v>
      </c>
    </row>
    <row r="47" spans="1:22" ht="19.5" customHeight="1">
      <c r="A47" s="204"/>
      <c r="B47" s="201" t="s">
        <v>169</v>
      </c>
      <c r="C47" s="205">
        <v>33</v>
      </c>
      <c r="D47" s="205">
        <v>31</v>
      </c>
      <c r="E47" s="205">
        <v>0</v>
      </c>
      <c r="F47" s="205">
        <v>2</v>
      </c>
      <c r="G47" s="207">
        <v>0</v>
      </c>
      <c r="H47" s="207">
        <v>0</v>
      </c>
      <c r="I47" s="205">
        <v>23</v>
      </c>
      <c r="J47" s="205">
        <v>6</v>
      </c>
      <c r="K47" s="207">
        <v>0</v>
      </c>
      <c r="L47" s="207">
        <v>0</v>
      </c>
      <c r="M47" s="207">
        <v>0</v>
      </c>
      <c r="N47" s="205">
        <v>1</v>
      </c>
      <c r="O47" s="207">
        <v>0</v>
      </c>
      <c r="P47" s="207">
        <v>0</v>
      </c>
      <c r="Q47" s="205">
        <v>1</v>
      </c>
      <c r="R47" s="207">
        <v>0</v>
      </c>
      <c r="S47" s="205">
        <v>0</v>
      </c>
      <c r="T47" s="205">
        <v>1</v>
      </c>
      <c r="U47" s="205">
        <v>0</v>
      </c>
      <c r="V47" s="208">
        <v>1</v>
      </c>
    </row>
    <row r="48" spans="1:22" ht="15" customHeight="1">
      <c r="A48" s="204"/>
      <c r="B48" s="201"/>
      <c r="C48" s="205"/>
      <c r="D48" s="205"/>
      <c r="E48" s="205"/>
      <c r="F48" s="205"/>
      <c r="G48" s="207"/>
      <c r="H48" s="207"/>
      <c r="I48" s="205"/>
      <c r="J48" s="205"/>
      <c r="K48" s="207"/>
      <c r="L48" s="207"/>
      <c r="M48" s="207"/>
      <c r="N48" s="205"/>
      <c r="O48" s="207"/>
      <c r="P48" s="207"/>
      <c r="Q48" s="205"/>
      <c r="R48" s="207"/>
      <c r="S48" s="205"/>
      <c r="T48" s="205"/>
      <c r="U48" s="205"/>
      <c r="V48" s="208"/>
    </row>
    <row r="49" spans="1:22" ht="19.5" customHeight="1">
      <c r="A49" s="200" t="s">
        <v>183</v>
      </c>
      <c r="B49" s="201" t="s">
        <v>167</v>
      </c>
      <c r="C49" s="205">
        <v>543</v>
      </c>
      <c r="D49" s="205">
        <v>504</v>
      </c>
      <c r="E49" s="205">
        <v>31</v>
      </c>
      <c r="F49" s="205">
        <v>73</v>
      </c>
      <c r="G49" s="205">
        <v>1</v>
      </c>
      <c r="H49" s="207">
        <v>0</v>
      </c>
      <c r="I49" s="205">
        <v>347</v>
      </c>
      <c r="J49" s="205">
        <v>52</v>
      </c>
      <c r="K49" s="205">
        <v>12</v>
      </c>
      <c r="L49" s="205">
        <v>0</v>
      </c>
      <c r="M49" s="205">
        <v>12</v>
      </c>
      <c r="N49" s="205">
        <v>13</v>
      </c>
      <c r="O49" s="205">
        <v>2</v>
      </c>
      <c r="P49" s="205">
        <v>1</v>
      </c>
      <c r="Q49" s="205">
        <v>1</v>
      </c>
      <c r="R49" s="205">
        <v>3</v>
      </c>
      <c r="S49" s="205">
        <v>6</v>
      </c>
      <c r="T49" s="205">
        <v>14</v>
      </c>
      <c r="U49" s="205">
        <v>2</v>
      </c>
      <c r="V49" s="206">
        <v>12</v>
      </c>
    </row>
    <row r="50" spans="1:22" ht="19.5" customHeight="1">
      <c r="A50" s="204"/>
      <c r="B50" s="201" t="s">
        <v>168</v>
      </c>
      <c r="C50" s="205">
        <v>495</v>
      </c>
      <c r="D50" s="205">
        <v>460</v>
      </c>
      <c r="E50" s="205">
        <v>30</v>
      </c>
      <c r="F50" s="205">
        <v>68</v>
      </c>
      <c r="G50" s="205">
        <v>1</v>
      </c>
      <c r="H50" s="207">
        <v>0</v>
      </c>
      <c r="I50" s="205">
        <v>322</v>
      </c>
      <c r="J50" s="205">
        <v>39</v>
      </c>
      <c r="K50" s="205">
        <v>12</v>
      </c>
      <c r="L50" s="205">
        <v>0</v>
      </c>
      <c r="M50" s="205">
        <v>12</v>
      </c>
      <c r="N50" s="205">
        <v>12</v>
      </c>
      <c r="O50" s="205">
        <v>2</v>
      </c>
      <c r="P50" s="205">
        <v>1</v>
      </c>
      <c r="Q50" s="205">
        <v>1</v>
      </c>
      <c r="R50" s="205">
        <v>2</v>
      </c>
      <c r="S50" s="205">
        <v>6</v>
      </c>
      <c r="T50" s="205">
        <v>11</v>
      </c>
      <c r="U50" s="205">
        <v>1</v>
      </c>
      <c r="V50" s="206">
        <v>10</v>
      </c>
    </row>
    <row r="51" spans="1:22" ht="19.5" customHeight="1">
      <c r="A51" s="204"/>
      <c r="B51" s="201" t="s">
        <v>169</v>
      </c>
      <c r="C51" s="205">
        <v>48</v>
      </c>
      <c r="D51" s="205">
        <v>44</v>
      </c>
      <c r="E51" s="205">
        <v>1</v>
      </c>
      <c r="F51" s="205">
        <v>5</v>
      </c>
      <c r="G51" s="207">
        <v>0</v>
      </c>
      <c r="H51" s="207">
        <v>0</v>
      </c>
      <c r="I51" s="205">
        <v>25</v>
      </c>
      <c r="J51" s="205">
        <v>13</v>
      </c>
      <c r="K51" s="205">
        <v>0</v>
      </c>
      <c r="L51" s="205">
        <v>0</v>
      </c>
      <c r="M51" s="205">
        <v>0</v>
      </c>
      <c r="N51" s="205">
        <v>1</v>
      </c>
      <c r="O51" s="207">
        <v>0</v>
      </c>
      <c r="P51" s="207">
        <v>0</v>
      </c>
      <c r="Q51" s="207">
        <v>0</v>
      </c>
      <c r="R51" s="205">
        <v>1</v>
      </c>
      <c r="S51" s="205">
        <v>0</v>
      </c>
      <c r="T51" s="205">
        <v>3</v>
      </c>
      <c r="U51" s="205">
        <v>1</v>
      </c>
      <c r="V51" s="208">
        <v>2</v>
      </c>
    </row>
    <row r="52" spans="1:22" ht="15" customHeight="1">
      <c r="A52" s="204"/>
      <c r="B52" s="201"/>
      <c r="C52" s="205"/>
      <c r="D52" s="205"/>
      <c r="E52" s="205"/>
      <c r="F52" s="205"/>
      <c r="G52" s="207"/>
      <c r="H52" s="207"/>
      <c r="I52" s="205"/>
      <c r="J52" s="205"/>
      <c r="K52" s="205"/>
      <c r="L52" s="205"/>
      <c r="M52" s="205"/>
      <c r="N52" s="205"/>
      <c r="O52" s="207"/>
      <c r="P52" s="207"/>
      <c r="Q52" s="207"/>
      <c r="R52" s="205"/>
      <c r="S52" s="205"/>
      <c r="T52" s="205"/>
      <c r="U52" s="205"/>
      <c r="V52" s="208"/>
    </row>
    <row r="53" spans="1:22" ht="19.5" customHeight="1">
      <c r="A53" s="200" t="s">
        <v>184</v>
      </c>
      <c r="B53" s="201" t="s">
        <v>167</v>
      </c>
      <c r="C53" s="205">
        <v>614</v>
      </c>
      <c r="D53" s="205">
        <v>545</v>
      </c>
      <c r="E53" s="205">
        <v>22</v>
      </c>
      <c r="F53" s="205">
        <v>49</v>
      </c>
      <c r="G53" s="205">
        <v>0</v>
      </c>
      <c r="H53" s="207">
        <v>0</v>
      </c>
      <c r="I53" s="205">
        <v>357</v>
      </c>
      <c r="J53" s="205">
        <v>117</v>
      </c>
      <c r="K53" s="205">
        <v>23</v>
      </c>
      <c r="L53" s="205">
        <v>2</v>
      </c>
      <c r="M53" s="205">
        <v>21</v>
      </c>
      <c r="N53" s="205">
        <v>12</v>
      </c>
      <c r="O53" s="207">
        <v>1</v>
      </c>
      <c r="P53" s="205">
        <v>1</v>
      </c>
      <c r="Q53" s="205">
        <v>2</v>
      </c>
      <c r="R53" s="205">
        <v>0</v>
      </c>
      <c r="S53" s="205">
        <v>8</v>
      </c>
      <c r="T53" s="205">
        <v>34</v>
      </c>
      <c r="U53" s="205">
        <v>3</v>
      </c>
      <c r="V53" s="208">
        <v>31</v>
      </c>
    </row>
    <row r="54" spans="1:22" ht="19.5" customHeight="1">
      <c r="A54" s="204"/>
      <c r="B54" s="201" t="s">
        <v>168</v>
      </c>
      <c r="C54" s="205">
        <v>550</v>
      </c>
      <c r="D54" s="205">
        <v>492</v>
      </c>
      <c r="E54" s="205">
        <v>21</v>
      </c>
      <c r="F54" s="205">
        <v>42</v>
      </c>
      <c r="G54" s="207">
        <v>0</v>
      </c>
      <c r="H54" s="207">
        <v>0</v>
      </c>
      <c r="I54" s="205">
        <v>328</v>
      </c>
      <c r="J54" s="205">
        <v>101</v>
      </c>
      <c r="K54" s="205">
        <v>22</v>
      </c>
      <c r="L54" s="205">
        <v>2</v>
      </c>
      <c r="M54" s="205">
        <v>20</v>
      </c>
      <c r="N54" s="205">
        <v>11</v>
      </c>
      <c r="O54" s="207">
        <v>1</v>
      </c>
      <c r="P54" s="205">
        <v>1</v>
      </c>
      <c r="Q54" s="205">
        <v>2</v>
      </c>
      <c r="R54" s="205">
        <v>0</v>
      </c>
      <c r="S54" s="205">
        <v>7</v>
      </c>
      <c r="T54" s="205">
        <v>25</v>
      </c>
      <c r="U54" s="205">
        <v>2</v>
      </c>
      <c r="V54" s="208">
        <v>23</v>
      </c>
    </row>
    <row r="55" spans="1:22" ht="19.5" customHeight="1">
      <c r="A55" s="204"/>
      <c r="B55" s="201" t="s">
        <v>169</v>
      </c>
      <c r="C55" s="205">
        <v>64</v>
      </c>
      <c r="D55" s="205">
        <v>53</v>
      </c>
      <c r="E55" s="205">
        <v>1</v>
      </c>
      <c r="F55" s="205">
        <v>7</v>
      </c>
      <c r="G55" s="205">
        <v>0</v>
      </c>
      <c r="H55" s="207">
        <v>0</v>
      </c>
      <c r="I55" s="205">
        <v>29</v>
      </c>
      <c r="J55" s="205">
        <v>16</v>
      </c>
      <c r="K55" s="207">
        <v>1</v>
      </c>
      <c r="L55" s="207">
        <v>0</v>
      </c>
      <c r="M55" s="207">
        <v>1</v>
      </c>
      <c r="N55" s="205">
        <v>1</v>
      </c>
      <c r="O55" s="207">
        <v>0</v>
      </c>
      <c r="P55" s="207">
        <v>0</v>
      </c>
      <c r="Q55" s="207">
        <v>0</v>
      </c>
      <c r="R55" s="205">
        <v>0</v>
      </c>
      <c r="S55" s="205">
        <v>1</v>
      </c>
      <c r="T55" s="207">
        <v>9</v>
      </c>
      <c r="U55" s="205">
        <v>1</v>
      </c>
      <c r="V55" s="208">
        <v>8</v>
      </c>
    </row>
    <row r="56" spans="1:22" ht="15" customHeight="1">
      <c r="A56" s="204"/>
      <c r="B56" s="201"/>
      <c r="C56" s="205"/>
      <c r="D56" s="205"/>
      <c r="E56" s="205"/>
      <c r="F56" s="205"/>
      <c r="G56" s="205"/>
      <c r="H56" s="207"/>
      <c r="I56" s="205"/>
      <c r="J56" s="205"/>
      <c r="K56" s="207"/>
      <c r="L56" s="207"/>
      <c r="M56" s="207"/>
      <c r="N56" s="205"/>
      <c r="O56" s="207"/>
      <c r="P56" s="207"/>
      <c r="Q56" s="207"/>
      <c r="R56" s="205"/>
      <c r="S56" s="205"/>
      <c r="T56" s="207"/>
      <c r="U56" s="205"/>
      <c r="V56" s="208"/>
    </row>
    <row r="57" spans="1:22" ht="19.5" customHeight="1">
      <c r="A57" s="200" t="s">
        <v>185</v>
      </c>
      <c r="B57" s="201" t="s">
        <v>167</v>
      </c>
      <c r="C57" s="205">
        <v>251</v>
      </c>
      <c r="D57" s="205">
        <v>216</v>
      </c>
      <c r="E57" s="205">
        <v>11</v>
      </c>
      <c r="F57" s="205">
        <v>21</v>
      </c>
      <c r="G57" s="207">
        <v>0</v>
      </c>
      <c r="H57" s="207">
        <v>0</v>
      </c>
      <c r="I57" s="205">
        <v>134</v>
      </c>
      <c r="J57" s="205">
        <v>50</v>
      </c>
      <c r="K57" s="205">
        <v>8</v>
      </c>
      <c r="L57" s="207">
        <v>0</v>
      </c>
      <c r="M57" s="205">
        <v>8</v>
      </c>
      <c r="N57" s="205">
        <v>5</v>
      </c>
      <c r="O57" s="207">
        <v>0</v>
      </c>
      <c r="P57" s="207">
        <v>1</v>
      </c>
      <c r="Q57" s="207">
        <v>0</v>
      </c>
      <c r="R57" s="205">
        <v>0</v>
      </c>
      <c r="S57" s="205">
        <v>4</v>
      </c>
      <c r="T57" s="205">
        <v>22</v>
      </c>
      <c r="U57" s="205">
        <v>1</v>
      </c>
      <c r="V57" s="208">
        <v>21</v>
      </c>
    </row>
    <row r="58" spans="1:22" ht="19.5" customHeight="1">
      <c r="A58" s="204"/>
      <c r="B58" s="201" t="s">
        <v>168</v>
      </c>
      <c r="C58" s="205">
        <v>212</v>
      </c>
      <c r="D58" s="205">
        <v>185</v>
      </c>
      <c r="E58" s="205">
        <v>11</v>
      </c>
      <c r="F58" s="205">
        <v>18</v>
      </c>
      <c r="G58" s="207">
        <v>0</v>
      </c>
      <c r="H58" s="207">
        <v>0</v>
      </c>
      <c r="I58" s="205">
        <v>111</v>
      </c>
      <c r="J58" s="205">
        <v>45</v>
      </c>
      <c r="K58" s="205">
        <v>8</v>
      </c>
      <c r="L58" s="207">
        <v>0</v>
      </c>
      <c r="M58" s="205">
        <v>8</v>
      </c>
      <c r="N58" s="205">
        <v>4</v>
      </c>
      <c r="O58" s="207">
        <v>0</v>
      </c>
      <c r="P58" s="207">
        <v>1</v>
      </c>
      <c r="Q58" s="207">
        <v>0</v>
      </c>
      <c r="R58" s="205">
        <v>0</v>
      </c>
      <c r="S58" s="205">
        <v>3</v>
      </c>
      <c r="T58" s="205">
        <v>15</v>
      </c>
      <c r="U58" s="205">
        <v>0</v>
      </c>
      <c r="V58" s="208">
        <v>15</v>
      </c>
    </row>
    <row r="59" spans="1:22" ht="19.5" customHeight="1">
      <c r="A59" s="204"/>
      <c r="B59" s="201" t="s">
        <v>169</v>
      </c>
      <c r="C59" s="205">
        <v>39</v>
      </c>
      <c r="D59" s="205">
        <v>31</v>
      </c>
      <c r="E59" s="207">
        <v>0</v>
      </c>
      <c r="F59" s="207">
        <v>3</v>
      </c>
      <c r="G59" s="207">
        <v>0</v>
      </c>
      <c r="H59" s="207">
        <v>0</v>
      </c>
      <c r="I59" s="205">
        <v>23</v>
      </c>
      <c r="J59" s="205">
        <v>5</v>
      </c>
      <c r="K59" s="207">
        <v>0</v>
      </c>
      <c r="L59" s="207">
        <v>0</v>
      </c>
      <c r="M59" s="207">
        <v>0</v>
      </c>
      <c r="N59" s="207">
        <v>1</v>
      </c>
      <c r="O59" s="207">
        <v>0</v>
      </c>
      <c r="P59" s="207">
        <v>0</v>
      </c>
      <c r="Q59" s="207">
        <v>0</v>
      </c>
      <c r="R59" s="207">
        <v>0</v>
      </c>
      <c r="S59" s="205">
        <v>1</v>
      </c>
      <c r="T59" s="207">
        <v>7</v>
      </c>
      <c r="U59" s="205">
        <v>1</v>
      </c>
      <c r="V59" s="208">
        <v>6</v>
      </c>
    </row>
    <row r="60" spans="1:22" ht="15" customHeight="1">
      <c r="A60" s="204"/>
      <c r="B60" s="201"/>
      <c r="C60" s="205"/>
      <c r="D60" s="205"/>
      <c r="E60" s="207"/>
      <c r="F60" s="207"/>
      <c r="G60" s="207"/>
      <c r="H60" s="207"/>
      <c r="I60" s="205"/>
      <c r="J60" s="205"/>
      <c r="K60" s="207"/>
      <c r="L60" s="207"/>
      <c r="M60" s="207"/>
      <c r="N60" s="207"/>
      <c r="O60" s="207"/>
      <c r="P60" s="207"/>
      <c r="Q60" s="207"/>
      <c r="R60" s="207"/>
      <c r="S60" s="205"/>
      <c r="T60" s="207"/>
      <c r="U60" s="205"/>
      <c r="V60" s="208"/>
    </row>
    <row r="61" spans="1:22" ht="19.5" customHeight="1">
      <c r="A61" s="200" t="s">
        <v>186</v>
      </c>
      <c r="B61" s="201" t="s">
        <v>187</v>
      </c>
      <c r="C61" s="205">
        <v>122</v>
      </c>
      <c r="D61" s="205">
        <v>92</v>
      </c>
      <c r="E61" s="205">
        <v>3</v>
      </c>
      <c r="F61" s="205">
        <v>10</v>
      </c>
      <c r="G61" s="205">
        <v>0</v>
      </c>
      <c r="H61" s="207">
        <v>0</v>
      </c>
      <c r="I61" s="205">
        <v>50</v>
      </c>
      <c r="J61" s="205">
        <v>29</v>
      </c>
      <c r="K61" s="205">
        <v>3</v>
      </c>
      <c r="L61" s="205">
        <v>1</v>
      </c>
      <c r="M61" s="205">
        <v>2</v>
      </c>
      <c r="N61" s="205">
        <v>0</v>
      </c>
      <c r="O61" s="207">
        <v>0</v>
      </c>
      <c r="P61" s="207">
        <v>0</v>
      </c>
      <c r="Q61" s="205">
        <v>0</v>
      </c>
      <c r="R61" s="207">
        <v>0</v>
      </c>
      <c r="S61" s="205">
        <v>0</v>
      </c>
      <c r="T61" s="207">
        <v>27</v>
      </c>
      <c r="U61" s="205">
        <v>0</v>
      </c>
      <c r="V61" s="208">
        <v>27</v>
      </c>
    </row>
    <row r="62" spans="1:22" ht="19.5" customHeight="1">
      <c r="A62" s="204"/>
      <c r="B62" s="201" t="s">
        <v>188</v>
      </c>
      <c r="C62" s="205">
        <v>103</v>
      </c>
      <c r="D62" s="205">
        <v>79</v>
      </c>
      <c r="E62" s="205">
        <v>3</v>
      </c>
      <c r="F62" s="205">
        <v>9</v>
      </c>
      <c r="G62" s="205">
        <v>0</v>
      </c>
      <c r="H62" s="207">
        <v>0</v>
      </c>
      <c r="I62" s="205">
        <v>43</v>
      </c>
      <c r="J62" s="205">
        <v>24</v>
      </c>
      <c r="K62" s="205">
        <v>3</v>
      </c>
      <c r="L62" s="205">
        <v>1</v>
      </c>
      <c r="M62" s="205">
        <v>2</v>
      </c>
      <c r="N62" s="205">
        <v>0</v>
      </c>
      <c r="O62" s="207">
        <v>0</v>
      </c>
      <c r="P62" s="207">
        <v>0</v>
      </c>
      <c r="Q62" s="205">
        <v>0</v>
      </c>
      <c r="R62" s="207">
        <v>0</v>
      </c>
      <c r="S62" s="205">
        <v>0</v>
      </c>
      <c r="T62" s="207">
        <v>21</v>
      </c>
      <c r="U62" s="205">
        <v>0</v>
      </c>
      <c r="V62" s="208">
        <v>21</v>
      </c>
    </row>
    <row r="63" spans="1:22" ht="19.5" customHeight="1">
      <c r="A63" s="204"/>
      <c r="B63" s="201" t="s">
        <v>189</v>
      </c>
      <c r="C63" s="205">
        <v>19</v>
      </c>
      <c r="D63" s="205">
        <v>13</v>
      </c>
      <c r="E63" s="207">
        <v>0</v>
      </c>
      <c r="F63" s="205">
        <v>1</v>
      </c>
      <c r="G63" s="207">
        <v>0</v>
      </c>
      <c r="H63" s="207">
        <v>0</v>
      </c>
      <c r="I63" s="205">
        <v>7</v>
      </c>
      <c r="J63" s="205">
        <v>5</v>
      </c>
      <c r="K63" s="207">
        <v>0</v>
      </c>
      <c r="L63" s="207">
        <v>0</v>
      </c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5">
        <v>0</v>
      </c>
      <c r="T63" s="207">
        <v>6</v>
      </c>
      <c r="U63" s="205">
        <v>0</v>
      </c>
      <c r="V63" s="208">
        <v>6</v>
      </c>
    </row>
    <row r="64" spans="1:22" ht="15" customHeight="1">
      <c r="A64" s="204"/>
      <c r="B64" s="201"/>
      <c r="C64" s="205"/>
      <c r="D64" s="205"/>
      <c r="E64" s="207"/>
      <c r="F64" s="205"/>
      <c r="G64" s="207"/>
      <c r="H64" s="207"/>
      <c r="I64" s="205"/>
      <c r="J64" s="205"/>
      <c r="K64" s="207"/>
      <c r="L64" s="207"/>
      <c r="M64" s="207"/>
      <c r="N64" s="207"/>
      <c r="O64" s="207"/>
      <c r="P64" s="207"/>
      <c r="Q64" s="207"/>
      <c r="R64" s="207"/>
      <c r="S64" s="205"/>
      <c r="T64" s="207"/>
      <c r="U64" s="205"/>
      <c r="V64" s="208"/>
    </row>
    <row r="65" spans="1:22" ht="19.5" customHeight="1">
      <c r="A65" s="200" t="s">
        <v>190</v>
      </c>
      <c r="B65" s="201" t="s">
        <v>187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  <c r="H65" s="207">
        <v>0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07">
        <v>0</v>
      </c>
      <c r="Q65" s="207">
        <v>0</v>
      </c>
      <c r="R65" s="207">
        <v>0</v>
      </c>
      <c r="S65" s="207">
        <v>0</v>
      </c>
      <c r="T65" s="207">
        <v>0</v>
      </c>
      <c r="U65" s="207">
        <v>0</v>
      </c>
      <c r="V65" s="208">
        <v>0</v>
      </c>
    </row>
    <row r="66" spans="1:22" ht="19.5" customHeight="1">
      <c r="A66" s="204"/>
      <c r="B66" s="201" t="s">
        <v>188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  <c r="H66" s="207">
        <v>0</v>
      </c>
      <c r="I66" s="207">
        <v>0</v>
      </c>
      <c r="J66" s="207">
        <v>0</v>
      </c>
      <c r="K66" s="207">
        <v>0</v>
      </c>
      <c r="L66" s="207">
        <v>0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0</v>
      </c>
      <c r="U66" s="207">
        <v>0</v>
      </c>
      <c r="V66" s="208">
        <v>0</v>
      </c>
    </row>
    <row r="67" spans="1:22" ht="19.5" customHeight="1">
      <c r="A67" s="204"/>
      <c r="B67" s="201" t="s">
        <v>189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0</v>
      </c>
      <c r="O67" s="207">
        <v>0</v>
      </c>
      <c r="P67" s="207">
        <v>0</v>
      </c>
      <c r="Q67" s="207">
        <v>0</v>
      </c>
      <c r="R67" s="207">
        <v>0</v>
      </c>
      <c r="S67" s="207">
        <v>0</v>
      </c>
      <c r="T67" s="207">
        <v>0</v>
      </c>
      <c r="U67" s="207">
        <v>0</v>
      </c>
      <c r="V67" s="208">
        <v>0</v>
      </c>
    </row>
    <row r="68" spans="1:22" ht="15" customHeight="1">
      <c r="A68" s="204"/>
      <c r="B68" s="201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8"/>
    </row>
    <row r="69" spans="1:22" ht="19.5" customHeight="1">
      <c r="A69" s="200" t="s">
        <v>145</v>
      </c>
      <c r="B69" s="201" t="s">
        <v>187</v>
      </c>
      <c r="C69" s="209">
        <v>49.4</v>
      </c>
      <c r="D69" s="209">
        <v>49</v>
      </c>
      <c r="E69" s="209">
        <v>63.4</v>
      </c>
      <c r="F69" s="209">
        <v>42.3</v>
      </c>
      <c r="G69" s="209">
        <v>43.9</v>
      </c>
      <c r="H69" s="209">
        <v>31.6</v>
      </c>
      <c r="I69" s="209">
        <v>59</v>
      </c>
      <c r="J69" s="209">
        <v>55.8</v>
      </c>
      <c r="K69" s="209">
        <v>64.9</v>
      </c>
      <c r="L69" s="209">
        <v>63.1</v>
      </c>
      <c r="M69" s="209">
        <v>65.1</v>
      </c>
      <c r="N69" s="209">
        <v>50.8</v>
      </c>
      <c r="O69" s="209">
        <v>45.4</v>
      </c>
      <c r="P69" s="209">
        <v>52.2</v>
      </c>
      <c r="Q69" s="209">
        <v>52.7</v>
      </c>
      <c r="R69" s="209">
        <v>48</v>
      </c>
      <c r="S69" s="210">
        <v>68.7</v>
      </c>
      <c r="T69" s="210" t="s">
        <v>191</v>
      </c>
      <c r="U69" s="209">
        <v>51.2</v>
      </c>
      <c r="V69" s="211">
        <v>74.6</v>
      </c>
    </row>
    <row r="70" spans="1:22" ht="19.5" customHeight="1">
      <c r="A70" s="200" t="s">
        <v>146</v>
      </c>
      <c r="B70" s="201" t="s">
        <v>188</v>
      </c>
      <c r="C70" s="209">
        <v>50.6</v>
      </c>
      <c r="D70" s="209">
        <v>50.2</v>
      </c>
      <c r="E70" s="209">
        <v>63.6</v>
      </c>
      <c r="F70" s="209">
        <v>43.4</v>
      </c>
      <c r="G70" s="209">
        <v>44.3</v>
      </c>
      <c r="H70" s="209">
        <v>32.2</v>
      </c>
      <c r="I70" s="209">
        <v>59.2</v>
      </c>
      <c r="J70" s="209">
        <v>58.5</v>
      </c>
      <c r="K70" s="209">
        <v>67.1</v>
      </c>
      <c r="L70" s="209">
        <v>64.1</v>
      </c>
      <c r="M70" s="209">
        <v>67.4</v>
      </c>
      <c r="N70" s="209">
        <v>51.7</v>
      </c>
      <c r="O70" s="209">
        <v>46</v>
      </c>
      <c r="P70" s="209">
        <v>53.7</v>
      </c>
      <c r="Q70" s="209">
        <v>53.6</v>
      </c>
      <c r="R70" s="209">
        <v>50</v>
      </c>
      <c r="S70" s="210">
        <v>68.8</v>
      </c>
      <c r="T70" s="210" t="s">
        <v>191</v>
      </c>
      <c r="U70" s="209">
        <v>48.7</v>
      </c>
      <c r="V70" s="211">
        <v>77.5</v>
      </c>
    </row>
    <row r="71" spans="1:22" ht="19.5" customHeight="1" thickBot="1">
      <c r="A71" s="212" t="s">
        <v>146</v>
      </c>
      <c r="B71" s="213" t="s">
        <v>189</v>
      </c>
      <c r="C71" s="214">
        <v>43.3</v>
      </c>
      <c r="D71" s="214">
        <v>42.7</v>
      </c>
      <c r="E71" s="214">
        <v>57</v>
      </c>
      <c r="F71" s="214">
        <v>36.9</v>
      </c>
      <c r="G71" s="214">
        <v>38.3</v>
      </c>
      <c r="H71" s="214">
        <v>30.2</v>
      </c>
      <c r="I71" s="214">
        <v>57.2</v>
      </c>
      <c r="J71" s="214">
        <v>49.8</v>
      </c>
      <c r="K71" s="214">
        <v>48.1</v>
      </c>
      <c r="L71" s="214">
        <v>53.5</v>
      </c>
      <c r="M71" s="214">
        <v>47.7</v>
      </c>
      <c r="N71" s="214">
        <v>45.9</v>
      </c>
      <c r="O71" s="214">
        <v>41.1</v>
      </c>
      <c r="P71" s="214">
        <v>34</v>
      </c>
      <c r="Q71" s="214">
        <v>49.1</v>
      </c>
      <c r="R71" s="214">
        <v>42</v>
      </c>
      <c r="S71" s="215">
        <v>68.1</v>
      </c>
      <c r="T71" s="215" t="s">
        <v>191</v>
      </c>
      <c r="U71" s="214">
        <v>64.4</v>
      </c>
      <c r="V71" s="216">
        <v>67.1</v>
      </c>
    </row>
  </sheetData>
  <mergeCells count="14">
    <mergeCell ref="V3:V4"/>
    <mergeCell ref="M3:M4"/>
    <mergeCell ref="O3:O4"/>
    <mergeCell ref="Q3:Q4"/>
    <mergeCell ref="R3:R4"/>
    <mergeCell ref="P3:P4"/>
    <mergeCell ref="E3:F3"/>
    <mergeCell ref="G3:H3"/>
    <mergeCell ref="I3:J3"/>
    <mergeCell ref="L3:L4"/>
    <mergeCell ref="D2:J2"/>
    <mergeCell ref="K2:M2"/>
    <mergeCell ref="N2:S2"/>
    <mergeCell ref="T2:V2"/>
  </mergeCells>
  <printOptions/>
  <pageMargins left="0.94" right="0.25" top="0.54" bottom="0.34" header="0.59" footer="0.34"/>
  <pageSetup horizontalDpi="300" verticalDpi="300" orientation="portrait" paperSize="9" scale="6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1"/>
  <sheetViews>
    <sheetView workbookViewId="0" topLeftCell="A1">
      <selection activeCell="B2" sqref="B2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8.625" style="218" customWidth="1"/>
    <col min="4" max="4" width="5.625" style="218" customWidth="1"/>
    <col min="5" max="6" width="4.625" style="218" customWidth="1"/>
    <col min="7" max="8" width="5.625" style="218" customWidth="1"/>
    <col min="9" max="10" width="4.625" style="218" customWidth="1"/>
    <col min="11" max="12" width="5.625" style="218" customWidth="1"/>
    <col min="13" max="13" width="4.625" style="218" customWidth="1"/>
    <col min="14" max="16" width="5.625" style="218" customWidth="1"/>
    <col min="17" max="18" width="4.625" style="218" customWidth="1"/>
    <col min="19" max="19" width="5.625" style="218" customWidth="1"/>
    <col min="20" max="22" width="4.625" style="218" customWidth="1"/>
    <col min="23" max="23" width="5.625" style="218" customWidth="1"/>
    <col min="24" max="25" width="4.625" style="218" customWidth="1"/>
    <col min="26" max="27" width="5.625" style="218" customWidth="1"/>
    <col min="28" max="28" width="4.625" style="218" customWidth="1"/>
    <col min="29" max="30" width="5.625" style="218" customWidth="1"/>
    <col min="31" max="33" width="4.625" style="218" customWidth="1"/>
    <col min="34" max="35" width="5.625" style="218" customWidth="1"/>
    <col min="36" max="36" width="4.625" style="218" customWidth="1"/>
    <col min="37" max="38" width="5.625" style="218" customWidth="1"/>
    <col min="39" max="40" width="4.625" style="218" customWidth="1"/>
    <col min="41" max="16384" width="9.00390625" style="218" customWidth="1"/>
  </cols>
  <sheetData>
    <row r="1" spans="1:2" ht="18.75">
      <c r="A1" s="217" t="s">
        <v>242</v>
      </c>
      <c r="B1" s="23"/>
    </row>
    <row r="2" ht="14.25" thickBot="1">
      <c r="AL2" s="219" t="s">
        <v>243</v>
      </c>
    </row>
    <row r="3" spans="1:38" ht="9" customHeight="1">
      <c r="A3" s="15"/>
      <c r="B3" s="16"/>
      <c r="C3" s="220"/>
      <c r="D3" s="220"/>
      <c r="E3" s="221"/>
      <c r="F3" s="221"/>
      <c r="G3" s="221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1"/>
      <c r="AH3" s="220"/>
      <c r="AI3" s="220"/>
      <c r="AJ3" s="220"/>
      <c r="AK3" s="220"/>
      <c r="AL3" s="222"/>
    </row>
    <row r="4" spans="1:38" ht="54.75" customHeight="1">
      <c r="A4" s="223" t="s">
        <v>192</v>
      </c>
      <c r="B4" s="224" t="s">
        <v>193</v>
      </c>
      <c r="C4" s="652" t="s">
        <v>194</v>
      </c>
      <c r="D4" s="652" t="s">
        <v>195</v>
      </c>
      <c r="E4" s="654" t="s">
        <v>196</v>
      </c>
      <c r="F4" s="654" t="s">
        <v>197</v>
      </c>
      <c r="G4" s="654" t="s">
        <v>244</v>
      </c>
      <c r="H4" s="652" t="s">
        <v>198</v>
      </c>
      <c r="I4" s="652" t="s">
        <v>199</v>
      </c>
      <c r="J4" s="653" t="s">
        <v>200</v>
      </c>
      <c r="K4" s="652" t="s">
        <v>201</v>
      </c>
      <c r="L4" s="652" t="s">
        <v>202</v>
      </c>
      <c r="M4" s="652" t="s">
        <v>203</v>
      </c>
      <c r="N4" s="652" t="s">
        <v>204</v>
      </c>
      <c r="O4" s="652" t="s">
        <v>205</v>
      </c>
      <c r="P4" s="652" t="s">
        <v>206</v>
      </c>
      <c r="Q4" s="652" t="s">
        <v>207</v>
      </c>
      <c r="R4" s="652" t="s">
        <v>208</v>
      </c>
      <c r="S4" s="652" t="s">
        <v>209</v>
      </c>
      <c r="T4" s="652" t="s">
        <v>210</v>
      </c>
      <c r="U4" s="652" t="s">
        <v>211</v>
      </c>
      <c r="V4" s="652" t="s">
        <v>212</v>
      </c>
      <c r="W4" s="652" t="s">
        <v>213</v>
      </c>
      <c r="X4" s="652" t="s">
        <v>214</v>
      </c>
      <c r="Y4" s="652" t="s">
        <v>215</v>
      </c>
      <c r="Z4" s="652" t="s">
        <v>216</v>
      </c>
      <c r="AA4" s="652" t="s">
        <v>217</v>
      </c>
      <c r="AB4" s="652" t="s">
        <v>218</v>
      </c>
      <c r="AC4" s="652" t="s">
        <v>219</v>
      </c>
      <c r="AD4" s="652" t="s">
        <v>220</v>
      </c>
      <c r="AE4" s="652" t="s">
        <v>221</v>
      </c>
      <c r="AF4" s="652" t="s">
        <v>222</v>
      </c>
      <c r="AG4" s="655" t="s">
        <v>223</v>
      </c>
      <c r="AH4" s="652" t="s">
        <v>224</v>
      </c>
      <c r="AI4" s="652" t="s">
        <v>225</v>
      </c>
      <c r="AJ4" s="652" t="s">
        <v>226</v>
      </c>
      <c r="AK4" s="652" t="s">
        <v>227</v>
      </c>
      <c r="AL4" s="656" t="s">
        <v>228</v>
      </c>
    </row>
    <row r="5" spans="1:38" ht="53.25" customHeight="1">
      <c r="A5" s="225" t="s">
        <v>245</v>
      </c>
      <c r="B5" s="226"/>
      <c r="C5" s="652"/>
      <c r="D5" s="652"/>
      <c r="E5" s="654"/>
      <c r="F5" s="654"/>
      <c r="G5" s="654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5"/>
      <c r="AH5" s="652"/>
      <c r="AI5" s="652"/>
      <c r="AJ5" s="652"/>
      <c r="AK5" s="652"/>
      <c r="AL5" s="656"/>
    </row>
    <row r="6" spans="1:38" ht="9" customHeight="1" thickBot="1">
      <c r="A6" s="21"/>
      <c r="B6" s="227"/>
      <c r="C6" s="228"/>
      <c r="D6" s="228"/>
      <c r="E6" s="229"/>
      <c r="F6" s="229"/>
      <c r="G6" s="229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9"/>
      <c r="AH6" s="228"/>
      <c r="AI6" s="228"/>
      <c r="AJ6" s="228"/>
      <c r="AK6" s="228"/>
      <c r="AL6" s="230"/>
    </row>
    <row r="7" spans="1:38" ht="15" customHeight="1">
      <c r="A7" s="55"/>
      <c r="B7" s="164" t="s">
        <v>138</v>
      </c>
      <c r="C7" s="165">
        <v>10410</v>
      </c>
      <c r="D7" s="165">
        <v>3321</v>
      </c>
      <c r="E7" s="170">
        <v>17</v>
      </c>
      <c r="F7" s="170">
        <v>73</v>
      </c>
      <c r="G7" s="170">
        <v>329</v>
      </c>
      <c r="H7" s="165">
        <v>271</v>
      </c>
      <c r="I7" s="165">
        <v>5</v>
      </c>
      <c r="J7" s="165">
        <v>16</v>
      </c>
      <c r="K7" s="165">
        <v>628</v>
      </c>
      <c r="L7" s="165">
        <v>418</v>
      </c>
      <c r="M7" s="165">
        <v>24</v>
      </c>
      <c r="N7" s="165">
        <v>100</v>
      </c>
      <c r="O7" s="165">
        <v>1188</v>
      </c>
      <c r="P7" s="165">
        <v>823</v>
      </c>
      <c r="Q7" s="165">
        <v>40</v>
      </c>
      <c r="R7" s="165">
        <v>5</v>
      </c>
      <c r="S7" s="165">
        <v>235</v>
      </c>
      <c r="T7" s="165">
        <v>26</v>
      </c>
      <c r="U7" s="165">
        <v>92</v>
      </c>
      <c r="V7" s="165">
        <v>14</v>
      </c>
      <c r="W7" s="165">
        <v>488</v>
      </c>
      <c r="X7" s="165">
        <v>16</v>
      </c>
      <c r="Y7" s="165">
        <v>49</v>
      </c>
      <c r="Z7" s="165">
        <v>596</v>
      </c>
      <c r="AA7" s="165">
        <v>395</v>
      </c>
      <c r="AB7" s="165">
        <v>0</v>
      </c>
      <c r="AC7" s="165">
        <v>308</v>
      </c>
      <c r="AD7" s="165">
        <v>251</v>
      </c>
      <c r="AE7" s="165">
        <v>2</v>
      </c>
      <c r="AF7" s="165">
        <v>14</v>
      </c>
      <c r="AG7" s="170">
        <v>66</v>
      </c>
      <c r="AH7" s="165">
        <v>198</v>
      </c>
      <c r="AI7" s="165">
        <v>214</v>
      </c>
      <c r="AJ7" s="165">
        <v>16</v>
      </c>
      <c r="AK7" s="165">
        <v>137</v>
      </c>
      <c r="AL7" s="231">
        <v>35</v>
      </c>
    </row>
    <row r="8" spans="1:38" ht="15" customHeight="1">
      <c r="A8" s="55"/>
      <c r="B8" s="172">
        <v>14</v>
      </c>
      <c r="C8" s="165">
        <v>10741</v>
      </c>
      <c r="D8" s="165">
        <v>3271</v>
      </c>
      <c r="E8" s="170">
        <v>24</v>
      </c>
      <c r="F8" s="170">
        <v>87</v>
      </c>
      <c r="G8" s="170">
        <v>351</v>
      </c>
      <c r="H8" s="165">
        <v>323</v>
      </c>
      <c r="I8" s="165">
        <v>6</v>
      </c>
      <c r="J8" s="165">
        <v>21</v>
      </c>
      <c r="K8" s="165">
        <v>685</v>
      </c>
      <c r="L8" s="165">
        <v>416</v>
      </c>
      <c r="M8" s="165">
        <v>25</v>
      </c>
      <c r="N8" s="165">
        <v>109</v>
      </c>
      <c r="O8" s="165">
        <v>1165</v>
      </c>
      <c r="P8" s="165">
        <v>843</v>
      </c>
      <c r="Q8" s="165">
        <v>44</v>
      </c>
      <c r="R8" s="165">
        <v>11</v>
      </c>
      <c r="S8" s="165">
        <v>249</v>
      </c>
      <c r="T8" s="165">
        <v>36</v>
      </c>
      <c r="U8" s="165">
        <v>87</v>
      </c>
      <c r="V8" s="165">
        <v>15</v>
      </c>
      <c r="W8" s="165">
        <v>479</v>
      </c>
      <c r="X8" s="165">
        <v>19</v>
      </c>
      <c r="Y8" s="165">
        <v>60</v>
      </c>
      <c r="Z8" s="165">
        <v>611</v>
      </c>
      <c r="AA8" s="165">
        <v>412</v>
      </c>
      <c r="AB8" s="232">
        <v>0</v>
      </c>
      <c r="AC8" s="165">
        <v>325</v>
      </c>
      <c r="AD8" s="165">
        <v>256</v>
      </c>
      <c r="AE8" s="165">
        <v>1</v>
      </c>
      <c r="AF8" s="165">
        <v>11</v>
      </c>
      <c r="AG8" s="170">
        <v>76</v>
      </c>
      <c r="AH8" s="165">
        <v>218</v>
      </c>
      <c r="AI8" s="165">
        <v>222</v>
      </c>
      <c r="AJ8" s="165">
        <v>9</v>
      </c>
      <c r="AK8" s="165">
        <v>145</v>
      </c>
      <c r="AL8" s="231">
        <v>129</v>
      </c>
    </row>
    <row r="9" spans="1:38" s="236" customFormat="1" ht="24.75" customHeight="1">
      <c r="A9" s="20"/>
      <c r="B9" s="173">
        <v>16</v>
      </c>
      <c r="C9" s="233">
        <f>C10+C20+C21+C22+C23+C24+C25+C26+C29+C30+C31+C35+C41+C44+C45+C46+C57+C67+C75+C80+C86+C94+C99+C105+C106+C107+C108+C115+C51</f>
        <v>11021</v>
      </c>
      <c r="D9" s="233">
        <f aca="true" t="shared" si="0" ref="D9:AL9">D10+D20+D21+D22+D23+D24+D25+D26+D29+D30+D31+D35+D41+D44+D45+D46+D57+D67+D75+D80+D86+D94+D99+D105+D106+D107+D108+D115+D51</f>
        <v>3238</v>
      </c>
      <c r="E9" s="233">
        <f t="shared" si="0"/>
        <v>38</v>
      </c>
      <c r="F9" s="233">
        <f t="shared" si="0"/>
        <v>100</v>
      </c>
      <c r="G9" s="234">
        <f t="shared" si="0"/>
        <v>396</v>
      </c>
      <c r="H9" s="233">
        <f t="shared" si="0"/>
        <v>346</v>
      </c>
      <c r="I9" s="233">
        <f t="shared" si="0"/>
        <v>5</v>
      </c>
      <c r="J9" s="233">
        <f t="shared" si="0"/>
        <v>27</v>
      </c>
      <c r="K9" s="233">
        <f t="shared" si="0"/>
        <v>667</v>
      </c>
      <c r="L9" s="233">
        <f t="shared" si="0"/>
        <v>452</v>
      </c>
      <c r="M9" s="233">
        <f t="shared" si="0"/>
        <v>16</v>
      </c>
      <c r="N9" s="233">
        <f t="shared" si="0"/>
        <v>105</v>
      </c>
      <c r="O9" s="233">
        <f t="shared" si="0"/>
        <v>1125</v>
      </c>
      <c r="P9" s="233">
        <f t="shared" si="0"/>
        <v>861</v>
      </c>
      <c r="Q9" s="233">
        <f t="shared" si="0"/>
        <v>59</v>
      </c>
      <c r="R9" s="233">
        <f t="shared" si="0"/>
        <v>13</v>
      </c>
      <c r="S9" s="233">
        <f t="shared" si="0"/>
        <v>261</v>
      </c>
      <c r="T9" s="233">
        <f t="shared" si="0"/>
        <v>33</v>
      </c>
      <c r="U9" s="233">
        <f t="shared" si="0"/>
        <v>95</v>
      </c>
      <c r="V9" s="233">
        <f t="shared" si="0"/>
        <v>25</v>
      </c>
      <c r="W9" s="233">
        <f t="shared" si="0"/>
        <v>441</v>
      </c>
      <c r="X9" s="233">
        <f t="shared" si="0"/>
        <v>29</v>
      </c>
      <c r="Y9" s="233">
        <f t="shared" si="0"/>
        <v>85</v>
      </c>
      <c r="Z9" s="233">
        <f t="shared" si="0"/>
        <v>621</v>
      </c>
      <c r="AA9" s="233">
        <f t="shared" si="0"/>
        <v>411</v>
      </c>
      <c r="AB9" s="233">
        <f t="shared" si="0"/>
        <v>0</v>
      </c>
      <c r="AC9" s="233">
        <f t="shared" si="0"/>
        <v>345</v>
      </c>
      <c r="AD9" s="233">
        <f t="shared" si="0"/>
        <v>254</v>
      </c>
      <c r="AE9" s="233">
        <f t="shared" si="0"/>
        <v>0</v>
      </c>
      <c r="AF9" s="233">
        <f t="shared" si="0"/>
        <v>14</v>
      </c>
      <c r="AG9" s="234">
        <f t="shared" si="0"/>
        <v>80</v>
      </c>
      <c r="AH9" s="233">
        <f t="shared" si="0"/>
        <v>232</v>
      </c>
      <c r="AI9" s="233">
        <f t="shared" si="0"/>
        <v>247</v>
      </c>
      <c r="AJ9" s="233">
        <f t="shared" si="0"/>
        <v>145</v>
      </c>
      <c r="AK9" s="233">
        <f t="shared" si="0"/>
        <v>180</v>
      </c>
      <c r="AL9" s="235">
        <f t="shared" si="0"/>
        <v>75</v>
      </c>
    </row>
    <row r="10" spans="1:38" s="240" customFormat="1" ht="14.25" customHeight="1">
      <c r="A10" s="32" t="s">
        <v>229</v>
      </c>
      <c r="B10" s="40" t="s">
        <v>229</v>
      </c>
      <c r="C10" s="237">
        <f aca="true" t="shared" si="1" ref="C10:AL10">SUM(C11:C19)</f>
        <v>3794</v>
      </c>
      <c r="D10" s="237">
        <f t="shared" si="1"/>
        <v>1033</v>
      </c>
      <c r="E10" s="237">
        <f t="shared" si="1"/>
        <v>12</v>
      </c>
      <c r="F10" s="237">
        <f t="shared" si="1"/>
        <v>46</v>
      </c>
      <c r="G10" s="238">
        <f>SUM(G11:G19)</f>
        <v>168</v>
      </c>
      <c r="H10" s="237">
        <f t="shared" si="1"/>
        <v>143</v>
      </c>
      <c r="I10" s="237">
        <f t="shared" si="1"/>
        <v>4</v>
      </c>
      <c r="J10" s="237">
        <f t="shared" si="1"/>
        <v>4</v>
      </c>
      <c r="K10" s="237">
        <f t="shared" si="1"/>
        <v>238</v>
      </c>
      <c r="L10" s="237">
        <f t="shared" si="1"/>
        <v>178</v>
      </c>
      <c r="M10" s="237">
        <f t="shared" si="1"/>
        <v>11</v>
      </c>
      <c r="N10" s="237">
        <f t="shared" si="1"/>
        <v>34</v>
      </c>
      <c r="O10" s="237">
        <f t="shared" si="1"/>
        <v>323</v>
      </c>
      <c r="P10" s="237">
        <f t="shared" si="1"/>
        <v>276</v>
      </c>
      <c r="Q10" s="237">
        <f t="shared" si="1"/>
        <v>35</v>
      </c>
      <c r="R10" s="237">
        <f t="shared" si="1"/>
        <v>9</v>
      </c>
      <c r="S10" s="237">
        <f t="shared" si="1"/>
        <v>86</v>
      </c>
      <c r="T10" s="237">
        <f t="shared" si="1"/>
        <v>7</v>
      </c>
      <c r="U10" s="237">
        <f t="shared" si="1"/>
        <v>45</v>
      </c>
      <c r="V10" s="237">
        <f t="shared" si="1"/>
        <v>12</v>
      </c>
      <c r="W10" s="237">
        <f t="shared" si="1"/>
        <v>138</v>
      </c>
      <c r="X10" s="237">
        <f t="shared" si="1"/>
        <v>13</v>
      </c>
      <c r="Y10" s="237">
        <f t="shared" si="1"/>
        <v>33</v>
      </c>
      <c r="Z10" s="237">
        <f t="shared" si="1"/>
        <v>210</v>
      </c>
      <c r="AA10" s="237">
        <f t="shared" si="1"/>
        <v>135</v>
      </c>
      <c r="AB10" s="237">
        <f t="shared" si="1"/>
        <v>0</v>
      </c>
      <c r="AC10" s="237">
        <f t="shared" si="1"/>
        <v>111</v>
      </c>
      <c r="AD10" s="237">
        <f t="shared" si="1"/>
        <v>91</v>
      </c>
      <c r="AE10" s="237">
        <f t="shared" si="1"/>
        <v>0</v>
      </c>
      <c r="AF10" s="237">
        <f t="shared" si="1"/>
        <v>2</v>
      </c>
      <c r="AG10" s="238">
        <f t="shared" si="1"/>
        <v>19</v>
      </c>
      <c r="AH10" s="237">
        <f t="shared" si="1"/>
        <v>87</v>
      </c>
      <c r="AI10" s="237">
        <f t="shared" si="1"/>
        <v>97</v>
      </c>
      <c r="AJ10" s="237">
        <f t="shared" si="1"/>
        <v>72</v>
      </c>
      <c r="AK10" s="237">
        <f t="shared" si="1"/>
        <v>88</v>
      </c>
      <c r="AL10" s="239">
        <f t="shared" si="1"/>
        <v>34</v>
      </c>
    </row>
    <row r="11" spans="1:38" s="240" customFormat="1" ht="14.25" customHeight="1">
      <c r="A11" s="19"/>
      <c r="B11" s="41" t="s">
        <v>230</v>
      </c>
      <c r="C11" s="241">
        <v>343</v>
      </c>
      <c r="D11" s="242">
        <v>132</v>
      </c>
      <c r="E11" s="242">
        <v>0</v>
      </c>
      <c r="F11" s="242">
        <v>1</v>
      </c>
      <c r="G11" s="243">
        <v>7</v>
      </c>
      <c r="H11" s="242">
        <v>11</v>
      </c>
      <c r="I11" s="242">
        <v>0</v>
      </c>
      <c r="J11" s="242">
        <v>0</v>
      </c>
      <c r="K11" s="242">
        <v>24</v>
      </c>
      <c r="L11" s="242">
        <v>6</v>
      </c>
      <c r="M11" s="242">
        <v>1</v>
      </c>
      <c r="N11" s="242">
        <v>3</v>
      </c>
      <c r="O11" s="242">
        <v>35</v>
      </c>
      <c r="P11" s="242">
        <v>25</v>
      </c>
      <c r="Q11" s="242">
        <v>1</v>
      </c>
      <c r="R11" s="242">
        <v>0</v>
      </c>
      <c r="S11" s="242">
        <v>4</v>
      </c>
      <c r="T11" s="242">
        <v>1</v>
      </c>
      <c r="U11" s="242">
        <v>1</v>
      </c>
      <c r="V11" s="242">
        <v>0</v>
      </c>
      <c r="W11" s="242">
        <v>16</v>
      </c>
      <c r="X11" s="242">
        <v>1</v>
      </c>
      <c r="Y11" s="242">
        <v>5</v>
      </c>
      <c r="Z11" s="242">
        <v>19</v>
      </c>
      <c r="AA11" s="242">
        <v>15</v>
      </c>
      <c r="AB11" s="242">
        <v>0</v>
      </c>
      <c r="AC11" s="242">
        <v>14</v>
      </c>
      <c r="AD11" s="242">
        <v>3</v>
      </c>
      <c r="AE11" s="242">
        <v>0</v>
      </c>
      <c r="AF11" s="242">
        <v>0</v>
      </c>
      <c r="AG11" s="243">
        <v>1</v>
      </c>
      <c r="AH11" s="242">
        <v>5</v>
      </c>
      <c r="AI11" s="242">
        <v>3</v>
      </c>
      <c r="AJ11" s="242">
        <v>1</v>
      </c>
      <c r="AK11" s="242">
        <v>4</v>
      </c>
      <c r="AL11" s="244">
        <v>4</v>
      </c>
    </row>
    <row r="12" spans="1:38" s="240" customFormat="1" ht="14.25" customHeight="1">
      <c r="A12" s="19"/>
      <c r="B12" s="41" t="s">
        <v>231</v>
      </c>
      <c r="C12" s="241">
        <v>244</v>
      </c>
      <c r="D12" s="242">
        <v>83</v>
      </c>
      <c r="E12" s="242">
        <v>1</v>
      </c>
      <c r="F12" s="242">
        <v>2</v>
      </c>
      <c r="G12" s="243">
        <v>12</v>
      </c>
      <c r="H12" s="242">
        <v>6</v>
      </c>
      <c r="I12" s="242">
        <v>0</v>
      </c>
      <c r="J12" s="242">
        <v>0</v>
      </c>
      <c r="K12" s="242">
        <v>17</v>
      </c>
      <c r="L12" s="242">
        <v>4</v>
      </c>
      <c r="M12" s="242">
        <v>1</v>
      </c>
      <c r="N12" s="242">
        <v>1</v>
      </c>
      <c r="O12" s="242">
        <v>29</v>
      </c>
      <c r="P12" s="242">
        <v>19</v>
      </c>
      <c r="Q12" s="242">
        <v>5</v>
      </c>
      <c r="R12" s="242">
        <v>0</v>
      </c>
      <c r="S12" s="242">
        <v>2</v>
      </c>
      <c r="T12" s="242">
        <v>0</v>
      </c>
      <c r="U12" s="242">
        <v>0</v>
      </c>
      <c r="V12" s="242">
        <v>0</v>
      </c>
      <c r="W12" s="242">
        <v>10</v>
      </c>
      <c r="X12" s="242">
        <v>0</v>
      </c>
      <c r="Y12" s="242">
        <v>0</v>
      </c>
      <c r="Z12" s="242">
        <v>21</v>
      </c>
      <c r="AA12" s="242">
        <v>6</v>
      </c>
      <c r="AB12" s="242">
        <v>0</v>
      </c>
      <c r="AC12" s="242">
        <v>8</v>
      </c>
      <c r="AD12" s="242">
        <v>2</v>
      </c>
      <c r="AE12" s="242">
        <v>0</v>
      </c>
      <c r="AF12" s="242">
        <v>0</v>
      </c>
      <c r="AG12" s="243">
        <v>0</v>
      </c>
      <c r="AH12" s="242">
        <v>4</v>
      </c>
      <c r="AI12" s="242">
        <v>3</v>
      </c>
      <c r="AJ12" s="242">
        <v>0</v>
      </c>
      <c r="AK12" s="242">
        <v>3</v>
      </c>
      <c r="AL12" s="244">
        <v>5</v>
      </c>
    </row>
    <row r="13" spans="1:38" s="240" customFormat="1" ht="14.25" customHeight="1">
      <c r="A13" s="19"/>
      <c r="B13" s="42" t="s">
        <v>232</v>
      </c>
      <c r="C13" s="241">
        <v>293</v>
      </c>
      <c r="D13" s="242">
        <v>103</v>
      </c>
      <c r="E13" s="242">
        <v>0</v>
      </c>
      <c r="F13" s="242">
        <v>2</v>
      </c>
      <c r="G13" s="243">
        <v>7</v>
      </c>
      <c r="H13" s="242">
        <v>4</v>
      </c>
      <c r="I13" s="242">
        <v>0</v>
      </c>
      <c r="J13" s="242">
        <v>0</v>
      </c>
      <c r="K13" s="242">
        <v>10</v>
      </c>
      <c r="L13" s="242">
        <v>17</v>
      </c>
      <c r="M13" s="242">
        <v>1</v>
      </c>
      <c r="N13" s="242">
        <v>4</v>
      </c>
      <c r="O13" s="242">
        <v>33</v>
      </c>
      <c r="P13" s="242">
        <v>20</v>
      </c>
      <c r="Q13" s="242">
        <v>0</v>
      </c>
      <c r="R13" s="242">
        <v>1</v>
      </c>
      <c r="S13" s="242">
        <v>7</v>
      </c>
      <c r="T13" s="242">
        <v>0</v>
      </c>
      <c r="U13" s="242">
        <v>0</v>
      </c>
      <c r="V13" s="242">
        <v>0</v>
      </c>
      <c r="W13" s="242">
        <v>9</v>
      </c>
      <c r="X13" s="242">
        <v>0</v>
      </c>
      <c r="Y13" s="242">
        <v>7</v>
      </c>
      <c r="Z13" s="242">
        <v>19</v>
      </c>
      <c r="AA13" s="242">
        <v>11</v>
      </c>
      <c r="AB13" s="242">
        <v>0</v>
      </c>
      <c r="AC13" s="242">
        <v>8</v>
      </c>
      <c r="AD13" s="242">
        <v>10</v>
      </c>
      <c r="AE13" s="242">
        <v>0</v>
      </c>
      <c r="AF13" s="242">
        <v>0</v>
      </c>
      <c r="AG13" s="243">
        <v>1</v>
      </c>
      <c r="AH13" s="242">
        <v>9</v>
      </c>
      <c r="AI13" s="242">
        <v>2</v>
      </c>
      <c r="AJ13" s="242">
        <v>3</v>
      </c>
      <c r="AK13" s="242">
        <v>1</v>
      </c>
      <c r="AL13" s="244">
        <v>4</v>
      </c>
    </row>
    <row r="14" spans="1:38" s="240" customFormat="1" ht="14.25" customHeight="1">
      <c r="A14" s="19"/>
      <c r="B14" s="41" t="s">
        <v>233</v>
      </c>
      <c r="C14" s="241">
        <v>264</v>
      </c>
      <c r="D14" s="242">
        <v>108</v>
      </c>
      <c r="E14" s="242">
        <v>1</v>
      </c>
      <c r="F14" s="242">
        <v>3</v>
      </c>
      <c r="G14" s="243">
        <v>8</v>
      </c>
      <c r="H14" s="242">
        <v>5</v>
      </c>
      <c r="I14" s="242">
        <v>2</v>
      </c>
      <c r="J14" s="242">
        <v>0</v>
      </c>
      <c r="K14" s="242">
        <v>18</v>
      </c>
      <c r="L14" s="242">
        <v>11</v>
      </c>
      <c r="M14" s="242">
        <v>0</v>
      </c>
      <c r="N14" s="242">
        <v>1</v>
      </c>
      <c r="O14" s="242">
        <v>29</v>
      </c>
      <c r="P14" s="242">
        <v>21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8</v>
      </c>
      <c r="X14" s="242">
        <v>0</v>
      </c>
      <c r="Y14" s="242">
        <v>1</v>
      </c>
      <c r="Z14" s="242">
        <v>15</v>
      </c>
      <c r="AA14" s="242">
        <v>14</v>
      </c>
      <c r="AB14" s="242">
        <v>0</v>
      </c>
      <c r="AC14" s="242">
        <v>2</v>
      </c>
      <c r="AD14" s="242">
        <v>5</v>
      </c>
      <c r="AE14" s="242">
        <v>0</v>
      </c>
      <c r="AF14" s="242">
        <v>0</v>
      </c>
      <c r="AG14" s="243">
        <v>4</v>
      </c>
      <c r="AH14" s="242">
        <v>2</v>
      </c>
      <c r="AI14" s="242">
        <v>3</v>
      </c>
      <c r="AJ14" s="242">
        <v>0</v>
      </c>
      <c r="AK14" s="242">
        <v>2</v>
      </c>
      <c r="AL14" s="244">
        <v>1</v>
      </c>
    </row>
    <row r="15" spans="1:38" s="240" customFormat="1" ht="14.25" customHeight="1">
      <c r="A15" s="19"/>
      <c r="B15" s="41" t="s">
        <v>234</v>
      </c>
      <c r="C15" s="241">
        <v>361</v>
      </c>
      <c r="D15" s="242">
        <v>79</v>
      </c>
      <c r="E15" s="242">
        <v>1</v>
      </c>
      <c r="F15" s="242">
        <v>2</v>
      </c>
      <c r="G15" s="243">
        <v>10</v>
      </c>
      <c r="H15" s="242">
        <v>12</v>
      </c>
      <c r="I15" s="242">
        <v>0</v>
      </c>
      <c r="J15" s="242">
        <v>0</v>
      </c>
      <c r="K15" s="242">
        <v>44</v>
      </c>
      <c r="L15" s="242">
        <v>4</v>
      </c>
      <c r="M15" s="242">
        <v>0</v>
      </c>
      <c r="N15" s="242">
        <v>2</v>
      </c>
      <c r="O15" s="242">
        <v>30</v>
      </c>
      <c r="P15" s="242">
        <v>28</v>
      </c>
      <c r="Q15" s="242">
        <v>3</v>
      </c>
      <c r="R15" s="242">
        <v>0</v>
      </c>
      <c r="S15" s="242">
        <v>11</v>
      </c>
      <c r="T15" s="242">
        <v>0</v>
      </c>
      <c r="U15" s="242">
        <v>10</v>
      </c>
      <c r="V15" s="242">
        <v>9</v>
      </c>
      <c r="W15" s="242">
        <v>12</v>
      </c>
      <c r="X15" s="242">
        <v>9</v>
      </c>
      <c r="Y15" s="242">
        <v>5</v>
      </c>
      <c r="Z15" s="242">
        <v>21</v>
      </c>
      <c r="AA15" s="242">
        <v>16</v>
      </c>
      <c r="AB15" s="242">
        <v>0</v>
      </c>
      <c r="AC15" s="242">
        <v>9</v>
      </c>
      <c r="AD15" s="242">
        <v>13</v>
      </c>
      <c r="AE15" s="242">
        <v>0</v>
      </c>
      <c r="AF15" s="242">
        <v>0</v>
      </c>
      <c r="AG15" s="243">
        <v>0</v>
      </c>
      <c r="AH15" s="242">
        <v>7</v>
      </c>
      <c r="AI15" s="242">
        <v>16</v>
      </c>
      <c r="AJ15" s="242">
        <v>3</v>
      </c>
      <c r="AK15" s="242">
        <v>4</v>
      </c>
      <c r="AL15" s="244">
        <v>1</v>
      </c>
    </row>
    <row r="16" spans="1:38" s="240" customFormat="1" ht="14.25" customHeight="1">
      <c r="A16" s="19"/>
      <c r="B16" s="41" t="s">
        <v>235</v>
      </c>
      <c r="C16" s="241">
        <v>250</v>
      </c>
      <c r="D16" s="242">
        <v>78</v>
      </c>
      <c r="E16" s="242">
        <v>3</v>
      </c>
      <c r="F16" s="242">
        <v>0</v>
      </c>
      <c r="G16" s="243">
        <v>12</v>
      </c>
      <c r="H16" s="242">
        <v>11</v>
      </c>
      <c r="I16" s="242">
        <v>1</v>
      </c>
      <c r="J16" s="242">
        <v>0</v>
      </c>
      <c r="K16" s="242">
        <v>18</v>
      </c>
      <c r="L16" s="242">
        <v>4</v>
      </c>
      <c r="M16" s="242">
        <v>0</v>
      </c>
      <c r="N16" s="242">
        <v>0</v>
      </c>
      <c r="O16" s="242">
        <v>33</v>
      </c>
      <c r="P16" s="242">
        <v>18</v>
      </c>
      <c r="Q16" s="242">
        <v>0</v>
      </c>
      <c r="R16" s="242">
        <v>0</v>
      </c>
      <c r="S16" s="242">
        <v>7</v>
      </c>
      <c r="T16" s="242">
        <v>0</v>
      </c>
      <c r="U16" s="242">
        <v>3</v>
      </c>
      <c r="V16" s="242">
        <v>0</v>
      </c>
      <c r="W16" s="242">
        <v>12</v>
      </c>
      <c r="X16" s="242">
        <v>0</v>
      </c>
      <c r="Y16" s="242">
        <v>2</v>
      </c>
      <c r="Z16" s="242">
        <v>16</v>
      </c>
      <c r="AA16" s="242">
        <v>12</v>
      </c>
      <c r="AB16" s="242">
        <v>0</v>
      </c>
      <c r="AC16" s="242">
        <v>7</v>
      </c>
      <c r="AD16" s="242">
        <v>3</v>
      </c>
      <c r="AE16" s="242">
        <v>0</v>
      </c>
      <c r="AF16" s="242">
        <v>0</v>
      </c>
      <c r="AG16" s="243">
        <v>1</v>
      </c>
      <c r="AH16" s="242">
        <v>2</v>
      </c>
      <c r="AI16" s="242">
        <v>4</v>
      </c>
      <c r="AJ16" s="242">
        <v>0</v>
      </c>
      <c r="AK16" s="242">
        <v>3</v>
      </c>
      <c r="AL16" s="244">
        <v>0</v>
      </c>
    </row>
    <row r="17" spans="1:38" s="240" customFormat="1" ht="14.25" customHeight="1">
      <c r="A17" s="19"/>
      <c r="B17" s="41" t="s">
        <v>236</v>
      </c>
      <c r="C17" s="241">
        <v>343</v>
      </c>
      <c r="D17" s="242">
        <v>83</v>
      </c>
      <c r="E17" s="242">
        <v>1</v>
      </c>
      <c r="F17" s="242">
        <v>2</v>
      </c>
      <c r="G17" s="243">
        <v>14</v>
      </c>
      <c r="H17" s="242">
        <v>13</v>
      </c>
      <c r="I17" s="242">
        <v>0</v>
      </c>
      <c r="J17" s="242">
        <v>0</v>
      </c>
      <c r="K17" s="242">
        <v>30</v>
      </c>
      <c r="L17" s="242">
        <v>43</v>
      </c>
      <c r="M17" s="242">
        <v>2</v>
      </c>
      <c r="N17" s="242">
        <v>2</v>
      </c>
      <c r="O17" s="242">
        <v>32</v>
      </c>
      <c r="P17" s="242">
        <v>24</v>
      </c>
      <c r="Q17" s="242">
        <v>0</v>
      </c>
      <c r="R17" s="242">
        <v>0</v>
      </c>
      <c r="S17" s="242">
        <v>10</v>
      </c>
      <c r="T17" s="242">
        <v>0</v>
      </c>
      <c r="U17" s="242">
        <v>1</v>
      </c>
      <c r="V17" s="242">
        <v>0</v>
      </c>
      <c r="W17" s="242">
        <v>13</v>
      </c>
      <c r="X17" s="242">
        <v>1</v>
      </c>
      <c r="Y17" s="242">
        <v>1</v>
      </c>
      <c r="Z17" s="242">
        <v>16</v>
      </c>
      <c r="AA17" s="242">
        <v>11</v>
      </c>
      <c r="AB17" s="242">
        <v>0</v>
      </c>
      <c r="AC17" s="242">
        <v>11</v>
      </c>
      <c r="AD17" s="242">
        <v>9</v>
      </c>
      <c r="AE17" s="242">
        <v>0</v>
      </c>
      <c r="AF17" s="242">
        <v>0</v>
      </c>
      <c r="AG17" s="243">
        <v>4</v>
      </c>
      <c r="AH17" s="242">
        <v>6</v>
      </c>
      <c r="AI17" s="242">
        <v>6</v>
      </c>
      <c r="AJ17" s="242">
        <v>4</v>
      </c>
      <c r="AK17" s="242">
        <v>2</v>
      </c>
      <c r="AL17" s="244">
        <v>2</v>
      </c>
    </row>
    <row r="18" spans="1:38" s="240" customFormat="1" ht="14.25" customHeight="1">
      <c r="A18" s="19"/>
      <c r="B18" s="41" t="s">
        <v>237</v>
      </c>
      <c r="C18" s="241">
        <v>1348</v>
      </c>
      <c r="D18" s="242">
        <v>289</v>
      </c>
      <c r="E18" s="242">
        <v>5</v>
      </c>
      <c r="F18" s="242">
        <v>26</v>
      </c>
      <c r="G18" s="243">
        <v>86</v>
      </c>
      <c r="H18" s="242">
        <v>71</v>
      </c>
      <c r="I18" s="242">
        <v>1</v>
      </c>
      <c r="J18" s="242">
        <v>4</v>
      </c>
      <c r="K18" s="242">
        <v>57</v>
      </c>
      <c r="L18" s="242">
        <v>47</v>
      </c>
      <c r="M18" s="242">
        <v>2</v>
      </c>
      <c r="N18" s="242">
        <v>18</v>
      </c>
      <c r="O18" s="242">
        <v>68</v>
      </c>
      <c r="P18" s="242">
        <v>84</v>
      </c>
      <c r="Q18" s="242">
        <v>25</v>
      </c>
      <c r="R18" s="242">
        <v>8</v>
      </c>
      <c r="S18" s="242">
        <v>40</v>
      </c>
      <c r="T18" s="242">
        <v>3</v>
      </c>
      <c r="U18" s="242">
        <v>30</v>
      </c>
      <c r="V18" s="242">
        <v>3</v>
      </c>
      <c r="W18" s="242">
        <v>47</v>
      </c>
      <c r="X18" s="242">
        <v>2</v>
      </c>
      <c r="Y18" s="242">
        <v>11</v>
      </c>
      <c r="Z18" s="242">
        <v>69</v>
      </c>
      <c r="AA18" s="242">
        <v>40</v>
      </c>
      <c r="AB18" s="242">
        <v>0</v>
      </c>
      <c r="AC18" s="242">
        <v>44</v>
      </c>
      <c r="AD18" s="242">
        <v>37</v>
      </c>
      <c r="AE18" s="242">
        <v>0</v>
      </c>
      <c r="AF18" s="242">
        <v>1</v>
      </c>
      <c r="AG18" s="243">
        <v>3</v>
      </c>
      <c r="AH18" s="242">
        <v>48</v>
      </c>
      <c r="AI18" s="242">
        <v>53</v>
      </c>
      <c r="AJ18" s="242">
        <v>44</v>
      </c>
      <c r="AK18" s="242">
        <v>65</v>
      </c>
      <c r="AL18" s="244">
        <v>17</v>
      </c>
    </row>
    <row r="19" spans="1:38" s="250" customFormat="1" ht="14.25" customHeight="1">
      <c r="A19" s="38"/>
      <c r="B19" s="43" t="s">
        <v>238</v>
      </c>
      <c r="C19" s="245">
        <v>348</v>
      </c>
      <c r="D19" s="246">
        <v>78</v>
      </c>
      <c r="E19" s="246">
        <v>0</v>
      </c>
      <c r="F19" s="246">
        <v>8</v>
      </c>
      <c r="G19" s="247">
        <v>12</v>
      </c>
      <c r="H19" s="246">
        <v>10</v>
      </c>
      <c r="I19" s="246">
        <v>0</v>
      </c>
      <c r="J19" s="246">
        <v>0</v>
      </c>
      <c r="K19" s="246">
        <v>20</v>
      </c>
      <c r="L19" s="246">
        <v>42</v>
      </c>
      <c r="M19" s="246">
        <v>4</v>
      </c>
      <c r="N19" s="246">
        <v>3</v>
      </c>
      <c r="O19" s="246">
        <v>34</v>
      </c>
      <c r="P19" s="246">
        <v>37</v>
      </c>
      <c r="Q19" s="246">
        <v>1</v>
      </c>
      <c r="R19" s="246">
        <v>0</v>
      </c>
      <c r="S19" s="246">
        <v>5</v>
      </c>
      <c r="T19" s="246">
        <v>3</v>
      </c>
      <c r="U19" s="246">
        <v>0</v>
      </c>
      <c r="V19" s="246">
        <v>0</v>
      </c>
      <c r="W19" s="246">
        <v>11</v>
      </c>
      <c r="X19" s="246">
        <v>0</v>
      </c>
      <c r="Y19" s="246">
        <v>1</v>
      </c>
      <c r="Z19" s="246">
        <v>14</v>
      </c>
      <c r="AA19" s="246">
        <v>10</v>
      </c>
      <c r="AB19" s="246">
        <v>0</v>
      </c>
      <c r="AC19" s="246">
        <v>8</v>
      </c>
      <c r="AD19" s="246">
        <v>9</v>
      </c>
      <c r="AE19" s="246">
        <v>0</v>
      </c>
      <c r="AF19" s="246">
        <v>1</v>
      </c>
      <c r="AG19" s="248">
        <v>5</v>
      </c>
      <c r="AH19" s="246">
        <v>4</v>
      </c>
      <c r="AI19" s="246">
        <v>7</v>
      </c>
      <c r="AJ19" s="246">
        <v>17</v>
      </c>
      <c r="AK19" s="246">
        <v>4</v>
      </c>
      <c r="AL19" s="249">
        <v>0</v>
      </c>
    </row>
    <row r="20" spans="1:38" s="240" customFormat="1" ht="14.25" customHeight="1">
      <c r="A20" s="27" t="s">
        <v>0</v>
      </c>
      <c r="B20" s="251" t="s">
        <v>0</v>
      </c>
      <c r="C20" s="252">
        <v>937</v>
      </c>
      <c r="D20" s="253">
        <v>251</v>
      </c>
      <c r="E20" s="253">
        <v>5</v>
      </c>
      <c r="F20" s="253">
        <v>5</v>
      </c>
      <c r="G20" s="254">
        <v>27</v>
      </c>
      <c r="H20" s="253">
        <v>43</v>
      </c>
      <c r="I20" s="253">
        <v>0</v>
      </c>
      <c r="J20" s="253">
        <v>0</v>
      </c>
      <c r="K20" s="253">
        <v>53</v>
      </c>
      <c r="L20" s="253">
        <v>37</v>
      </c>
      <c r="M20" s="253">
        <v>0</v>
      </c>
      <c r="N20" s="253">
        <v>17</v>
      </c>
      <c r="O20" s="253">
        <v>98</v>
      </c>
      <c r="P20" s="253">
        <v>73</v>
      </c>
      <c r="Q20" s="253">
        <v>9</v>
      </c>
      <c r="R20" s="253">
        <v>2</v>
      </c>
      <c r="S20" s="253">
        <v>34</v>
      </c>
      <c r="T20" s="253">
        <v>5</v>
      </c>
      <c r="U20" s="253">
        <v>12</v>
      </c>
      <c r="V20" s="253">
        <v>5</v>
      </c>
      <c r="W20" s="253">
        <v>34</v>
      </c>
      <c r="X20" s="253">
        <v>4</v>
      </c>
      <c r="Y20" s="253">
        <v>5</v>
      </c>
      <c r="Z20" s="253">
        <v>49</v>
      </c>
      <c r="AA20" s="253">
        <v>39</v>
      </c>
      <c r="AB20" s="253">
        <v>0</v>
      </c>
      <c r="AC20" s="253">
        <v>22</v>
      </c>
      <c r="AD20" s="253">
        <v>20</v>
      </c>
      <c r="AE20" s="253">
        <v>0</v>
      </c>
      <c r="AF20" s="253">
        <v>4</v>
      </c>
      <c r="AG20" s="254">
        <v>7</v>
      </c>
      <c r="AH20" s="253">
        <v>26</v>
      </c>
      <c r="AI20" s="253">
        <v>25</v>
      </c>
      <c r="AJ20" s="253">
        <v>16</v>
      </c>
      <c r="AK20" s="253">
        <v>6</v>
      </c>
      <c r="AL20" s="255">
        <v>4</v>
      </c>
    </row>
    <row r="21" spans="1:38" s="240" customFormat="1" ht="14.25" customHeight="1">
      <c r="A21" s="24" t="s">
        <v>1</v>
      </c>
      <c r="B21" s="251" t="s">
        <v>1</v>
      </c>
      <c r="C21" s="252">
        <v>992</v>
      </c>
      <c r="D21" s="253">
        <v>316</v>
      </c>
      <c r="E21" s="253">
        <v>2</v>
      </c>
      <c r="F21" s="253">
        <v>7</v>
      </c>
      <c r="G21" s="254">
        <v>34</v>
      </c>
      <c r="H21" s="253">
        <v>24</v>
      </c>
      <c r="I21" s="253">
        <v>0</v>
      </c>
      <c r="J21" s="253">
        <v>0</v>
      </c>
      <c r="K21" s="253">
        <v>58</v>
      </c>
      <c r="L21" s="253">
        <v>14</v>
      </c>
      <c r="M21" s="253">
        <v>3</v>
      </c>
      <c r="N21" s="253">
        <v>13</v>
      </c>
      <c r="O21" s="253">
        <v>94</v>
      </c>
      <c r="P21" s="253">
        <v>94</v>
      </c>
      <c r="Q21" s="253">
        <v>5</v>
      </c>
      <c r="R21" s="253">
        <v>0</v>
      </c>
      <c r="S21" s="253">
        <v>24</v>
      </c>
      <c r="T21" s="253">
        <v>3</v>
      </c>
      <c r="U21" s="253">
        <v>12</v>
      </c>
      <c r="V21" s="253">
        <v>0</v>
      </c>
      <c r="W21" s="253">
        <v>40</v>
      </c>
      <c r="X21" s="253">
        <v>1</v>
      </c>
      <c r="Y21" s="253">
        <v>7</v>
      </c>
      <c r="Z21" s="253">
        <v>57</v>
      </c>
      <c r="AA21" s="253">
        <v>40</v>
      </c>
      <c r="AB21" s="253">
        <v>0</v>
      </c>
      <c r="AC21" s="253">
        <v>33</v>
      </c>
      <c r="AD21" s="253">
        <v>17</v>
      </c>
      <c r="AE21" s="253">
        <v>0</v>
      </c>
      <c r="AF21" s="253">
        <v>3</v>
      </c>
      <c r="AG21" s="254">
        <v>10</v>
      </c>
      <c r="AH21" s="253">
        <v>21</v>
      </c>
      <c r="AI21" s="253">
        <v>15</v>
      </c>
      <c r="AJ21" s="253">
        <v>26</v>
      </c>
      <c r="AK21" s="253">
        <v>14</v>
      </c>
      <c r="AL21" s="255">
        <v>5</v>
      </c>
    </row>
    <row r="22" spans="1:38" s="240" customFormat="1" ht="14.25" customHeight="1">
      <c r="A22" s="13" t="s">
        <v>2</v>
      </c>
      <c r="B22" s="251" t="s">
        <v>2</v>
      </c>
      <c r="C22" s="252">
        <v>1170</v>
      </c>
      <c r="D22" s="253">
        <v>290</v>
      </c>
      <c r="E22" s="253">
        <v>2</v>
      </c>
      <c r="F22" s="253">
        <v>11</v>
      </c>
      <c r="G22" s="254">
        <v>49</v>
      </c>
      <c r="H22" s="253">
        <v>34</v>
      </c>
      <c r="I22" s="253">
        <v>1</v>
      </c>
      <c r="J22" s="253">
        <v>10</v>
      </c>
      <c r="K22" s="253">
        <v>79</v>
      </c>
      <c r="L22" s="253">
        <v>53</v>
      </c>
      <c r="M22" s="253">
        <v>1</v>
      </c>
      <c r="N22" s="253">
        <v>14</v>
      </c>
      <c r="O22" s="253">
        <v>112</v>
      </c>
      <c r="P22" s="253">
        <v>68</v>
      </c>
      <c r="Q22" s="253">
        <v>2</v>
      </c>
      <c r="R22" s="253">
        <v>0</v>
      </c>
      <c r="S22" s="253">
        <v>34</v>
      </c>
      <c r="T22" s="253">
        <v>6</v>
      </c>
      <c r="U22" s="253">
        <v>9</v>
      </c>
      <c r="V22" s="253">
        <v>2</v>
      </c>
      <c r="W22" s="253">
        <v>48</v>
      </c>
      <c r="X22" s="253">
        <v>4</v>
      </c>
      <c r="Y22" s="253">
        <v>9</v>
      </c>
      <c r="Z22" s="253">
        <v>76</v>
      </c>
      <c r="AA22" s="253">
        <v>45</v>
      </c>
      <c r="AB22" s="253">
        <v>0</v>
      </c>
      <c r="AC22" s="253">
        <v>49</v>
      </c>
      <c r="AD22" s="253">
        <v>25</v>
      </c>
      <c r="AE22" s="253">
        <v>0</v>
      </c>
      <c r="AF22" s="253">
        <v>0</v>
      </c>
      <c r="AG22" s="254">
        <v>13</v>
      </c>
      <c r="AH22" s="253">
        <v>24</v>
      </c>
      <c r="AI22" s="253">
        <v>38</v>
      </c>
      <c r="AJ22" s="253">
        <v>3</v>
      </c>
      <c r="AK22" s="253">
        <v>41</v>
      </c>
      <c r="AL22" s="255">
        <v>18</v>
      </c>
    </row>
    <row r="23" spans="1:38" s="240" customFormat="1" ht="14.25" customHeight="1">
      <c r="A23" s="6" t="s">
        <v>3</v>
      </c>
      <c r="B23" s="251" t="s">
        <v>4</v>
      </c>
      <c r="C23" s="252">
        <v>153</v>
      </c>
      <c r="D23" s="253">
        <v>66</v>
      </c>
      <c r="E23" s="253">
        <v>1</v>
      </c>
      <c r="F23" s="253">
        <v>0</v>
      </c>
      <c r="G23" s="254">
        <v>2</v>
      </c>
      <c r="H23" s="253">
        <v>2</v>
      </c>
      <c r="I23" s="253">
        <v>0</v>
      </c>
      <c r="J23" s="253">
        <v>0</v>
      </c>
      <c r="K23" s="253">
        <v>7</v>
      </c>
      <c r="L23" s="253">
        <v>5</v>
      </c>
      <c r="M23" s="253">
        <v>0</v>
      </c>
      <c r="N23" s="253">
        <v>0</v>
      </c>
      <c r="O23" s="253">
        <v>13</v>
      </c>
      <c r="P23" s="253">
        <v>8</v>
      </c>
      <c r="Q23" s="253">
        <v>1</v>
      </c>
      <c r="R23" s="253">
        <v>0</v>
      </c>
      <c r="S23" s="253">
        <v>2</v>
      </c>
      <c r="T23" s="253">
        <v>0</v>
      </c>
      <c r="U23" s="253">
        <v>0</v>
      </c>
      <c r="V23" s="253">
        <v>0</v>
      </c>
      <c r="W23" s="253">
        <v>8</v>
      </c>
      <c r="X23" s="253">
        <v>0</v>
      </c>
      <c r="Y23" s="253">
        <v>4</v>
      </c>
      <c r="Z23" s="253">
        <v>12</v>
      </c>
      <c r="AA23" s="253">
        <v>6</v>
      </c>
      <c r="AB23" s="253">
        <v>0</v>
      </c>
      <c r="AC23" s="253">
        <v>7</v>
      </c>
      <c r="AD23" s="253">
        <v>3</v>
      </c>
      <c r="AE23" s="253">
        <v>0</v>
      </c>
      <c r="AF23" s="253">
        <v>1</v>
      </c>
      <c r="AG23" s="254">
        <v>0</v>
      </c>
      <c r="AH23" s="253">
        <v>1</v>
      </c>
      <c r="AI23" s="253">
        <v>2</v>
      </c>
      <c r="AJ23" s="253">
        <v>0</v>
      </c>
      <c r="AK23" s="253">
        <v>2</v>
      </c>
      <c r="AL23" s="255">
        <v>0</v>
      </c>
    </row>
    <row r="24" spans="1:38" s="240" customFormat="1" ht="14.25" customHeight="1">
      <c r="A24" s="6" t="s">
        <v>5</v>
      </c>
      <c r="B24" s="251" t="s">
        <v>239</v>
      </c>
      <c r="C24" s="252">
        <v>323</v>
      </c>
      <c r="D24" s="253">
        <v>97</v>
      </c>
      <c r="E24" s="253">
        <v>2</v>
      </c>
      <c r="F24" s="253">
        <v>5</v>
      </c>
      <c r="G24" s="254">
        <v>7</v>
      </c>
      <c r="H24" s="253">
        <v>9</v>
      </c>
      <c r="I24" s="253">
        <v>0</v>
      </c>
      <c r="J24" s="253">
        <v>1</v>
      </c>
      <c r="K24" s="253">
        <v>25</v>
      </c>
      <c r="L24" s="253">
        <v>6</v>
      </c>
      <c r="M24" s="253">
        <v>0</v>
      </c>
      <c r="N24" s="253">
        <v>4</v>
      </c>
      <c r="O24" s="253">
        <v>37</v>
      </c>
      <c r="P24" s="253">
        <v>20</v>
      </c>
      <c r="Q24" s="253">
        <v>0</v>
      </c>
      <c r="R24" s="253">
        <v>0</v>
      </c>
      <c r="S24" s="253">
        <v>6</v>
      </c>
      <c r="T24" s="253">
        <v>0</v>
      </c>
      <c r="U24" s="253">
        <v>0</v>
      </c>
      <c r="V24" s="253">
        <v>0</v>
      </c>
      <c r="W24" s="253">
        <v>14</v>
      </c>
      <c r="X24" s="253">
        <v>0</v>
      </c>
      <c r="Y24" s="253">
        <v>2</v>
      </c>
      <c r="Z24" s="253">
        <v>22</v>
      </c>
      <c r="AA24" s="253">
        <v>15</v>
      </c>
      <c r="AB24" s="253">
        <v>0</v>
      </c>
      <c r="AC24" s="253">
        <v>16</v>
      </c>
      <c r="AD24" s="253">
        <v>10</v>
      </c>
      <c r="AE24" s="253">
        <v>0</v>
      </c>
      <c r="AF24" s="253">
        <v>0</v>
      </c>
      <c r="AG24" s="254">
        <v>1</v>
      </c>
      <c r="AH24" s="253">
        <v>7</v>
      </c>
      <c r="AI24" s="253">
        <v>6</v>
      </c>
      <c r="AJ24" s="253">
        <v>7</v>
      </c>
      <c r="AK24" s="253">
        <v>2</v>
      </c>
      <c r="AL24" s="255">
        <v>2</v>
      </c>
    </row>
    <row r="25" spans="1:38" s="240" customFormat="1" ht="14.25" customHeight="1">
      <c r="A25" s="6" t="s">
        <v>6</v>
      </c>
      <c r="B25" s="251" t="s">
        <v>7</v>
      </c>
      <c r="C25" s="252">
        <v>309</v>
      </c>
      <c r="D25" s="253">
        <v>96</v>
      </c>
      <c r="E25" s="253">
        <v>4</v>
      </c>
      <c r="F25" s="253">
        <v>3</v>
      </c>
      <c r="G25" s="254">
        <v>9</v>
      </c>
      <c r="H25" s="253">
        <v>16</v>
      </c>
      <c r="I25" s="253">
        <v>0</v>
      </c>
      <c r="J25" s="253">
        <v>0</v>
      </c>
      <c r="K25" s="253">
        <v>17</v>
      </c>
      <c r="L25" s="253">
        <v>5</v>
      </c>
      <c r="M25" s="253">
        <v>0</v>
      </c>
      <c r="N25" s="253">
        <v>0</v>
      </c>
      <c r="O25" s="253">
        <v>29</v>
      </c>
      <c r="P25" s="253">
        <v>22</v>
      </c>
      <c r="Q25" s="253">
        <v>1</v>
      </c>
      <c r="R25" s="253">
        <v>1</v>
      </c>
      <c r="S25" s="253">
        <v>8</v>
      </c>
      <c r="T25" s="253">
        <v>3</v>
      </c>
      <c r="U25" s="253">
        <v>4</v>
      </c>
      <c r="V25" s="253">
        <v>0</v>
      </c>
      <c r="W25" s="253">
        <v>15</v>
      </c>
      <c r="X25" s="253">
        <v>0</v>
      </c>
      <c r="Y25" s="253">
        <v>1</v>
      </c>
      <c r="Z25" s="253">
        <v>18</v>
      </c>
      <c r="AA25" s="253">
        <v>15</v>
      </c>
      <c r="AB25" s="253">
        <v>0</v>
      </c>
      <c r="AC25" s="253">
        <v>13</v>
      </c>
      <c r="AD25" s="253">
        <v>8</v>
      </c>
      <c r="AE25" s="253">
        <v>0</v>
      </c>
      <c r="AF25" s="253">
        <v>0</v>
      </c>
      <c r="AG25" s="254">
        <v>1</v>
      </c>
      <c r="AH25" s="253">
        <v>3</v>
      </c>
      <c r="AI25" s="253">
        <v>9</v>
      </c>
      <c r="AJ25" s="253">
        <v>1</v>
      </c>
      <c r="AK25" s="253">
        <v>6</v>
      </c>
      <c r="AL25" s="255">
        <v>1</v>
      </c>
    </row>
    <row r="26" spans="1:38" s="262" customFormat="1" ht="14.25" customHeight="1">
      <c r="A26" s="256" t="s">
        <v>8</v>
      </c>
      <c r="B26" s="257"/>
      <c r="C26" s="258">
        <f>C27+C28</f>
        <v>287</v>
      </c>
      <c r="D26" s="258">
        <f aca="true" t="shared" si="2" ref="D26:AL26">D27+D28</f>
        <v>110</v>
      </c>
      <c r="E26" s="259">
        <f t="shared" si="2"/>
        <v>0</v>
      </c>
      <c r="F26" s="259">
        <f t="shared" si="2"/>
        <v>0</v>
      </c>
      <c r="G26" s="260">
        <f t="shared" si="2"/>
        <v>6</v>
      </c>
      <c r="H26" s="258">
        <f t="shared" si="2"/>
        <v>6</v>
      </c>
      <c r="I26" s="258">
        <f t="shared" si="2"/>
        <v>0</v>
      </c>
      <c r="J26" s="258">
        <f t="shared" si="2"/>
        <v>1</v>
      </c>
      <c r="K26" s="258">
        <f t="shared" si="2"/>
        <v>16</v>
      </c>
      <c r="L26" s="258">
        <f t="shared" si="2"/>
        <v>8</v>
      </c>
      <c r="M26" s="258">
        <f t="shared" si="2"/>
        <v>0</v>
      </c>
      <c r="N26" s="258">
        <f t="shared" si="2"/>
        <v>1</v>
      </c>
      <c r="O26" s="258">
        <f t="shared" si="2"/>
        <v>34</v>
      </c>
      <c r="P26" s="258">
        <f t="shared" si="2"/>
        <v>26</v>
      </c>
      <c r="Q26" s="258">
        <f t="shared" si="2"/>
        <v>0</v>
      </c>
      <c r="R26" s="258">
        <f t="shared" si="2"/>
        <v>0</v>
      </c>
      <c r="S26" s="258">
        <f t="shared" si="2"/>
        <v>5</v>
      </c>
      <c r="T26" s="258">
        <f t="shared" si="2"/>
        <v>0</v>
      </c>
      <c r="U26" s="258">
        <f t="shared" si="2"/>
        <v>0</v>
      </c>
      <c r="V26" s="258">
        <f t="shared" si="2"/>
        <v>1</v>
      </c>
      <c r="W26" s="258">
        <f t="shared" si="2"/>
        <v>10</v>
      </c>
      <c r="X26" s="258">
        <f t="shared" si="2"/>
        <v>0</v>
      </c>
      <c r="Y26" s="258">
        <f t="shared" si="2"/>
        <v>3</v>
      </c>
      <c r="Z26" s="258">
        <f t="shared" si="2"/>
        <v>17</v>
      </c>
      <c r="AA26" s="258">
        <f t="shared" si="2"/>
        <v>12</v>
      </c>
      <c r="AB26" s="258">
        <f t="shared" si="2"/>
        <v>0</v>
      </c>
      <c r="AC26" s="258">
        <f t="shared" si="2"/>
        <v>10</v>
      </c>
      <c r="AD26" s="258">
        <f t="shared" si="2"/>
        <v>9</v>
      </c>
      <c r="AE26" s="258">
        <f t="shared" si="2"/>
        <v>0</v>
      </c>
      <c r="AF26" s="258">
        <f t="shared" si="2"/>
        <v>0</v>
      </c>
      <c r="AG26" s="260">
        <f t="shared" si="2"/>
        <v>5</v>
      </c>
      <c r="AH26" s="258">
        <f t="shared" si="2"/>
        <v>3</v>
      </c>
      <c r="AI26" s="258">
        <f t="shared" si="2"/>
        <v>3</v>
      </c>
      <c r="AJ26" s="258">
        <f t="shared" si="2"/>
        <v>0</v>
      </c>
      <c r="AK26" s="258">
        <f t="shared" si="2"/>
        <v>1</v>
      </c>
      <c r="AL26" s="261">
        <f t="shared" si="2"/>
        <v>0</v>
      </c>
    </row>
    <row r="27" spans="1:38" s="240" customFormat="1" ht="14.25" customHeight="1">
      <c r="A27" s="8"/>
      <c r="B27" s="9" t="s">
        <v>9</v>
      </c>
      <c r="C27" s="241">
        <v>261</v>
      </c>
      <c r="D27" s="242">
        <v>95</v>
      </c>
      <c r="E27" s="263">
        <v>0</v>
      </c>
      <c r="F27" s="263">
        <v>0</v>
      </c>
      <c r="G27" s="243">
        <v>3</v>
      </c>
      <c r="H27" s="242">
        <v>6</v>
      </c>
      <c r="I27" s="242">
        <v>0</v>
      </c>
      <c r="J27" s="242">
        <v>0</v>
      </c>
      <c r="K27" s="242">
        <v>14</v>
      </c>
      <c r="L27" s="242">
        <v>8</v>
      </c>
      <c r="M27" s="242">
        <v>0</v>
      </c>
      <c r="N27" s="242">
        <v>1</v>
      </c>
      <c r="O27" s="242">
        <v>32</v>
      </c>
      <c r="P27" s="242">
        <v>26</v>
      </c>
      <c r="Q27" s="242">
        <v>0</v>
      </c>
      <c r="R27" s="242">
        <v>0</v>
      </c>
      <c r="S27" s="242">
        <v>5</v>
      </c>
      <c r="T27" s="242">
        <v>0</v>
      </c>
      <c r="U27" s="242">
        <v>0</v>
      </c>
      <c r="V27" s="242">
        <v>1</v>
      </c>
      <c r="W27" s="242">
        <v>10</v>
      </c>
      <c r="X27" s="242">
        <v>0</v>
      </c>
      <c r="Y27" s="242">
        <v>3</v>
      </c>
      <c r="Z27" s="242">
        <v>16</v>
      </c>
      <c r="AA27" s="242">
        <v>10</v>
      </c>
      <c r="AB27" s="242">
        <v>0</v>
      </c>
      <c r="AC27" s="242">
        <v>10</v>
      </c>
      <c r="AD27" s="242">
        <v>9</v>
      </c>
      <c r="AE27" s="242">
        <v>0</v>
      </c>
      <c r="AF27" s="242">
        <v>0</v>
      </c>
      <c r="AG27" s="243">
        <v>5</v>
      </c>
      <c r="AH27" s="242">
        <v>3</v>
      </c>
      <c r="AI27" s="242">
        <v>3</v>
      </c>
      <c r="AJ27" s="242">
        <v>0</v>
      </c>
      <c r="AK27" s="242">
        <v>1</v>
      </c>
      <c r="AL27" s="244">
        <v>0</v>
      </c>
    </row>
    <row r="28" spans="1:38" s="240" customFormat="1" ht="14.25" customHeight="1">
      <c r="A28" s="8"/>
      <c r="B28" s="9" t="s">
        <v>10</v>
      </c>
      <c r="C28" s="264">
        <v>26</v>
      </c>
      <c r="D28" s="265">
        <v>15</v>
      </c>
      <c r="E28" s="266">
        <v>0</v>
      </c>
      <c r="F28" s="266">
        <v>0</v>
      </c>
      <c r="G28" s="247">
        <v>3</v>
      </c>
      <c r="H28" s="265">
        <v>0</v>
      </c>
      <c r="I28" s="265">
        <v>0</v>
      </c>
      <c r="J28" s="265">
        <v>1</v>
      </c>
      <c r="K28" s="265">
        <v>2</v>
      </c>
      <c r="L28" s="265">
        <v>0</v>
      </c>
      <c r="M28" s="265">
        <v>0</v>
      </c>
      <c r="N28" s="265">
        <v>0</v>
      </c>
      <c r="O28" s="265">
        <v>2</v>
      </c>
      <c r="P28" s="265">
        <v>0</v>
      </c>
      <c r="Q28" s="265">
        <v>0</v>
      </c>
      <c r="R28" s="265">
        <v>0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65">
        <v>0</v>
      </c>
      <c r="Y28" s="265">
        <v>0</v>
      </c>
      <c r="Z28" s="265">
        <v>1</v>
      </c>
      <c r="AA28" s="265">
        <v>2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47">
        <v>0</v>
      </c>
      <c r="AH28" s="265">
        <v>0</v>
      </c>
      <c r="AI28" s="265">
        <v>0</v>
      </c>
      <c r="AJ28" s="265">
        <v>0</v>
      </c>
      <c r="AK28" s="265">
        <v>0</v>
      </c>
      <c r="AL28" s="267">
        <v>0</v>
      </c>
    </row>
    <row r="29" spans="1:38" s="240" customFormat="1" ht="14.25" customHeight="1">
      <c r="A29" s="6" t="s">
        <v>11</v>
      </c>
      <c r="B29" s="7" t="s">
        <v>12</v>
      </c>
      <c r="C29" s="241">
        <v>189</v>
      </c>
      <c r="D29" s="242">
        <v>62</v>
      </c>
      <c r="E29" s="242">
        <v>1</v>
      </c>
      <c r="F29" s="242">
        <v>3</v>
      </c>
      <c r="G29" s="254">
        <v>4</v>
      </c>
      <c r="H29" s="242">
        <v>5</v>
      </c>
      <c r="I29" s="242">
        <v>0</v>
      </c>
      <c r="J29" s="242">
        <v>0</v>
      </c>
      <c r="K29" s="242">
        <v>13</v>
      </c>
      <c r="L29" s="242">
        <v>14</v>
      </c>
      <c r="M29" s="242">
        <v>0</v>
      </c>
      <c r="N29" s="242">
        <v>8</v>
      </c>
      <c r="O29" s="242">
        <v>18</v>
      </c>
      <c r="P29" s="242">
        <v>16</v>
      </c>
      <c r="Q29" s="242">
        <v>0</v>
      </c>
      <c r="R29" s="242">
        <v>0</v>
      </c>
      <c r="S29" s="242">
        <v>4</v>
      </c>
      <c r="T29" s="242">
        <v>1</v>
      </c>
      <c r="U29" s="242">
        <v>0</v>
      </c>
      <c r="V29" s="242">
        <v>0</v>
      </c>
      <c r="W29" s="242">
        <v>5</v>
      </c>
      <c r="X29" s="242">
        <v>0</v>
      </c>
      <c r="Y29" s="242">
        <v>3</v>
      </c>
      <c r="Z29" s="242">
        <v>9</v>
      </c>
      <c r="AA29" s="242">
        <v>7</v>
      </c>
      <c r="AB29" s="242">
        <v>0</v>
      </c>
      <c r="AC29" s="242">
        <v>4</v>
      </c>
      <c r="AD29" s="242">
        <v>4</v>
      </c>
      <c r="AE29" s="242">
        <v>0</v>
      </c>
      <c r="AF29" s="242">
        <v>0</v>
      </c>
      <c r="AG29" s="254">
        <v>2</v>
      </c>
      <c r="AH29" s="242">
        <v>3</v>
      </c>
      <c r="AI29" s="242">
        <v>2</v>
      </c>
      <c r="AJ29" s="242">
        <v>0</v>
      </c>
      <c r="AK29" s="242">
        <v>1</v>
      </c>
      <c r="AL29" s="244">
        <v>0</v>
      </c>
    </row>
    <row r="30" spans="1:38" s="240" customFormat="1" ht="14.25" customHeight="1">
      <c r="A30" s="6" t="s">
        <v>13</v>
      </c>
      <c r="B30" s="7" t="s">
        <v>14</v>
      </c>
      <c r="C30" s="252">
        <v>538</v>
      </c>
      <c r="D30" s="253">
        <v>127</v>
      </c>
      <c r="E30" s="253">
        <v>4</v>
      </c>
      <c r="F30" s="253">
        <v>7</v>
      </c>
      <c r="G30" s="254">
        <v>33</v>
      </c>
      <c r="H30" s="253">
        <v>19</v>
      </c>
      <c r="I30" s="253">
        <v>0</v>
      </c>
      <c r="J30" s="253">
        <v>0</v>
      </c>
      <c r="K30" s="253">
        <v>21</v>
      </c>
      <c r="L30" s="253">
        <v>21</v>
      </c>
      <c r="M30" s="253">
        <v>0</v>
      </c>
      <c r="N30" s="253">
        <v>2</v>
      </c>
      <c r="O30" s="253">
        <v>78</v>
      </c>
      <c r="P30" s="253">
        <v>38</v>
      </c>
      <c r="Q30" s="253">
        <v>3</v>
      </c>
      <c r="R30" s="253">
        <v>1</v>
      </c>
      <c r="S30" s="253">
        <v>15</v>
      </c>
      <c r="T30" s="253">
        <v>7</v>
      </c>
      <c r="U30" s="253">
        <v>3</v>
      </c>
      <c r="V30" s="253">
        <v>0</v>
      </c>
      <c r="W30" s="253">
        <v>29</v>
      </c>
      <c r="X30" s="253">
        <v>0</v>
      </c>
      <c r="Y30" s="253">
        <v>11</v>
      </c>
      <c r="Z30" s="253">
        <v>29</v>
      </c>
      <c r="AA30" s="253">
        <v>21</v>
      </c>
      <c r="AB30" s="253">
        <v>0</v>
      </c>
      <c r="AC30" s="253">
        <v>16</v>
      </c>
      <c r="AD30" s="253">
        <v>15</v>
      </c>
      <c r="AE30" s="253">
        <v>0</v>
      </c>
      <c r="AF30" s="253">
        <v>1</v>
      </c>
      <c r="AG30" s="254">
        <v>0</v>
      </c>
      <c r="AH30" s="253">
        <v>18</v>
      </c>
      <c r="AI30" s="253">
        <v>10</v>
      </c>
      <c r="AJ30" s="253">
        <v>2</v>
      </c>
      <c r="AK30" s="253">
        <v>5</v>
      </c>
      <c r="AL30" s="255">
        <v>2</v>
      </c>
    </row>
    <row r="31" spans="1:38" s="262" customFormat="1" ht="14.25" customHeight="1">
      <c r="A31" s="256" t="s">
        <v>15</v>
      </c>
      <c r="B31" s="268"/>
      <c r="C31" s="269">
        <f aca="true" t="shared" si="3" ref="C31:AL31">SUM(C32:C34)</f>
        <v>436</v>
      </c>
      <c r="D31" s="269">
        <f t="shared" si="3"/>
        <v>133</v>
      </c>
      <c r="E31" s="269">
        <f t="shared" si="3"/>
        <v>2</v>
      </c>
      <c r="F31" s="269">
        <f t="shared" si="3"/>
        <v>0</v>
      </c>
      <c r="G31" s="259">
        <f t="shared" si="3"/>
        <v>10</v>
      </c>
      <c r="H31" s="269">
        <f t="shared" si="3"/>
        <v>6</v>
      </c>
      <c r="I31" s="269">
        <f t="shared" si="3"/>
        <v>0</v>
      </c>
      <c r="J31" s="269">
        <f t="shared" si="3"/>
        <v>6</v>
      </c>
      <c r="K31" s="269">
        <f t="shared" si="3"/>
        <v>36</v>
      </c>
      <c r="L31" s="269">
        <f t="shared" si="3"/>
        <v>22</v>
      </c>
      <c r="M31" s="269">
        <f t="shared" si="3"/>
        <v>1</v>
      </c>
      <c r="N31" s="269">
        <f t="shared" si="3"/>
        <v>1</v>
      </c>
      <c r="O31" s="269">
        <f t="shared" si="3"/>
        <v>45</v>
      </c>
      <c r="P31" s="269">
        <f t="shared" si="3"/>
        <v>46</v>
      </c>
      <c r="Q31" s="269">
        <f t="shared" si="3"/>
        <v>0</v>
      </c>
      <c r="R31" s="269">
        <f t="shared" si="3"/>
        <v>0</v>
      </c>
      <c r="S31" s="269">
        <f t="shared" si="3"/>
        <v>10</v>
      </c>
      <c r="T31" s="269">
        <f t="shared" si="3"/>
        <v>0</v>
      </c>
      <c r="U31" s="269">
        <f t="shared" si="3"/>
        <v>0</v>
      </c>
      <c r="V31" s="269">
        <f t="shared" si="3"/>
        <v>2</v>
      </c>
      <c r="W31" s="269">
        <f t="shared" si="3"/>
        <v>22</v>
      </c>
      <c r="X31" s="269">
        <f t="shared" si="3"/>
        <v>1</v>
      </c>
      <c r="Y31" s="269">
        <f t="shared" si="3"/>
        <v>0</v>
      </c>
      <c r="Z31" s="269">
        <f t="shared" si="3"/>
        <v>25</v>
      </c>
      <c r="AA31" s="269">
        <f t="shared" si="3"/>
        <v>18</v>
      </c>
      <c r="AB31" s="269">
        <f t="shared" si="3"/>
        <v>0</v>
      </c>
      <c r="AC31" s="269">
        <f t="shared" si="3"/>
        <v>17</v>
      </c>
      <c r="AD31" s="269">
        <f t="shared" si="3"/>
        <v>9</v>
      </c>
      <c r="AE31" s="269">
        <f t="shared" si="3"/>
        <v>0</v>
      </c>
      <c r="AF31" s="269">
        <f t="shared" si="3"/>
        <v>0</v>
      </c>
      <c r="AG31" s="260">
        <f t="shared" si="3"/>
        <v>6</v>
      </c>
      <c r="AH31" s="269">
        <f t="shared" si="3"/>
        <v>6</v>
      </c>
      <c r="AI31" s="269">
        <f t="shared" si="3"/>
        <v>5</v>
      </c>
      <c r="AJ31" s="269">
        <f t="shared" si="3"/>
        <v>0</v>
      </c>
      <c r="AK31" s="269">
        <f t="shared" si="3"/>
        <v>6</v>
      </c>
      <c r="AL31" s="270">
        <f t="shared" si="3"/>
        <v>1</v>
      </c>
    </row>
    <row r="32" spans="1:38" s="240" customFormat="1" ht="14.25" customHeight="1">
      <c r="A32" s="8"/>
      <c r="B32" s="9" t="s">
        <v>16</v>
      </c>
      <c r="C32" s="241">
        <v>382</v>
      </c>
      <c r="D32" s="242">
        <v>117</v>
      </c>
      <c r="E32" s="242">
        <v>2</v>
      </c>
      <c r="F32" s="242">
        <v>0</v>
      </c>
      <c r="G32" s="243">
        <v>7</v>
      </c>
      <c r="H32" s="242">
        <v>5</v>
      </c>
      <c r="I32" s="242">
        <v>0</v>
      </c>
      <c r="J32" s="242">
        <v>6</v>
      </c>
      <c r="K32" s="242">
        <v>32</v>
      </c>
      <c r="L32" s="242">
        <v>13</v>
      </c>
      <c r="M32" s="242">
        <v>1</v>
      </c>
      <c r="N32" s="242">
        <v>1</v>
      </c>
      <c r="O32" s="242">
        <v>40</v>
      </c>
      <c r="P32" s="242">
        <v>43</v>
      </c>
      <c r="Q32" s="242">
        <v>0</v>
      </c>
      <c r="R32" s="242">
        <v>0</v>
      </c>
      <c r="S32" s="242">
        <v>9</v>
      </c>
      <c r="T32" s="242">
        <v>0</v>
      </c>
      <c r="U32" s="242">
        <v>0</v>
      </c>
      <c r="V32" s="242">
        <v>2</v>
      </c>
      <c r="W32" s="242">
        <v>21</v>
      </c>
      <c r="X32" s="242">
        <v>1</v>
      </c>
      <c r="Y32" s="242">
        <v>0</v>
      </c>
      <c r="Z32" s="242">
        <v>22</v>
      </c>
      <c r="AA32" s="242">
        <v>14</v>
      </c>
      <c r="AB32" s="242">
        <v>0</v>
      </c>
      <c r="AC32" s="242">
        <v>14</v>
      </c>
      <c r="AD32" s="242">
        <v>8</v>
      </c>
      <c r="AE32" s="242">
        <v>0</v>
      </c>
      <c r="AF32" s="242">
        <v>0</v>
      </c>
      <c r="AG32" s="243">
        <v>6</v>
      </c>
      <c r="AH32" s="242">
        <v>6</v>
      </c>
      <c r="AI32" s="242">
        <v>5</v>
      </c>
      <c r="AJ32" s="242">
        <v>0</v>
      </c>
      <c r="AK32" s="242">
        <v>6</v>
      </c>
      <c r="AL32" s="244">
        <v>1</v>
      </c>
    </row>
    <row r="33" spans="1:38" s="240" customFormat="1" ht="14.25" customHeight="1">
      <c r="A33" s="8"/>
      <c r="B33" s="9" t="s">
        <v>17</v>
      </c>
      <c r="C33" s="241">
        <v>29</v>
      </c>
      <c r="D33" s="242">
        <v>7</v>
      </c>
      <c r="E33" s="242">
        <v>0</v>
      </c>
      <c r="F33" s="242">
        <v>0</v>
      </c>
      <c r="G33" s="243">
        <v>3</v>
      </c>
      <c r="H33" s="242">
        <v>0</v>
      </c>
      <c r="I33" s="242">
        <v>0</v>
      </c>
      <c r="J33" s="242">
        <v>0</v>
      </c>
      <c r="K33" s="242">
        <v>2</v>
      </c>
      <c r="L33" s="242">
        <v>7</v>
      </c>
      <c r="M33" s="242">
        <v>0</v>
      </c>
      <c r="N33" s="242">
        <v>0</v>
      </c>
      <c r="O33" s="242">
        <v>3</v>
      </c>
      <c r="P33" s="242">
        <v>2</v>
      </c>
      <c r="Q33" s="242">
        <v>0</v>
      </c>
      <c r="R33" s="242">
        <v>0</v>
      </c>
      <c r="S33" s="242">
        <v>1</v>
      </c>
      <c r="T33" s="242">
        <v>0</v>
      </c>
      <c r="U33" s="242">
        <v>0</v>
      </c>
      <c r="V33" s="242">
        <v>0</v>
      </c>
      <c r="W33" s="242">
        <v>1</v>
      </c>
      <c r="X33" s="242">
        <v>0</v>
      </c>
      <c r="Y33" s="242">
        <v>0</v>
      </c>
      <c r="Z33" s="242">
        <v>1</v>
      </c>
      <c r="AA33" s="242">
        <v>1</v>
      </c>
      <c r="AB33" s="242">
        <v>0</v>
      </c>
      <c r="AC33" s="242">
        <v>1</v>
      </c>
      <c r="AD33" s="242">
        <v>0</v>
      </c>
      <c r="AE33" s="242">
        <v>0</v>
      </c>
      <c r="AF33" s="242">
        <v>0</v>
      </c>
      <c r="AG33" s="243">
        <v>0</v>
      </c>
      <c r="AH33" s="242">
        <v>0</v>
      </c>
      <c r="AI33" s="242">
        <v>0</v>
      </c>
      <c r="AJ33" s="242">
        <v>0</v>
      </c>
      <c r="AK33" s="242">
        <v>0</v>
      </c>
      <c r="AL33" s="244">
        <v>0</v>
      </c>
    </row>
    <row r="34" spans="1:38" s="240" customFormat="1" ht="14.25" customHeight="1">
      <c r="A34" s="8"/>
      <c r="B34" s="9" t="s">
        <v>18</v>
      </c>
      <c r="C34" s="241">
        <v>25</v>
      </c>
      <c r="D34" s="242">
        <v>9</v>
      </c>
      <c r="E34" s="242">
        <v>0</v>
      </c>
      <c r="F34" s="242">
        <v>0</v>
      </c>
      <c r="G34" s="247">
        <v>0</v>
      </c>
      <c r="H34" s="242">
        <v>1</v>
      </c>
      <c r="I34" s="242">
        <v>0</v>
      </c>
      <c r="J34" s="242">
        <v>0</v>
      </c>
      <c r="K34" s="242">
        <v>2</v>
      </c>
      <c r="L34" s="242">
        <v>2</v>
      </c>
      <c r="M34" s="242">
        <v>0</v>
      </c>
      <c r="N34" s="242">
        <v>0</v>
      </c>
      <c r="O34" s="242">
        <v>2</v>
      </c>
      <c r="P34" s="242">
        <v>1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42">
        <v>0</v>
      </c>
      <c r="Y34" s="242">
        <v>0</v>
      </c>
      <c r="Z34" s="242">
        <v>2</v>
      </c>
      <c r="AA34" s="242">
        <v>3</v>
      </c>
      <c r="AB34" s="242">
        <v>0</v>
      </c>
      <c r="AC34" s="242">
        <v>2</v>
      </c>
      <c r="AD34" s="242">
        <v>1</v>
      </c>
      <c r="AE34" s="242">
        <v>0</v>
      </c>
      <c r="AF34" s="242">
        <v>0</v>
      </c>
      <c r="AG34" s="247">
        <v>0</v>
      </c>
      <c r="AH34" s="242">
        <v>0</v>
      </c>
      <c r="AI34" s="242">
        <v>0</v>
      </c>
      <c r="AJ34" s="242">
        <v>0</v>
      </c>
      <c r="AK34" s="242">
        <v>0</v>
      </c>
      <c r="AL34" s="244">
        <v>0</v>
      </c>
    </row>
    <row r="35" spans="1:38" s="262" customFormat="1" ht="14.25" customHeight="1">
      <c r="A35" s="256" t="s">
        <v>19</v>
      </c>
      <c r="B35" s="268"/>
      <c r="C35" s="258">
        <f aca="true" t="shared" si="4" ref="C35:AL35">SUM(C36:C40)</f>
        <v>112</v>
      </c>
      <c r="D35" s="258">
        <f t="shared" si="4"/>
        <v>32</v>
      </c>
      <c r="E35" s="258">
        <f t="shared" si="4"/>
        <v>0</v>
      </c>
      <c r="F35" s="258">
        <f t="shared" si="4"/>
        <v>0</v>
      </c>
      <c r="G35" s="259">
        <f t="shared" si="4"/>
        <v>5</v>
      </c>
      <c r="H35" s="258">
        <f t="shared" si="4"/>
        <v>6</v>
      </c>
      <c r="I35" s="258">
        <f t="shared" si="4"/>
        <v>0</v>
      </c>
      <c r="J35" s="258">
        <f t="shared" si="4"/>
        <v>0</v>
      </c>
      <c r="K35" s="258">
        <f t="shared" si="4"/>
        <v>7</v>
      </c>
      <c r="L35" s="258">
        <f t="shared" si="4"/>
        <v>2</v>
      </c>
      <c r="M35" s="258">
        <f t="shared" si="4"/>
        <v>0</v>
      </c>
      <c r="N35" s="258">
        <f t="shared" si="4"/>
        <v>0</v>
      </c>
      <c r="O35" s="258">
        <f t="shared" si="4"/>
        <v>15</v>
      </c>
      <c r="P35" s="258">
        <f t="shared" si="4"/>
        <v>11</v>
      </c>
      <c r="Q35" s="258">
        <f t="shared" si="4"/>
        <v>0</v>
      </c>
      <c r="R35" s="258">
        <f t="shared" si="4"/>
        <v>0</v>
      </c>
      <c r="S35" s="258">
        <f t="shared" si="4"/>
        <v>5</v>
      </c>
      <c r="T35" s="258">
        <f t="shared" si="4"/>
        <v>0</v>
      </c>
      <c r="U35" s="258">
        <f t="shared" si="4"/>
        <v>0</v>
      </c>
      <c r="V35" s="258">
        <f t="shared" si="4"/>
        <v>0</v>
      </c>
      <c r="W35" s="258">
        <f t="shared" si="4"/>
        <v>6</v>
      </c>
      <c r="X35" s="258">
        <f t="shared" si="4"/>
        <v>0</v>
      </c>
      <c r="Y35" s="258">
        <f t="shared" si="4"/>
        <v>0</v>
      </c>
      <c r="Z35" s="258">
        <f t="shared" si="4"/>
        <v>4</v>
      </c>
      <c r="AA35" s="258">
        <f t="shared" si="4"/>
        <v>5</v>
      </c>
      <c r="AB35" s="258">
        <f t="shared" si="4"/>
        <v>0</v>
      </c>
      <c r="AC35" s="258">
        <f t="shared" si="4"/>
        <v>6</v>
      </c>
      <c r="AD35" s="258">
        <f t="shared" si="4"/>
        <v>3</v>
      </c>
      <c r="AE35" s="258">
        <f t="shared" si="4"/>
        <v>0</v>
      </c>
      <c r="AF35" s="258">
        <f t="shared" si="4"/>
        <v>0</v>
      </c>
      <c r="AG35" s="243">
        <f t="shared" si="4"/>
        <v>0</v>
      </c>
      <c r="AH35" s="258">
        <f t="shared" si="4"/>
        <v>2</v>
      </c>
      <c r="AI35" s="258">
        <f t="shared" si="4"/>
        <v>1</v>
      </c>
      <c r="AJ35" s="258">
        <f t="shared" si="4"/>
        <v>2</v>
      </c>
      <c r="AK35" s="258">
        <f t="shared" si="4"/>
        <v>0</v>
      </c>
      <c r="AL35" s="261">
        <f t="shared" si="4"/>
        <v>0</v>
      </c>
    </row>
    <row r="36" spans="1:38" s="240" customFormat="1" ht="14.25" customHeight="1">
      <c r="A36" s="8"/>
      <c r="B36" s="9" t="s">
        <v>20</v>
      </c>
      <c r="C36" s="241">
        <v>80</v>
      </c>
      <c r="D36" s="242">
        <v>18</v>
      </c>
      <c r="E36" s="242">
        <v>0</v>
      </c>
      <c r="F36" s="242">
        <v>0</v>
      </c>
      <c r="G36" s="243">
        <v>4</v>
      </c>
      <c r="H36" s="242">
        <v>5</v>
      </c>
      <c r="I36" s="242">
        <v>0</v>
      </c>
      <c r="J36" s="242">
        <v>0</v>
      </c>
      <c r="K36" s="242">
        <v>5</v>
      </c>
      <c r="L36" s="242">
        <v>2</v>
      </c>
      <c r="M36" s="242">
        <v>0</v>
      </c>
      <c r="N36" s="242">
        <v>0</v>
      </c>
      <c r="O36" s="242">
        <v>7</v>
      </c>
      <c r="P36" s="242">
        <v>7</v>
      </c>
      <c r="Q36" s="242">
        <v>0</v>
      </c>
      <c r="R36" s="242">
        <v>0</v>
      </c>
      <c r="S36" s="242">
        <v>5</v>
      </c>
      <c r="T36" s="242">
        <v>0</v>
      </c>
      <c r="U36" s="242">
        <v>0</v>
      </c>
      <c r="V36" s="242">
        <v>0</v>
      </c>
      <c r="W36" s="242">
        <v>5</v>
      </c>
      <c r="X36" s="242">
        <v>0</v>
      </c>
      <c r="Y36" s="242">
        <v>0</v>
      </c>
      <c r="Z36" s="242">
        <v>4</v>
      </c>
      <c r="AA36" s="242">
        <v>5</v>
      </c>
      <c r="AB36" s="242">
        <v>0</v>
      </c>
      <c r="AC36" s="242">
        <v>5</v>
      </c>
      <c r="AD36" s="242">
        <v>3</v>
      </c>
      <c r="AE36" s="242">
        <v>0</v>
      </c>
      <c r="AF36" s="242">
        <v>0</v>
      </c>
      <c r="AG36" s="243">
        <v>0</v>
      </c>
      <c r="AH36" s="242">
        <v>2</v>
      </c>
      <c r="AI36" s="242">
        <v>1</v>
      </c>
      <c r="AJ36" s="242">
        <v>2</v>
      </c>
      <c r="AK36" s="242">
        <v>0</v>
      </c>
      <c r="AL36" s="244">
        <v>0</v>
      </c>
    </row>
    <row r="37" spans="1:38" s="240" customFormat="1" ht="14.25" customHeight="1">
      <c r="A37" s="8"/>
      <c r="B37" s="9" t="s">
        <v>21</v>
      </c>
      <c r="C37" s="241">
        <v>17</v>
      </c>
      <c r="D37" s="242">
        <v>6</v>
      </c>
      <c r="E37" s="242">
        <v>0</v>
      </c>
      <c r="F37" s="242">
        <v>0</v>
      </c>
      <c r="G37" s="243">
        <v>0</v>
      </c>
      <c r="H37" s="242">
        <v>0</v>
      </c>
      <c r="I37" s="242">
        <v>0</v>
      </c>
      <c r="J37" s="242">
        <v>0</v>
      </c>
      <c r="K37" s="242">
        <v>2</v>
      </c>
      <c r="L37" s="242">
        <v>0</v>
      </c>
      <c r="M37" s="242">
        <v>0</v>
      </c>
      <c r="N37" s="242">
        <v>0</v>
      </c>
      <c r="O37" s="242">
        <v>5</v>
      </c>
      <c r="P37" s="242">
        <v>3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1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3">
        <v>0</v>
      </c>
      <c r="AH37" s="242">
        <v>0</v>
      </c>
      <c r="AI37" s="242">
        <v>0</v>
      </c>
      <c r="AJ37" s="242">
        <v>0</v>
      </c>
      <c r="AK37" s="242">
        <v>0</v>
      </c>
      <c r="AL37" s="244">
        <v>0</v>
      </c>
    </row>
    <row r="38" spans="1:38" s="240" customFormat="1" ht="14.25" customHeight="1">
      <c r="A38" s="8"/>
      <c r="B38" s="9" t="s">
        <v>22</v>
      </c>
      <c r="C38" s="241">
        <v>2</v>
      </c>
      <c r="D38" s="242">
        <v>1</v>
      </c>
      <c r="E38" s="242">
        <v>0</v>
      </c>
      <c r="F38" s="242">
        <v>0</v>
      </c>
      <c r="G38" s="243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1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42">
        <v>0</v>
      </c>
      <c r="Y38" s="242">
        <v>0</v>
      </c>
      <c r="Z38" s="242">
        <v>0</v>
      </c>
      <c r="AA38" s="242">
        <v>0</v>
      </c>
      <c r="AB38" s="242">
        <v>0</v>
      </c>
      <c r="AC38" s="242">
        <v>0</v>
      </c>
      <c r="AD38" s="242">
        <v>0</v>
      </c>
      <c r="AE38" s="242">
        <v>0</v>
      </c>
      <c r="AF38" s="242">
        <v>0</v>
      </c>
      <c r="AG38" s="243">
        <v>0</v>
      </c>
      <c r="AH38" s="242">
        <v>0</v>
      </c>
      <c r="AI38" s="242">
        <v>0</v>
      </c>
      <c r="AJ38" s="242">
        <v>0</v>
      </c>
      <c r="AK38" s="242">
        <v>0</v>
      </c>
      <c r="AL38" s="244">
        <v>0</v>
      </c>
    </row>
    <row r="39" spans="1:38" s="240" customFormat="1" ht="14.25" customHeight="1">
      <c r="A39" s="8"/>
      <c r="B39" s="9" t="s">
        <v>23</v>
      </c>
      <c r="C39" s="241">
        <v>3</v>
      </c>
      <c r="D39" s="242">
        <v>2</v>
      </c>
      <c r="E39" s="242">
        <v>0</v>
      </c>
      <c r="F39" s="242">
        <v>0</v>
      </c>
      <c r="G39" s="243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1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42">
        <v>0</v>
      </c>
      <c r="Y39" s="242">
        <v>0</v>
      </c>
      <c r="Z39" s="242">
        <v>0</v>
      </c>
      <c r="AA39" s="242">
        <v>0</v>
      </c>
      <c r="AB39" s="242">
        <v>0</v>
      </c>
      <c r="AC39" s="242">
        <v>0</v>
      </c>
      <c r="AD39" s="242">
        <v>0</v>
      </c>
      <c r="AE39" s="242">
        <v>0</v>
      </c>
      <c r="AF39" s="242">
        <v>0</v>
      </c>
      <c r="AG39" s="243">
        <v>0</v>
      </c>
      <c r="AH39" s="242">
        <v>0</v>
      </c>
      <c r="AI39" s="242">
        <v>0</v>
      </c>
      <c r="AJ39" s="242">
        <v>0</v>
      </c>
      <c r="AK39" s="242">
        <v>0</v>
      </c>
      <c r="AL39" s="244">
        <v>0</v>
      </c>
    </row>
    <row r="40" spans="1:38" s="240" customFormat="1" ht="14.25" customHeight="1">
      <c r="A40" s="8"/>
      <c r="B40" s="9" t="s">
        <v>24</v>
      </c>
      <c r="C40" s="264">
        <v>10</v>
      </c>
      <c r="D40" s="265">
        <v>5</v>
      </c>
      <c r="E40" s="265">
        <v>0</v>
      </c>
      <c r="F40" s="265">
        <v>0</v>
      </c>
      <c r="G40" s="247">
        <v>1</v>
      </c>
      <c r="H40" s="265">
        <v>1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5">
        <v>1</v>
      </c>
      <c r="P40" s="265">
        <v>1</v>
      </c>
      <c r="Q40" s="265">
        <v>0</v>
      </c>
      <c r="R40" s="265">
        <v>0</v>
      </c>
      <c r="S40" s="265">
        <v>0</v>
      </c>
      <c r="T40" s="265">
        <v>0</v>
      </c>
      <c r="U40" s="265">
        <v>0</v>
      </c>
      <c r="V40" s="265">
        <v>0</v>
      </c>
      <c r="W40" s="265">
        <v>0</v>
      </c>
      <c r="X40" s="265">
        <v>0</v>
      </c>
      <c r="Y40" s="265">
        <v>0</v>
      </c>
      <c r="Z40" s="265">
        <v>0</v>
      </c>
      <c r="AA40" s="265">
        <v>0</v>
      </c>
      <c r="AB40" s="265">
        <v>0</v>
      </c>
      <c r="AC40" s="265">
        <v>1</v>
      </c>
      <c r="AD40" s="265">
        <v>0</v>
      </c>
      <c r="AE40" s="265">
        <v>0</v>
      </c>
      <c r="AF40" s="265">
        <v>0</v>
      </c>
      <c r="AG40" s="247">
        <v>0</v>
      </c>
      <c r="AH40" s="265">
        <v>0</v>
      </c>
      <c r="AI40" s="265">
        <v>0</v>
      </c>
      <c r="AJ40" s="265">
        <v>0</v>
      </c>
      <c r="AK40" s="265">
        <v>0</v>
      </c>
      <c r="AL40" s="267">
        <v>0</v>
      </c>
    </row>
    <row r="41" spans="1:38" s="262" customFormat="1" ht="14.25" customHeight="1">
      <c r="A41" s="256" t="s">
        <v>25</v>
      </c>
      <c r="B41" s="268"/>
      <c r="C41" s="269">
        <f aca="true" t="shared" si="5" ref="C41:AL41">SUM(C42:C43)</f>
        <v>150</v>
      </c>
      <c r="D41" s="269">
        <f t="shared" si="5"/>
        <v>51</v>
      </c>
      <c r="E41" s="269">
        <f t="shared" si="5"/>
        <v>1</v>
      </c>
      <c r="F41" s="269">
        <f t="shared" si="5"/>
        <v>1</v>
      </c>
      <c r="G41" s="259">
        <f t="shared" si="5"/>
        <v>7</v>
      </c>
      <c r="H41" s="269">
        <f t="shared" si="5"/>
        <v>7</v>
      </c>
      <c r="I41" s="269">
        <f t="shared" si="5"/>
        <v>0</v>
      </c>
      <c r="J41" s="269">
        <f t="shared" si="5"/>
        <v>0</v>
      </c>
      <c r="K41" s="269">
        <f t="shared" si="5"/>
        <v>6</v>
      </c>
      <c r="L41" s="269">
        <f t="shared" si="5"/>
        <v>9</v>
      </c>
      <c r="M41" s="269">
        <f t="shared" si="5"/>
        <v>0</v>
      </c>
      <c r="N41" s="269">
        <f t="shared" si="5"/>
        <v>1</v>
      </c>
      <c r="O41" s="269">
        <f t="shared" si="5"/>
        <v>15</v>
      </c>
      <c r="P41" s="269">
        <f t="shared" si="5"/>
        <v>13</v>
      </c>
      <c r="Q41" s="269">
        <f t="shared" si="5"/>
        <v>0</v>
      </c>
      <c r="R41" s="269">
        <f t="shared" si="5"/>
        <v>0</v>
      </c>
      <c r="S41" s="269">
        <f t="shared" si="5"/>
        <v>3</v>
      </c>
      <c r="T41" s="269">
        <f t="shared" si="5"/>
        <v>0</v>
      </c>
      <c r="U41" s="269">
        <f t="shared" si="5"/>
        <v>3</v>
      </c>
      <c r="V41" s="269">
        <f t="shared" si="5"/>
        <v>0</v>
      </c>
      <c r="W41" s="269">
        <f t="shared" si="5"/>
        <v>5</v>
      </c>
      <c r="X41" s="269">
        <f t="shared" si="5"/>
        <v>0</v>
      </c>
      <c r="Y41" s="269">
        <f t="shared" si="5"/>
        <v>1</v>
      </c>
      <c r="Z41" s="269">
        <f t="shared" si="5"/>
        <v>7</v>
      </c>
      <c r="AA41" s="269">
        <f t="shared" si="5"/>
        <v>4</v>
      </c>
      <c r="AB41" s="269">
        <f t="shared" si="5"/>
        <v>0</v>
      </c>
      <c r="AC41" s="269">
        <f t="shared" si="5"/>
        <v>4</v>
      </c>
      <c r="AD41" s="269">
        <f t="shared" si="5"/>
        <v>4</v>
      </c>
      <c r="AE41" s="269">
        <f t="shared" si="5"/>
        <v>0</v>
      </c>
      <c r="AF41" s="269">
        <f t="shared" si="5"/>
        <v>0</v>
      </c>
      <c r="AG41" s="243">
        <f t="shared" si="5"/>
        <v>3</v>
      </c>
      <c r="AH41" s="269">
        <f t="shared" si="5"/>
        <v>3</v>
      </c>
      <c r="AI41" s="269">
        <f t="shared" si="5"/>
        <v>2</v>
      </c>
      <c r="AJ41" s="269">
        <f t="shared" si="5"/>
        <v>0</v>
      </c>
      <c r="AK41" s="269">
        <f t="shared" si="5"/>
        <v>0</v>
      </c>
      <c r="AL41" s="270">
        <f t="shared" si="5"/>
        <v>0</v>
      </c>
    </row>
    <row r="42" spans="1:38" s="240" customFormat="1" ht="14.25" customHeight="1">
      <c r="A42" s="8"/>
      <c r="B42" s="9" t="s">
        <v>26</v>
      </c>
      <c r="C42" s="241">
        <v>140</v>
      </c>
      <c r="D42" s="242">
        <v>45</v>
      </c>
      <c r="E42" s="242">
        <v>1</v>
      </c>
      <c r="F42" s="242">
        <v>1</v>
      </c>
      <c r="G42" s="243">
        <v>7</v>
      </c>
      <c r="H42" s="242">
        <v>7</v>
      </c>
      <c r="I42" s="242">
        <v>0</v>
      </c>
      <c r="J42" s="242">
        <v>0</v>
      </c>
      <c r="K42" s="242">
        <v>6</v>
      </c>
      <c r="L42" s="242">
        <v>9</v>
      </c>
      <c r="M42" s="242">
        <v>0</v>
      </c>
      <c r="N42" s="242">
        <v>1</v>
      </c>
      <c r="O42" s="242">
        <v>12</v>
      </c>
      <c r="P42" s="242">
        <v>12</v>
      </c>
      <c r="Q42" s="242">
        <v>0</v>
      </c>
      <c r="R42" s="242">
        <v>0</v>
      </c>
      <c r="S42" s="242">
        <v>3</v>
      </c>
      <c r="T42" s="242">
        <v>0</v>
      </c>
      <c r="U42" s="242">
        <v>3</v>
      </c>
      <c r="V42" s="242">
        <v>0</v>
      </c>
      <c r="W42" s="242">
        <v>5</v>
      </c>
      <c r="X42" s="242">
        <v>0</v>
      </c>
      <c r="Y42" s="242">
        <v>1</v>
      </c>
      <c r="Z42" s="242">
        <v>7</v>
      </c>
      <c r="AA42" s="242">
        <v>4</v>
      </c>
      <c r="AB42" s="242">
        <v>0</v>
      </c>
      <c r="AC42" s="242">
        <v>4</v>
      </c>
      <c r="AD42" s="242">
        <v>4</v>
      </c>
      <c r="AE42" s="242">
        <v>0</v>
      </c>
      <c r="AF42" s="242">
        <v>0</v>
      </c>
      <c r="AG42" s="243">
        <v>3</v>
      </c>
      <c r="AH42" s="242">
        <v>3</v>
      </c>
      <c r="AI42" s="242">
        <v>2</v>
      </c>
      <c r="AJ42" s="242">
        <v>0</v>
      </c>
      <c r="AK42" s="242">
        <v>0</v>
      </c>
      <c r="AL42" s="244">
        <v>0</v>
      </c>
    </row>
    <row r="43" spans="1:38" s="240" customFormat="1" ht="14.25" customHeight="1">
      <c r="A43" s="8"/>
      <c r="B43" s="9" t="s">
        <v>27</v>
      </c>
      <c r="C43" s="241">
        <v>10</v>
      </c>
      <c r="D43" s="242">
        <v>6</v>
      </c>
      <c r="E43" s="242">
        <v>0</v>
      </c>
      <c r="F43" s="242">
        <v>0</v>
      </c>
      <c r="G43" s="247">
        <v>0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3</v>
      </c>
      <c r="P43" s="242">
        <v>1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42">
        <v>0</v>
      </c>
      <c r="Y43" s="242">
        <v>0</v>
      </c>
      <c r="Z43" s="242">
        <v>0</v>
      </c>
      <c r="AA43" s="242">
        <v>0</v>
      </c>
      <c r="AB43" s="242">
        <v>0</v>
      </c>
      <c r="AC43" s="242">
        <v>0</v>
      </c>
      <c r="AD43" s="242">
        <v>0</v>
      </c>
      <c r="AE43" s="242">
        <v>0</v>
      </c>
      <c r="AF43" s="242">
        <v>0</v>
      </c>
      <c r="AG43" s="247">
        <v>0</v>
      </c>
      <c r="AH43" s="242">
        <v>0</v>
      </c>
      <c r="AI43" s="242">
        <v>0</v>
      </c>
      <c r="AJ43" s="242">
        <v>0</v>
      </c>
      <c r="AK43" s="242">
        <v>0</v>
      </c>
      <c r="AL43" s="244">
        <v>0</v>
      </c>
    </row>
    <row r="44" spans="1:38" s="240" customFormat="1" ht="14.25" customHeight="1">
      <c r="A44" s="6" t="s">
        <v>28</v>
      </c>
      <c r="B44" s="7" t="s">
        <v>29</v>
      </c>
      <c r="C44" s="252">
        <v>135</v>
      </c>
      <c r="D44" s="253">
        <v>46</v>
      </c>
      <c r="E44" s="253">
        <v>0</v>
      </c>
      <c r="F44" s="253">
        <v>0</v>
      </c>
      <c r="G44" s="254">
        <v>0</v>
      </c>
      <c r="H44" s="253">
        <v>4</v>
      </c>
      <c r="I44" s="253">
        <v>0</v>
      </c>
      <c r="J44" s="253">
        <v>0</v>
      </c>
      <c r="K44" s="253">
        <v>11</v>
      </c>
      <c r="L44" s="253">
        <v>5</v>
      </c>
      <c r="M44" s="253">
        <v>0</v>
      </c>
      <c r="N44" s="253">
        <v>0</v>
      </c>
      <c r="O44" s="253">
        <v>15</v>
      </c>
      <c r="P44" s="253">
        <v>13</v>
      </c>
      <c r="Q44" s="253">
        <v>0</v>
      </c>
      <c r="R44" s="253">
        <v>0</v>
      </c>
      <c r="S44" s="253">
        <v>3</v>
      </c>
      <c r="T44" s="253">
        <v>0</v>
      </c>
      <c r="U44" s="253">
        <v>0</v>
      </c>
      <c r="V44" s="253">
        <v>0</v>
      </c>
      <c r="W44" s="253">
        <v>5</v>
      </c>
      <c r="X44" s="253">
        <v>3</v>
      </c>
      <c r="Y44" s="253">
        <v>0</v>
      </c>
      <c r="Z44" s="253">
        <v>7</v>
      </c>
      <c r="AA44" s="253">
        <v>5</v>
      </c>
      <c r="AB44" s="253">
        <v>0</v>
      </c>
      <c r="AC44" s="253">
        <v>4</v>
      </c>
      <c r="AD44" s="253">
        <v>4</v>
      </c>
      <c r="AE44" s="253">
        <v>0</v>
      </c>
      <c r="AF44" s="253">
        <v>0</v>
      </c>
      <c r="AG44" s="254">
        <v>0</v>
      </c>
      <c r="AH44" s="253">
        <v>1</v>
      </c>
      <c r="AI44" s="253">
        <v>1</v>
      </c>
      <c r="AJ44" s="253">
        <v>1</v>
      </c>
      <c r="AK44" s="253">
        <v>0</v>
      </c>
      <c r="AL44" s="255">
        <v>7</v>
      </c>
    </row>
    <row r="45" spans="1:38" s="240" customFormat="1" ht="14.25" customHeight="1">
      <c r="A45" s="6" t="s">
        <v>30</v>
      </c>
      <c r="B45" s="7" t="s">
        <v>31</v>
      </c>
      <c r="C45" s="252">
        <v>79</v>
      </c>
      <c r="D45" s="253">
        <v>35</v>
      </c>
      <c r="E45" s="253">
        <v>0</v>
      </c>
      <c r="F45" s="253">
        <v>0</v>
      </c>
      <c r="G45" s="254">
        <v>0</v>
      </c>
      <c r="H45" s="253">
        <v>0</v>
      </c>
      <c r="I45" s="253">
        <v>0</v>
      </c>
      <c r="J45" s="253">
        <v>0</v>
      </c>
      <c r="K45" s="253">
        <v>3</v>
      </c>
      <c r="L45" s="253">
        <v>4</v>
      </c>
      <c r="M45" s="253">
        <v>0</v>
      </c>
      <c r="N45" s="253">
        <v>1</v>
      </c>
      <c r="O45" s="253">
        <v>7</v>
      </c>
      <c r="P45" s="253">
        <v>7</v>
      </c>
      <c r="Q45" s="253">
        <v>0</v>
      </c>
      <c r="R45" s="253">
        <v>0</v>
      </c>
      <c r="S45" s="253">
        <v>0</v>
      </c>
      <c r="T45" s="253">
        <v>0</v>
      </c>
      <c r="U45" s="253">
        <v>0</v>
      </c>
      <c r="V45" s="253">
        <v>0</v>
      </c>
      <c r="W45" s="253">
        <v>2</v>
      </c>
      <c r="X45" s="253">
        <v>0</v>
      </c>
      <c r="Y45" s="253">
        <v>0</v>
      </c>
      <c r="Z45" s="253">
        <v>4</v>
      </c>
      <c r="AA45" s="253">
        <v>3</v>
      </c>
      <c r="AB45" s="253">
        <v>0</v>
      </c>
      <c r="AC45" s="253">
        <v>4</v>
      </c>
      <c r="AD45" s="253">
        <v>3</v>
      </c>
      <c r="AE45" s="253">
        <v>0</v>
      </c>
      <c r="AF45" s="253">
        <v>0</v>
      </c>
      <c r="AG45" s="254">
        <v>0</v>
      </c>
      <c r="AH45" s="253">
        <v>2</v>
      </c>
      <c r="AI45" s="253">
        <v>2</v>
      </c>
      <c r="AJ45" s="253">
        <v>2</v>
      </c>
      <c r="AK45" s="253">
        <v>0</v>
      </c>
      <c r="AL45" s="255">
        <v>0</v>
      </c>
    </row>
    <row r="46" spans="1:38" s="262" customFormat="1" ht="14.25" customHeight="1">
      <c r="A46" s="256" t="s">
        <v>32</v>
      </c>
      <c r="B46" s="268"/>
      <c r="C46" s="258">
        <f aca="true" t="shared" si="6" ref="C46:AL46">SUM(C47:C50)</f>
        <v>140</v>
      </c>
      <c r="D46" s="258">
        <f t="shared" si="6"/>
        <v>43</v>
      </c>
      <c r="E46" s="258">
        <f t="shared" si="6"/>
        <v>0</v>
      </c>
      <c r="F46" s="258">
        <f t="shared" si="6"/>
        <v>2</v>
      </c>
      <c r="G46" s="259">
        <f t="shared" si="6"/>
        <v>6</v>
      </c>
      <c r="H46" s="258">
        <f t="shared" si="6"/>
        <v>4</v>
      </c>
      <c r="I46" s="258">
        <f t="shared" si="6"/>
        <v>0</v>
      </c>
      <c r="J46" s="258">
        <f t="shared" si="6"/>
        <v>4</v>
      </c>
      <c r="K46" s="258">
        <f t="shared" si="6"/>
        <v>10</v>
      </c>
      <c r="L46" s="258">
        <f t="shared" si="6"/>
        <v>8</v>
      </c>
      <c r="M46" s="258">
        <f t="shared" si="6"/>
        <v>0</v>
      </c>
      <c r="N46" s="258">
        <f t="shared" si="6"/>
        <v>1</v>
      </c>
      <c r="O46" s="258">
        <f t="shared" si="6"/>
        <v>19</v>
      </c>
      <c r="P46" s="258">
        <f t="shared" si="6"/>
        <v>16</v>
      </c>
      <c r="Q46" s="258">
        <f t="shared" si="6"/>
        <v>0</v>
      </c>
      <c r="R46" s="258">
        <f t="shared" si="6"/>
        <v>0</v>
      </c>
      <c r="S46" s="258">
        <f t="shared" si="6"/>
        <v>0</v>
      </c>
      <c r="T46" s="258">
        <f t="shared" si="6"/>
        <v>0</v>
      </c>
      <c r="U46" s="258">
        <f t="shared" si="6"/>
        <v>0</v>
      </c>
      <c r="V46" s="258">
        <f t="shared" si="6"/>
        <v>2</v>
      </c>
      <c r="W46" s="258">
        <f t="shared" si="6"/>
        <v>7</v>
      </c>
      <c r="X46" s="258">
        <f t="shared" si="6"/>
        <v>0</v>
      </c>
      <c r="Y46" s="258">
        <f t="shared" si="6"/>
        <v>0</v>
      </c>
      <c r="Z46" s="258">
        <f t="shared" si="6"/>
        <v>7</v>
      </c>
      <c r="AA46" s="258">
        <f t="shared" si="6"/>
        <v>5</v>
      </c>
      <c r="AB46" s="258">
        <f t="shared" si="6"/>
        <v>0</v>
      </c>
      <c r="AC46" s="258">
        <f t="shared" si="6"/>
        <v>1</v>
      </c>
      <c r="AD46" s="258">
        <f t="shared" si="6"/>
        <v>1</v>
      </c>
      <c r="AE46" s="258">
        <f t="shared" si="6"/>
        <v>0</v>
      </c>
      <c r="AF46" s="258">
        <f t="shared" si="6"/>
        <v>0</v>
      </c>
      <c r="AG46" s="260">
        <f t="shared" si="6"/>
        <v>1</v>
      </c>
      <c r="AH46" s="258">
        <f t="shared" si="6"/>
        <v>2</v>
      </c>
      <c r="AI46" s="258">
        <f t="shared" si="6"/>
        <v>1</v>
      </c>
      <c r="AJ46" s="258">
        <f t="shared" si="6"/>
        <v>0</v>
      </c>
      <c r="AK46" s="258">
        <f t="shared" si="6"/>
        <v>0</v>
      </c>
      <c r="AL46" s="261">
        <f t="shared" si="6"/>
        <v>0</v>
      </c>
    </row>
    <row r="47" spans="1:38" s="240" customFormat="1" ht="14.25" customHeight="1">
      <c r="A47" s="8"/>
      <c r="B47" s="9" t="s">
        <v>33</v>
      </c>
      <c r="C47" s="241">
        <v>85</v>
      </c>
      <c r="D47" s="242">
        <v>30</v>
      </c>
      <c r="E47" s="242">
        <v>0</v>
      </c>
      <c r="F47" s="242">
        <v>0</v>
      </c>
      <c r="G47" s="243">
        <v>3</v>
      </c>
      <c r="H47" s="242">
        <v>2</v>
      </c>
      <c r="I47" s="242">
        <v>0</v>
      </c>
      <c r="J47" s="242">
        <v>0</v>
      </c>
      <c r="K47" s="242">
        <v>8</v>
      </c>
      <c r="L47" s="242">
        <v>0</v>
      </c>
      <c r="M47" s="242">
        <v>0</v>
      </c>
      <c r="N47" s="242">
        <v>0</v>
      </c>
      <c r="O47" s="242">
        <v>12</v>
      </c>
      <c r="P47" s="242">
        <v>10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2</v>
      </c>
      <c r="W47" s="242">
        <v>7</v>
      </c>
      <c r="X47" s="242">
        <v>0</v>
      </c>
      <c r="Y47" s="242">
        <v>0</v>
      </c>
      <c r="Z47" s="242">
        <v>5</v>
      </c>
      <c r="AA47" s="242">
        <v>3</v>
      </c>
      <c r="AB47" s="242">
        <v>0</v>
      </c>
      <c r="AC47" s="242">
        <v>1</v>
      </c>
      <c r="AD47" s="242">
        <v>0</v>
      </c>
      <c r="AE47" s="242">
        <v>0</v>
      </c>
      <c r="AF47" s="242">
        <v>0</v>
      </c>
      <c r="AG47" s="243">
        <v>1</v>
      </c>
      <c r="AH47" s="242">
        <v>1</v>
      </c>
      <c r="AI47" s="242">
        <v>0</v>
      </c>
      <c r="AJ47" s="242">
        <v>0</v>
      </c>
      <c r="AK47" s="242">
        <v>0</v>
      </c>
      <c r="AL47" s="244">
        <v>0</v>
      </c>
    </row>
    <row r="48" spans="1:38" s="240" customFormat="1" ht="14.25" customHeight="1">
      <c r="A48" s="8"/>
      <c r="B48" s="9" t="s">
        <v>34</v>
      </c>
      <c r="C48" s="241">
        <v>40</v>
      </c>
      <c r="D48" s="242">
        <v>8</v>
      </c>
      <c r="E48" s="242">
        <v>0</v>
      </c>
      <c r="F48" s="242">
        <v>2</v>
      </c>
      <c r="G48" s="243">
        <v>3</v>
      </c>
      <c r="H48" s="242">
        <v>2</v>
      </c>
      <c r="I48" s="242">
        <v>0</v>
      </c>
      <c r="J48" s="242">
        <v>4</v>
      </c>
      <c r="K48" s="242">
        <v>2</v>
      </c>
      <c r="L48" s="242">
        <v>0</v>
      </c>
      <c r="M48" s="242">
        <v>0</v>
      </c>
      <c r="N48" s="242">
        <v>1</v>
      </c>
      <c r="O48" s="242">
        <v>6</v>
      </c>
      <c r="P48" s="242">
        <v>5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2">
        <v>0</v>
      </c>
      <c r="Y48" s="242">
        <v>0</v>
      </c>
      <c r="Z48" s="242">
        <v>2</v>
      </c>
      <c r="AA48" s="242">
        <v>2</v>
      </c>
      <c r="AB48" s="242">
        <v>0</v>
      </c>
      <c r="AC48" s="242">
        <v>0</v>
      </c>
      <c r="AD48" s="242">
        <v>1</v>
      </c>
      <c r="AE48" s="242">
        <v>0</v>
      </c>
      <c r="AF48" s="242">
        <v>0</v>
      </c>
      <c r="AG48" s="243">
        <v>0</v>
      </c>
      <c r="AH48" s="242">
        <v>1</v>
      </c>
      <c r="AI48" s="242">
        <v>1</v>
      </c>
      <c r="AJ48" s="242">
        <v>0</v>
      </c>
      <c r="AK48" s="242">
        <v>0</v>
      </c>
      <c r="AL48" s="244">
        <v>0</v>
      </c>
    </row>
    <row r="49" spans="1:38" s="240" customFormat="1" ht="14.25" customHeight="1">
      <c r="A49" s="8"/>
      <c r="B49" s="9" t="s">
        <v>35</v>
      </c>
      <c r="C49" s="241">
        <v>11</v>
      </c>
      <c r="D49" s="242">
        <v>2</v>
      </c>
      <c r="E49" s="242">
        <v>0</v>
      </c>
      <c r="F49" s="242">
        <v>0</v>
      </c>
      <c r="G49" s="243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8</v>
      </c>
      <c r="M49" s="242">
        <v>0</v>
      </c>
      <c r="N49" s="242">
        <v>0</v>
      </c>
      <c r="O49" s="242">
        <v>0</v>
      </c>
      <c r="P49" s="242">
        <v>1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42">
        <v>0</v>
      </c>
      <c r="Y49" s="242">
        <v>0</v>
      </c>
      <c r="Z49" s="242">
        <v>0</v>
      </c>
      <c r="AA49" s="242">
        <v>0</v>
      </c>
      <c r="AB49" s="242">
        <v>0</v>
      </c>
      <c r="AC49" s="242">
        <v>0</v>
      </c>
      <c r="AD49" s="242">
        <v>0</v>
      </c>
      <c r="AE49" s="242">
        <v>0</v>
      </c>
      <c r="AF49" s="242">
        <v>0</v>
      </c>
      <c r="AG49" s="243">
        <v>0</v>
      </c>
      <c r="AH49" s="242">
        <v>0</v>
      </c>
      <c r="AI49" s="242">
        <v>0</v>
      </c>
      <c r="AJ49" s="242">
        <v>0</v>
      </c>
      <c r="AK49" s="242">
        <v>0</v>
      </c>
      <c r="AL49" s="244">
        <v>0</v>
      </c>
    </row>
    <row r="50" spans="1:38" s="240" customFormat="1" ht="14.25" customHeight="1">
      <c r="A50" s="8"/>
      <c r="B50" s="9" t="s">
        <v>36</v>
      </c>
      <c r="C50" s="264">
        <v>4</v>
      </c>
      <c r="D50" s="265">
        <v>3</v>
      </c>
      <c r="E50" s="265">
        <v>0</v>
      </c>
      <c r="F50" s="265">
        <v>0</v>
      </c>
      <c r="G50" s="247">
        <v>0</v>
      </c>
      <c r="H50" s="265">
        <v>0</v>
      </c>
      <c r="I50" s="265">
        <v>0</v>
      </c>
      <c r="J50" s="265">
        <v>0</v>
      </c>
      <c r="K50" s="265">
        <v>0</v>
      </c>
      <c r="L50" s="265">
        <v>0</v>
      </c>
      <c r="M50" s="265">
        <v>0</v>
      </c>
      <c r="N50" s="265">
        <v>0</v>
      </c>
      <c r="O50" s="265">
        <v>1</v>
      </c>
      <c r="P50" s="265">
        <v>0</v>
      </c>
      <c r="Q50" s="265">
        <v>0</v>
      </c>
      <c r="R50" s="265">
        <v>0</v>
      </c>
      <c r="S50" s="265">
        <v>0</v>
      </c>
      <c r="T50" s="265">
        <v>0</v>
      </c>
      <c r="U50" s="265">
        <v>0</v>
      </c>
      <c r="V50" s="265">
        <v>0</v>
      </c>
      <c r="W50" s="265">
        <v>0</v>
      </c>
      <c r="X50" s="265">
        <v>0</v>
      </c>
      <c r="Y50" s="265">
        <v>0</v>
      </c>
      <c r="Z50" s="265">
        <v>0</v>
      </c>
      <c r="AA50" s="265">
        <v>0</v>
      </c>
      <c r="AB50" s="265">
        <v>0</v>
      </c>
      <c r="AC50" s="265">
        <v>0</v>
      </c>
      <c r="AD50" s="265">
        <v>0</v>
      </c>
      <c r="AE50" s="265">
        <v>0</v>
      </c>
      <c r="AF50" s="265">
        <v>0</v>
      </c>
      <c r="AG50" s="247">
        <v>0</v>
      </c>
      <c r="AH50" s="265">
        <v>0</v>
      </c>
      <c r="AI50" s="265">
        <v>0</v>
      </c>
      <c r="AJ50" s="265">
        <v>0</v>
      </c>
      <c r="AK50" s="265">
        <v>0</v>
      </c>
      <c r="AL50" s="267">
        <v>0</v>
      </c>
    </row>
    <row r="51" spans="1:38" s="262" customFormat="1" ht="14.25" customHeight="1">
      <c r="A51" s="256" t="s">
        <v>240</v>
      </c>
      <c r="B51" s="268"/>
      <c r="C51" s="258">
        <f aca="true" t="shared" si="7" ref="C51:AL51">SUM(C52:C56)</f>
        <v>127</v>
      </c>
      <c r="D51" s="258">
        <f t="shared" si="7"/>
        <v>44</v>
      </c>
      <c r="E51" s="258">
        <f t="shared" si="7"/>
        <v>0</v>
      </c>
      <c r="F51" s="258">
        <f t="shared" si="7"/>
        <v>0</v>
      </c>
      <c r="G51" s="259">
        <f t="shared" si="7"/>
        <v>2</v>
      </c>
      <c r="H51" s="258">
        <f t="shared" si="7"/>
        <v>1</v>
      </c>
      <c r="I51" s="258">
        <f t="shared" si="7"/>
        <v>0</v>
      </c>
      <c r="J51" s="258">
        <f t="shared" si="7"/>
        <v>0</v>
      </c>
      <c r="K51" s="258">
        <f t="shared" si="7"/>
        <v>2</v>
      </c>
      <c r="L51" s="258">
        <f t="shared" si="7"/>
        <v>8</v>
      </c>
      <c r="M51" s="258">
        <f t="shared" si="7"/>
        <v>0</v>
      </c>
      <c r="N51" s="258">
        <f t="shared" si="7"/>
        <v>0</v>
      </c>
      <c r="O51" s="258">
        <f t="shared" si="7"/>
        <v>20</v>
      </c>
      <c r="P51" s="258">
        <f t="shared" si="7"/>
        <v>18</v>
      </c>
      <c r="Q51" s="258">
        <f t="shared" si="7"/>
        <v>0</v>
      </c>
      <c r="R51" s="258">
        <f t="shared" si="7"/>
        <v>0</v>
      </c>
      <c r="S51" s="258">
        <f t="shared" si="7"/>
        <v>0</v>
      </c>
      <c r="T51" s="258">
        <f t="shared" si="7"/>
        <v>0</v>
      </c>
      <c r="U51" s="258">
        <f t="shared" si="7"/>
        <v>0</v>
      </c>
      <c r="V51" s="258">
        <f t="shared" si="7"/>
        <v>0</v>
      </c>
      <c r="W51" s="258">
        <f t="shared" si="7"/>
        <v>4</v>
      </c>
      <c r="X51" s="258">
        <f t="shared" si="7"/>
        <v>0</v>
      </c>
      <c r="Y51" s="258">
        <f t="shared" si="7"/>
        <v>0</v>
      </c>
      <c r="Z51" s="258">
        <f t="shared" si="7"/>
        <v>10</v>
      </c>
      <c r="AA51" s="258">
        <f t="shared" si="7"/>
        <v>3</v>
      </c>
      <c r="AB51" s="258">
        <f t="shared" si="7"/>
        <v>0</v>
      </c>
      <c r="AC51" s="258">
        <f t="shared" si="7"/>
        <v>3</v>
      </c>
      <c r="AD51" s="258">
        <f t="shared" si="7"/>
        <v>1</v>
      </c>
      <c r="AE51" s="258">
        <f t="shared" si="7"/>
        <v>0</v>
      </c>
      <c r="AF51" s="258">
        <f t="shared" si="7"/>
        <v>0</v>
      </c>
      <c r="AG51" s="243">
        <f t="shared" si="7"/>
        <v>1</v>
      </c>
      <c r="AH51" s="258">
        <f t="shared" si="7"/>
        <v>7</v>
      </c>
      <c r="AI51" s="258">
        <f t="shared" si="7"/>
        <v>3</v>
      </c>
      <c r="AJ51" s="258">
        <f t="shared" si="7"/>
        <v>0</v>
      </c>
      <c r="AK51" s="258">
        <f t="shared" si="7"/>
        <v>0</v>
      </c>
      <c r="AL51" s="261">
        <f t="shared" si="7"/>
        <v>0</v>
      </c>
    </row>
    <row r="52" spans="1:38" s="240" customFormat="1" ht="14.25" customHeight="1">
      <c r="A52" s="8"/>
      <c r="B52" s="9" t="s">
        <v>37</v>
      </c>
      <c r="C52" s="241">
        <v>53</v>
      </c>
      <c r="D52" s="242">
        <v>16</v>
      </c>
      <c r="E52" s="242">
        <v>0</v>
      </c>
      <c r="F52" s="242">
        <v>0</v>
      </c>
      <c r="G52" s="243">
        <v>0</v>
      </c>
      <c r="H52" s="242">
        <v>1</v>
      </c>
      <c r="I52" s="242">
        <v>0</v>
      </c>
      <c r="J52" s="242">
        <v>0</v>
      </c>
      <c r="K52" s="242">
        <v>1</v>
      </c>
      <c r="L52" s="242">
        <v>1</v>
      </c>
      <c r="M52" s="242">
        <v>0</v>
      </c>
      <c r="N52" s="242">
        <v>0</v>
      </c>
      <c r="O52" s="242">
        <v>4</v>
      </c>
      <c r="P52" s="242">
        <v>15</v>
      </c>
      <c r="Q52" s="242">
        <v>0</v>
      </c>
      <c r="R52" s="242">
        <v>0</v>
      </c>
      <c r="S52" s="242">
        <v>0</v>
      </c>
      <c r="T52" s="242">
        <v>0</v>
      </c>
      <c r="U52" s="242">
        <v>0</v>
      </c>
      <c r="V52" s="242">
        <v>0</v>
      </c>
      <c r="W52" s="242">
        <v>2</v>
      </c>
      <c r="X52" s="242">
        <v>0</v>
      </c>
      <c r="Y52" s="242">
        <v>0</v>
      </c>
      <c r="Z52" s="242">
        <v>6</v>
      </c>
      <c r="AA52" s="242">
        <v>2</v>
      </c>
      <c r="AB52" s="242">
        <v>0</v>
      </c>
      <c r="AC52" s="242">
        <v>2</v>
      </c>
      <c r="AD52" s="242">
        <v>1</v>
      </c>
      <c r="AE52" s="242">
        <v>0</v>
      </c>
      <c r="AF52" s="242">
        <v>0</v>
      </c>
      <c r="AG52" s="243">
        <v>1</v>
      </c>
      <c r="AH52" s="242">
        <v>0</v>
      </c>
      <c r="AI52" s="242">
        <v>1</v>
      </c>
      <c r="AJ52" s="242">
        <v>0</v>
      </c>
      <c r="AK52" s="242">
        <v>0</v>
      </c>
      <c r="AL52" s="244">
        <v>0</v>
      </c>
    </row>
    <row r="53" spans="1:38" s="240" customFormat="1" ht="14.25" customHeight="1">
      <c r="A53" s="8"/>
      <c r="B53" s="9" t="s">
        <v>38</v>
      </c>
      <c r="C53" s="241">
        <v>19</v>
      </c>
      <c r="D53" s="242">
        <v>5</v>
      </c>
      <c r="E53" s="242">
        <v>0</v>
      </c>
      <c r="F53" s="242">
        <v>0</v>
      </c>
      <c r="G53" s="243">
        <v>1</v>
      </c>
      <c r="H53" s="242">
        <v>0</v>
      </c>
      <c r="I53" s="242">
        <v>0</v>
      </c>
      <c r="J53" s="242">
        <v>0</v>
      </c>
      <c r="K53" s="242">
        <v>0</v>
      </c>
      <c r="L53" s="242">
        <v>0</v>
      </c>
      <c r="M53" s="242">
        <v>0</v>
      </c>
      <c r="N53" s="242">
        <v>0</v>
      </c>
      <c r="O53" s="242">
        <v>4</v>
      </c>
      <c r="P53" s="242">
        <v>1</v>
      </c>
      <c r="Q53" s="242">
        <v>0</v>
      </c>
      <c r="R53" s="242">
        <v>0</v>
      </c>
      <c r="S53" s="242">
        <v>0</v>
      </c>
      <c r="T53" s="242">
        <v>0</v>
      </c>
      <c r="U53" s="242">
        <v>0</v>
      </c>
      <c r="V53" s="242">
        <v>0</v>
      </c>
      <c r="W53" s="242">
        <v>0</v>
      </c>
      <c r="X53" s="242">
        <v>0</v>
      </c>
      <c r="Y53" s="242">
        <v>0</v>
      </c>
      <c r="Z53" s="242">
        <v>0</v>
      </c>
      <c r="AA53" s="242">
        <v>0</v>
      </c>
      <c r="AB53" s="242">
        <v>0</v>
      </c>
      <c r="AC53" s="242">
        <v>1</v>
      </c>
      <c r="AD53" s="242">
        <v>0</v>
      </c>
      <c r="AE53" s="242">
        <v>0</v>
      </c>
      <c r="AF53" s="242">
        <v>0</v>
      </c>
      <c r="AG53" s="243">
        <v>0</v>
      </c>
      <c r="AH53" s="242">
        <v>7</v>
      </c>
      <c r="AI53" s="242">
        <v>0</v>
      </c>
      <c r="AJ53" s="242">
        <v>0</v>
      </c>
      <c r="AK53" s="242">
        <v>0</v>
      </c>
      <c r="AL53" s="244">
        <v>0</v>
      </c>
    </row>
    <row r="54" spans="1:38" s="240" customFormat="1" ht="14.25" customHeight="1">
      <c r="A54" s="8"/>
      <c r="B54" s="9" t="s">
        <v>39</v>
      </c>
      <c r="C54" s="241">
        <v>13</v>
      </c>
      <c r="D54" s="242">
        <v>5</v>
      </c>
      <c r="E54" s="242">
        <v>0</v>
      </c>
      <c r="F54" s="242">
        <v>0</v>
      </c>
      <c r="G54" s="243">
        <v>0</v>
      </c>
      <c r="H54" s="242">
        <v>0</v>
      </c>
      <c r="I54" s="242">
        <v>0</v>
      </c>
      <c r="J54" s="242">
        <v>0</v>
      </c>
      <c r="K54" s="242">
        <v>0</v>
      </c>
      <c r="L54" s="242">
        <v>7</v>
      </c>
      <c r="M54" s="242">
        <v>0</v>
      </c>
      <c r="N54" s="242">
        <v>0</v>
      </c>
      <c r="O54" s="242">
        <v>1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42">
        <v>0</v>
      </c>
      <c r="Y54" s="242">
        <v>0</v>
      </c>
      <c r="Z54" s="242">
        <v>0</v>
      </c>
      <c r="AA54" s="242">
        <v>0</v>
      </c>
      <c r="AB54" s="242">
        <v>0</v>
      </c>
      <c r="AC54" s="242">
        <v>0</v>
      </c>
      <c r="AD54" s="242">
        <v>0</v>
      </c>
      <c r="AE54" s="242">
        <v>0</v>
      </c>
      <c r="AF54" s="242">
        <v>0</v>
      </c>
      <c r="AG54" s="243">
        <v>0</v>
      </c>
      <c r="AH54" s="242">
        <v>0</v>
      </c>
      <c r="AI54" s="242">
        <v>0</v>
      </c>
      <c r="AJ54" s="242">
        <v>0</v>
      </c>
      <c r="AK54" s="242">
        <v>0</v>
      </c>
      <c r="AL54" s="244">
        <v>0</v>
      </c>
    </row>
    <row r="55" spans="1:38" s="240" customFormat="1" ht="14.25" customHeight="1">
      <c r="A55" s="8"/>
      <c r="B55" s="9" t="s">
        <v>40</v>
      </c>
      <c r="C55" s="241">
        <v>18</v>
      </c>
      <c r="D55" s="242">
        <v>9</v>
      </c>
      <c r="E55" s="242">
        <v>0</v>
      </c>
      <c r="F55" s="242">
        <v>0</v>
      </c>
      <c r="G55" s="243">
        <v>0</v>
      </c>
      <c r="H55" s="242">
        <v>0</v>
      </c>
      <c r="I55" s="242">
        <v>0</v>
      </c>
      <c r="J55" s="242">
        <v>0</v>
      </c>
      <c r="K55" s="242">
        <v>1</v>
      </c>
      <c r="L55" s="242">
        <v>0</v>
      </c>
      <c r="M55" s="242">
        <v>0</v>
      </c>
      <c r="N55" s="242">
        <v>0</v>
      </c>
      <c r="O55" s="242">
        <v>3</v>
      </c>
      <c r="P55" s="242">
        <v>2</v>
      </c>
      <c r="Q55" s="242">
        <v>0</v>
      </c>
      <c r="R55" s="242">
        <v>0</v>
      </c>
      <c r="S55" s="242">
        <v>0</v>
      </c>
      <c r="T55" s="242">
        <v>0</v>
      </c>
      <c r="U55" s="242">
        <v>0</v>
      </c>
      <c r="V55" s="242">
        <v>0</v>
      </c>
      <c r="W55" s="242">
        <v>0</v>
      </c>
      <c r="X55" s="242">
        <v>0</v>
      </c>
      <c r="Y55" s="242">
        <v>0</v>
      </c>
      <c r="Z55" s="242">
        <v>1</v>
      </c>
      <c r="AA55" s="242">
        <v>0</v>
      </c>
      <c r="AB55" s="242">
        <v>0</v>
      </c>
      <c r="AC55" s="242">
        <v>0</v>
      </c>
      <c r="AD55" s="242">
        <v>0</v>
      </c>
      <c r="AE55" s="242">
        <v>0</v>
      </c>
      <c r="AF55" s="242">
        <v>0</v>
      </c>
      <c r="AG55" s="243">
        <v>0</v>
      </c>
      <c r="AH55" s="242">
        <v>0</v>
      </c>
      <c r="AI55" s="242">
        <v>2</v>
      </c>
      <c r="AJ55" s="242">
        <v>0</v>
      </c>
      <c r="AK55" s="242">
        <v>0</v>
      </c>
      <c r="AL55" s="244">
        <v>0</v>
      </c>
    </row>
    <row r="56" spans="1:38" s="240" customFormat="1" ht="14.25" customHeight="1">
      <c r="A56" s="8"/>
      <c r="B56" s="9" t="s">
        <v>41</v>
      </c>
      <c r="C56" s="264">
        <v>24</v>
      </c>
      <c r="D56" s="265">
        <v>9</v>
      </c>
      <c r="E56" s="265">
        <v>0</v>
      </c>
      <c r="F56" s="265">
        <v>0</v>
      </c>
      <c r="G56" s="247">
        <v>1</v>
      </c>
      <c r="H56" s="265">
        <v>0</v>
      </c>
      <c r="I56" s="265">
        <v>0</v>
      </c>
      <c r="J56" s="265">
        <v>0</v>
      </c>
      <c r="K56" s="265">
        <v>0</v>
      </c>
      <c r="L56" s="265">
        <v>0</v>
      </c>
      <c r="M56" s="265">
        <v>0</v>
      </c>
      <c r="N56" s="265">
        <v>0</v>
      </c>
      <c r="O56" s="265">
        <v>8</v>
      </c>
      <c r="P56" s="265">
        <v>0</v>
      </c>
      <c r="Q56" s="265">
        <v>0</v>
      </c>
      <c r="R56" s="265">
        <v>0</v>
      </c>
      <c r="S56" s="265">
        <v>0</v>
      </c>
      <c r="T56" s="265">
        <v>0</v>
      </c>
      <c r="U56" s="265">
        <v>0</v>
      </c>
      <c r="V56" s="265">
        <v>0</v>
      </c>
      <c r="W56" s="265">
        <v>2</v>
      </c>
      <c r="X56" s="265">
        <v>0</v>
      </c>
      <c r="Y56" s="265">
        <v>0</v>
      </c>
      <c r="Z56" s="265">
        <v>3</v>
      </c>
      <c r="AA56" s="265">
        <v>1</v>
      </c>
      <c r="AB56" s="265">
        <v>0</v>
      </c>
      <c r="AC56" s="265">
        <v>0</v>
      </c>
      <c r="AD56" s="265">
        <v>0</v>
      </c>
      <c r="AE56" s="265">
        <v>0</v>
      </c>
      <c r="AF56" s="265">
        <v>0</v>
      </c>
      <c r="AG56" s="247">
        <v>0</v>
      </c>
      <c r="AH56" s="265">
        <v>0</v>
      </c>
      <c r="AI56" s="265">
        <v>0</v>
      </c>
      <c r="AJ56" s="265">
        <v>0</v>
      </c>
      <c r="AK56" s="265">
        <v>0</v>
      </c>
      <c r="AL56" s="267">
        <v>0</v>
      </c>
    </row>
    <row r="57" spans="1:38" s="262" customFormat="1" ht="14.25" customHeight="1">
      <c r="A57" s="256" t="s">
        <v>42</v>
      </c>
      <c r="B57" s="268"/>
      <c r="C57" s="258">
        <f aca="true" t="shared" si="8" ref="C57:AL57">SUM(C58:C60)</f>
        <v>175</v>
      </c>
      <c r="D57" s="258">
        <f t="shared" si="8"/>
        <v>40</v>
      </c>
      <c r="E57" s="258">
        <f t="shared" si="8"/>
        <v>2</v>
      </c>
      <c r="F57" s="258">
        <f t="shared" si="8"/>
        <v>4</v>
      </c>
      <c r="G57" s="259">
        <f t="shared" si="8"/>
        <v>8</v>
      </c>
      <c r="H57" s="258">
        <f t="shared" si="8"/>
        <v>6</v>
      </c>
      <c r="I57" s="258">
        <f t="shared" si="8"/>
        <v>0</v>
      </c>
      <c r="J57" s="258">
        <f t="shared" si="8"/>
        <v>0</v>
      </c>
      <c r="K57" s="258">
        <f t="shared" si="8"/>
        <v>10</v>
      </c>
      <c r="L57" s="258">
        <f t="shared" si="8"/>
        <v>10</v>
      </c>
      <c r="M57" s="258">
        <f t="shared" si="8"/>
        <v>0</v>
      </c>
      <c r="N57" s="258">
        <f t="shared" si="8"/>
        <v>0</v>
      </c>
      <c r="O57" s="258">
        <f t="shared" si="8"/>
        <v>26</v>
      </c>
      <c r="P57" s="258">
        <f t="shared" si="8"/>
        <v>13</v>
      </c>
      <c r="Q57" s="258">
        <f t="shared" si="8"/>
        <v>0</v>
      </c>
      <c r="R57" s="258">
        <f t="shared" si="8"/>
        <v>0</v>
      </c>
      <c r="S57" s="258">
        <f t="shared" si="8"/>
        <v>4</v>
      </c>
      <c r="T57" s="258">
        <f t="shared" si="8"/>
        <v>0</v>
      </c>
      <c r="U57" s="258">
        <f t="shared" si="8"/>
        <v>2</v>
      </c>
      <c r="V57" s="258">
        <f t="shared" si="8"/>
        <v>0</v>
      </c>
      <c r="W57" s="258">
        <f t="shared" si="8"/>
        <v>7</v>
      </c>
      <c r="X57" s="258">
        <f t="shared" si="8"/>
        <v>1</v>
      </c>
      <c r="Y57" s="258">
        <f t="shared" si="8"/>
        <v>2</v>
      </c>
      <c r="Z57" s="258">
        <f t="shared" si="8"/>
        <v>9</v>
      </c>
      <c r="AA57" s="258">
        <f t="shared" si="8"/>
        <v>5</v>
      </c>
      <c r="AB57" s="258">
        <f t="shared" si="8"/>
        <v>0</v>
      </c>
      <c r="AC57" s="258">
        <f t="shared" si="8"/>
        <v>3</v>
      </c>
      <c r="AD57" s="258">
        <f t="shared" si="8"/>
        <v>3</v>
      </c>
      <c r="AE57" s="258">
        <f t="shared" si="8"/>
        <v>0</v>
      </c>
      <c r="AF57" s="258">
        <f t="shared" si="8"/>
        <v>1</v>
      </c>
      <c r="AG57" s="243">
        <f t="shared" si="8"/>
        <v>3</v>
      </c>
      <c r="AH57" s="258">
        <f t="shared" si="8"/>
        <v>2</v>
      </c>
      <c r="AI57" s="258">
        <f t="shared" si="8"/>
        <v>6</v>
      </c>
      <c r="AJ57" s="258">
        <f t="shared" si="8"/>
        <v>7</v>
      </c>
      <c r="AK57" s="258">
        <f t="shared" si="8"/>
        <v>0</v>
      </c>
      <c r="AL57" s="261">
        <f t="shared" si="8"/>
        <v>1</v>
      </c>
    </row>
    <row r="58" spans="1:38" s="240" customFormat="1" ht="14.25" customHeight="1">
      <c r="A58" s="8"/>
      <c r="B58" s="9" t="s">
        <v>43</v>
      </c>
      <c r="C58" s="241">
        <v>54</v>
      </c>
      <c r="D58" s="242">
        <v>21</v>
      </c>
      <c r="E58" s="242">
        <v>0</v>
      </c>
      <c r="F58" s="242">
        <v>1</v>
      </c>
      <c r="G58" s="243">
        <v>1</v>
      </c>
      <c r="H58" s="242">
        <v>0</v>
      </c>
      <c r="I58" s="242">
        <v>0</v>
      </c>
      <c r="J58" s="242">
        <v>0</v>
      </c>
      <c r="K58" s="242">
        <v>2</v>
      </c>
      <c r="L58" s="242">
        <v>4</v>
      </c>
      <c r="M58" s="242">
        <v>0</v>
      </c>
      <c r="N58" s="242">
        <v>0</v>
      </c>
      <c r="O58" s="242">
        <v>8</v>
      </c>
      <c r="P58" s="242">
        <v>5</v>
      </c>
      <c r="Q58" s="242">
        <v>0</v>
      </c>
      <c r="R58" s="242">
        <v>0</v>
      </c>
      <c r="S58" s="242">
        <v>1</v>
      </c>
      <c r="T58" s="242">
        <v>0</v>
      </c>
      <c r="U58" s="242">
        <v>0</v>
      </c>
      <c r="V58" s="242">
        <v>0</v>
      </c>
      <c r="W58" s="242">
        <v>1</v>
      </c>
      <c r="X58" s="242">
        <v>0</v>
      </c>
      <c r="Y58" s="242">
        <v>1</v>
      </c>
      <c r="Z58" s="242">
        <v>2</v>
      </c>
      <c r="AA58" s="242">
        <v>2</v>
      </c>
      <c r="AB58" s="242">
        <v>0</v>
      </c>
      <c r="AC58" s="242">
        <v>1</v>
      </c>
      <c r="AD58" s="242">
        <v>1</v>
      </c>
      <c r="AE58" s="242">
        <v>0</v>
      </c>
      <c r="AF58" s="242">
        <v>0</v>
      </c>
      <c r="AG58" s="243">
        <v>2</v>
      </c>
      <c r="AH58" s="242">
        <v>0</v>
      </c>
      <c r="AI58" s="242">
        <v>0</v>
      </c>
      <c r="AJ58" s="242">
        <v>0</v>
      </c>
      <c r="AK58" s="242">
        <v>0</v>
      </c>
      <c r="AL58" s="244">
        <v>1</v>
      </c>
    </row>
    <row r="59" spans="1:38" s="240" customFormat="1" ht="14.25" customHeight="1">
      <c r="A59" s="8"/>
      <c r="B59" s="9" t="s">
        <v>44</v>
      </c>
      <c r="C59" s="241">
        <v>107</v>
      </c>
      <c r="D59" s="242">
        <v>16</v>
      </c>
      <c r="E59" s="242">
        <v>1</v>
      </c>
      <c r="F59" s="242">
        <v>3</v>
      </c>
      <c r="G59" s="243">
        <v>7</v>
      </c>
      <c r="H59" s="242">
        <v>6</v>
      </c>
      <c r="I59" s="242">
        <v>0</v>
      </c>
      <c r="J59" s="242">
        <v>0</v>
      </c>
      <c r="K59" s="242">
        <v>8</v>
      </c>
      <c r="L59" s="242">
        <v>6</v>
      </c>
      <c r="M59" s="242">
        <v>0</v>
      </c>
      <c r="N59" s="242">
        <v>0</v>
      </c>
      <c r="O59" s="242">
        <v>15</v>
      </c>
      <c r="P59" s="242">
        <v>6</v>
      </c>
      <c r="Q59" s="242">
        <v>0</v>
      </c>
      <c r="R59" s="242">
        <v>0</v>
      </c>
      <c r="S59" s="242">
        <v>3</v>
      </c>
      <c r="T59" s="242">
        <v>0</v>
      </c>
      <c r="U59" s="242">
        <v>2</v>
      </c>
      <c r="V59" s="242">
        <v>0</v>
      </c>
      <c r="W59" s="242">
        <v>6</v>
      </c>
      <c r="X59" s="242">
        <v>0</v>
      </c>
      <c r="Y59" s="242">
        <v>0</v>
      </c>
      <c r="Z59" s="242">
        <v>5</v>
      </c>
      <c r="AA59" s="242">
        <v>2</v>
      </c>
      <c r="AB59" s="242">
        <v>0</v>
      </c>
      <c r="AC59" s="242">
        <v>2</v>
      </c>
      <c r="AD59" s="242">
        <v>2</v>
      </c>
      <c r="AE59" s="242">
        <v>0</v>
      </c>
      <c r="AF59" s="242">
        <v>1</v>
      </c>
      <c r="AG59" s="243">
        <v>1</v>
      </c>
      <c r="AH59" s="242">
        <v>2</v>
      </c>
      <c r="AI59" s="242">
        <v>6</v>
      </c>
      <c r="AJ59" s="242">
        <v>7</v>
      </c>
      <c r="AK59" s="242">
        <v>0</v>
      </c>
      <c r="AL59" s="244">
        <v>0</v>
      </c>
    </row>
    <row r="60" spans="1:38" s="240" customFormat="1" ht="14.25" customHeight="1" thickBot="1">
      <c r="A60" s="11"/>
      <c r="B60" s="12" t="s">
        <v>45</v>
      </c>
      <c r="C60" s="271">
        <v>14</v>
      </c>
      <c r="D60" s="272">
        <v>3</v>
      </c>
      <c r="E60" s="272">
        <v>1</v>
      </c>
      <c r="F60" s="272">
        <v>0</v>
      </c>
      <c r="G60" s="273">
        <v>0</v>
      </c>
      <c r="H60" s="272">
        <v>0</v>
      </c>
      <c r="I60" s="272">
        <v>0</v>
      </c>
      <c r="J60" s="272">
        <v>0</v>
      </c>
      <c r="K60" s="272">
        <v>0</v>
      </c>
      <c r="L60" s="272">
        <v>0</v>
      </c>
      <c r="M60" s="272">
        <v>0</v>
      </c>
      <c r="N60" s="272">
        <v>0</v>
      </c>
      <c r="O60" s="272">
        <v>3</v>
      </c>
      <c r="P60" s="272">
        <v>2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1</v>
      </c>
      <c r="Y60" s="272">
        <v>1</v>
      </c>
      <c r="Z60" s="272">
        <v>2</v>
      </c>
      <c r="AA60" s="272">
        <v>1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3">
        <v>0</v>
      </c>
      <c r="AH60" s="272">
        <v>0</v>
      </c>
      <c r="AI60" s="272">
        <v>0</v>
      </c>
      <c r="AJ60" s="272">
        <v>0</v>
      </c>
      <c r="AK60" s="272">
        <v>0</v>
      </c>
      <c r="AL60" s="274">
        <v>0</v>
      </c>
    </row>
    <row r="61" spans="1:38" ht="18.75">
      <c r="A61" s="217" t="s">
        <v>246</v>
      </c>
      <c r="B61" s="23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</row>
    <row r="62" spans="3:38" ht="14.25" thickBot="1"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J62" s="275"/>
      <c r="AK62" s="275"/>
      <c r="AL62" s="219" t="s">
        <v>243</v>
      </c>
    </row>
    <row r="63" spans="1:38" ht="9" customHeight="1">
      <c r="A63" s="15"/>
      <c r="B63" s="16"/>
      <c r="C63" s="276"/>
      <c r="D63" s="276"/>
      <c r="E63" s="277"/>
      <c r="F63" s="277"/>
      <c r="G63" s="277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7"/>
      <c r="AH63" s="276"/>
      <c r="AI63" s="276"/>
      <c r="AJ63" s="276"/>
      <c r="AK63" s="276"/>
      <c r="AL63" s="278"/>
    </row>
    <row r="64" spans="1:38" ht="54.75" customHeight="1">
      <c r="A64" s="223" t="s">
        <v>192</v>
      </c>
      <c r="B64" s="224" t="s">
        <v>193</v>
      </c>
      <c r="C64" s="652" t="s">
        <v>194</v>
      </c>
      <c r="D64" s="652" t="s">
        <v>195</v>
      </c>
      <c r="E64" s="654" t="s">
        <v>196</v>
      </c>
      <c r="F64" s="654" t="s">
        <v>197</v>
      </c>
      <c r="G64" s="654" t="s">
        <v>244</v>
      </c>
      <c r="H64" s="652" t="s">
        <v>198</v>
      </c>
      <c r="I64" s="652" t="s">
        <v>199</v>
      </c>
      <c r="J64" s="653" t="s">
        <v>200</v>
      </c>
      <c r="K64" s="652" t="s">
        <v>201</v>
      </c>
      <c r="L64" s="652" t="s">
        <v>202</v>
      </c>
      <c r="M64" s="652" t="s">
        <v>203</v>
      </c>
      <c r="N64" s="652" t="s">
        <v>204</v>
      </c>
      <c r="O64" s="652" t="s">
        <v>205</v>
      </c>
      <c r="P64" s="652" t="s">
        <v>206</v>
      </c>
      <c r="Q64" s="652" t="s">
        <v>207</v>
      </c>
      <c r="R64" s="652" t="s">
        <v>208</v>
      </c>
      <c r="S64" s="652" t="s">
        <v>209</v>
      </c>
      <c r="T64" s="652" t="s">
        <v>210</v>
      </c>
      <c r="U64" s="652" t="s">
        <v>211</v>
      </c>
      <c r="V64" s="652" t="s">
        <v>212</v>
      </c>
      <c r="W64" s="652" t="s">
        <v>213</v>
      </c>
      <c r="X64" s="652" t="s">
        <v>214</v>
      </c>
      <c r="Y64" s="652" t="s">
        <v>215</v>
      </c>
      <c r="Z64" s="652" t="s">
        <v>216</v>
      </c>
      <c r="AA64" s="652" t="s">
        <v>217</v>
      </c>
      <c r="AB64" s="652" t="s">
        <v>218</v>
      </c>
      <c r="AC64" s="652" t="s">
        <v>219</v>
      </c>
      <c r="AD64" s="652" t="s">
        <v>220</v>
      </c>
      <c r="AE64" s="652" t="s">
        <v>221</v>
      </c>
      <c r="AF64" s="652" t="s">
        <v>222</v>
      </c>
      <c r="AG64" s="655" t="s">
        <v>223</v>
      </c>
      <c r="AH64" s="652" t="s">
        <v>224</v>
      </c>
      <c r="AI64" s="652" t="s">
        <v>225</v>
      </c>
      <c r="AJ64" s="652" t="s">
        <v>226</v>
      </c>
      <c r="AK64" s="652" t="s">
        <v>227</v>
      </c>
      <c r="AL64" s="656" t="s">
        <v>228</v>
      </c>
    </row>
    <row r="65" spans="1:38" ht="53.25" customHeight="1">
      <c r="A65" s="225" t="s">
        <v>245</v>
      </c>
      <c r="B65" s="226"/>
      <c r="C65" s="652"/>
      <c r="D65" s="652"/>
      <c r="E65" s="654"/>
      <c r="F65" s="654"/>
      <c r="G65" s="654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 s="652"/>
      <c r="AB65" s="652"/>
      <c r="AC65" s="652"/>
      <c r="AD65" s="652"/>
      <c r="AE65" s="652"/>
      <c r="AF65" s="652"/>
      <c r="AG65" s="655"/>
      <c r="AH65" s="652"/>
      <c r="AI65" s="652"/>
      <c r="AJ65" s="652"/>
      <c r="AK65" s="652"/>
      <c r="AL65" s="656"/>
    </row>
    <row r="66" spans="1:38" ht="9" customHeight="1" thickBot="1">
      <c r="A66" s="279"/>
      <c r="B66" s="280"/>
      <c r="C66" s="281"/>
      <c r="D66" s="281"/>
      <c r="E66" s="282"/>
      <c r="F66" s="282"/>
      <c r="G66" s="282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3"/>
      <c r="AH66" s="281"/>
      <c r="AI66" s="281"/>
      <c r="AJ66" s="281"/>
      <c r="AK66" s="281"/>
      <c r="AL66" s="284"/>
    </row>
    <row r="67" spans="1:38" ht="15" customHeight="1">
      <c r="A67" s="285" t="s">
        <v>46</v>
      </c>
      <c r="B67" s="286"/>
      <c r="C67" s="269">
        <f aca="true" t="shared" si="9" ref="C67:AL67">SUM(C68:C74)</f>
        <v>73</v>
      </c>
      <c r="D67" s="269">
        <f t="shared" si="9"/>
        <v>32</v>
      </c>
      <c r="E67" s="269">
        <f t="shared" si="9"/>
        <v>0</v>
      </c>
      <c r="F67" s="269">
        <f t="shared" si="9"/>
        <v>0</v>
      </c>
      <c r="G67" s="287">
        <f t="shared" si="9"/>
        <v>1</v>
      </c>
      <c r="H67" s="269">
        <f t="shared" si="9"/>
        <v>1</v>
      </c>
      <c r="I67" s="269">
        <f t="shared" si="9"/>
        <v>0</v>
      </c>
      <c r="J67" s="269">
        <f t="shared" si="9"/>
        <v>0</v>
      </c>
      <c r="K67" s="269">
        <f t="shared" si="9"/>
        <v>2</v>
      </c>
      <c r="L67" s="269">
        <f t="shared" si="9"/>
        <v>6</v>
      </c>
      <c r="M67" s="269">
        <f t="shared" si="9"/>
        <v>0</v>
      </c>
      <c r="N67" s="269">
        <f t="shared" si="9"/>
        <v>0</v>
      </c>
      <c r="O67" s="269">
        <f t="shared" si="9"/>
        <v>9</v>
      </c>
      <c r="P67" s="269">
        <f t="shared" si="9"/>
        <v>7</v>
      </c>
      <c r="Q67" s="269">
        <f t="shared" si="9"/>
        <v>0</v>
      </c>
      <c r="R67" s="269">
        <f t="shared" si="9"/>
        <v>0</v>
      </c>
      <c r="S67" s="269">
        <f t="shared" si="9"/>
        <v>0</v>
      </c>
      <c r="T67" s="269">
        <f t="shared" si="9"/>
        <v>0</v>
      </c>
      <c r="U67" s="269">
        <f t="shared" si="9"/>
        <v>0</v>
      </c>
      <c r="V67" s="269">
        <f t="shared" si="9"/>
        <v>0</v>
      </c>
      <c r="W67" s="269">
        <f t="shared" si="9"/>
        <v>3</v>
      </c>
      <c r="X67" s="269">
        <f t="shared" si="9"/>
        <v>1</v>
      </c>
      <c r="Y67" s="269">
        <f t="shared" si="9"/>
        <v>0</v>
      </c>
      <c r="Z67" s="269">
        <f t="shared" si="9"/>
        <v>5</v>
      </c>
      <c r="AA67" s="269">
        <f t="shared" si="9"/>
        <v>1</v>
      </c>
      <c r="AB67" s="269">
        <f t="shared" si="9"/>
        <v>0</v>
      </c>
      <c r="AC67" s="269">
        <f t="shared" si="9"/>
        <v>2</v>
      </c>
      <c r="AD67" s="269">
        <f t="shared" si="9"/>
        <v>0</v>
      </c>
      <c r="AE67" s="269">
        <f t="shared" si="9"/>
        <v>0</v>
      </c>
      <c r="AF67" s="269">
        <f t="shared" si="9"/>
        <v>0</v>
      </c>
      <c r="AG67" s="243">
        <f t="shared" si="9"/>
        <v>2</v>
      </c>
      <c r="AH67" s="269">
        <f t="shared" si="9"/>
        <v>0</v>
      </c>
      <c r="AI67" s="269">
        <f t="shared" si="9"/>
        <v>1</v>
      </c>
      <c r="AJ67" s="269">
        <f t="shared" si="9"/>
        <v>0</v>
      </c>
      <c r="AK67" s="269">
        <f t="shared" si="9"/>
        <v>0</v>
      </c>
      <c r="AL67" s="270">
        <f t="shared" si="9"/>
        <v>0</v>
      </c>
    </row>
    <row r="68" spans="1:38" ht="15" customHeight="1">
      <c r="A68" s="8"/>
      <c r="B68" s="9" t="s">
        <v>47</v>
      </c>
      <c r="C68" s="241">
        <v>5</v>
      </c>
      <c r="D68" s="242">
        <v>3</v>
      </c>
      <c r="E68" s="242">
        <v>0</v>
      </c>
      <c r="F68" s="242">
        <v>0</v>
      </c>
      <c r="G68" s="243">
        <v>0</v>
      </c>
      <c r="H68" s="242">
        <v>1</v>
      </c>
      <c r="I68" s="242">
        <v>0</v>
      </c>
      <c r="J68" s="242">
        <v>0</v>
      </c>
      <c r="K68" s="242">
        <v>0</v>
      </c>
      <c r="L68" s="242">
        <v>0</v>
      </c>
      <c r="M68" s="242">
        <v>0</v>
      </c>
      <c r="N68" s="242">
        <v>0</v>
      </c>
      <c r="O68" s="242">
        <v>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42">
        <v>0</v>
      </c>
      <c r="Y68" s="242">
        <v>0</v>
      </c>
      <c r="Z68" s="242">
        <v>1</v>
      </c>
      <c r="AA68" s="242">
        <v>0</v>
      </c>
      <c r="AB68" s="242">
        <v>0</v>
      </c>
      <c r="AC68" s="242">
        <v>0</v>
      </c>
      <c r="AD68" s="242">
        <v>0</v>
      </c>
      <c r="AE68" s="242">
        <v>0</v>
      </c>
      <c r="AF68" s="242">
        <v>0</v>
      </c>
      <c r="AG68" s="243">
        <v>0</v>
      </c>
      <c r="AH68" s="242">
        <v>0</v>
      </c>
      <c r="AI68" s="242">
        <v>0</v>
      </c>
      <c r="AJ68" s="242">
        <v>0</v>
      </c>
      <c r="AK68" s="242">
        <v>0</v>
      </c>
      <c r="AL68" s="244">
        <v>0</v>
      </c>
    </row>
    <row r="69" spans="1:38" ht="15" customHeight="1">
      <c r="A69" s="8"/>
      <c r="B69" s="9" t="s">
        <v>48</v>
      </c>
      <c r="C69" s="241">
        <v>5</v>
      </c>
      <c r="D69" s="242">
        <v>1</v>
      </c>
      <c r="E69" s="242">
        <v>0</v>
      </c>
      <c r="F69" s="242">
        <v>0</v>
      </c>
      <c r="G69" s="243">
        <v>0</v>
      </c>
      <c r="H69" s="242">
        <v>0</v>
      </c>
      <c r="I69" s="242">
        <v>0</v>
      </c>
      <c r="J69" s="242">
        <v>0</v>
      </c>
      <c r="K69" s="242">
        <v>1</v>
      </c>
      <c r="L69" s="242">
        <v>0</v>
      </c>
      <c r="M69" s="242">
        <v>0</v>
      </c>
      <c r="N69" s="242">
        <v>0</v>
      </c>
      <c r="O69" s="242">
        <v>3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42">
        <v>0</v>
      </c>
      <c r="Y69" s="242">
        <v>0</v>
      </c>
      <c r="Z69" s="242">
        <v>0</v>
      </c>
      <c r="AA69" s="242">
        <v>0</v>
      </c>
      <c r="AB69" s="242">
        <v>0</v>
      </c>
      <c r="AC69" s="242">
        <v>0</v>
      </c>
      <c r="AD69" s="242">
        <v>0</v>
      </c>
      <c r="AE69" s="242">
        <v>0</v>
      </c>
      <c r="AF69" s="242">
        <v>0</v>
      </c>
      <c r="AG69" s="243">
        <v>0</v>
      </c>
      <c r="AH69" s="242">
        <v>0</v>
      </c>
      <c r="AI69" s="242">
        <v>0</v>
      </c>
      <c r="AJ69" s="242">
        <v>0</v>
      </c>
      <c r="AK69" s="242">
        <v>0</v>
      </c>
      <c r="AL69" s="244">
        <v>0</v>
      </c>
    </row>
    <row r="70" spans="1:38" ht="15" customHeight="1">
      <c r="A70" s="8"/>
      <c r="B70" s="9" t="s">
        <v>49</v>
      </c>
      <c r="C70" s="241">
        <v>26</v>
      </c>
      <c r="D70" s="242">
        <v>10</v>
      </c>
      <c r="E70" s="242">
        <v>0</v>
      </c>
      <c r="F70" s="242">
        <v>0</v>
      </c>
      <c r="G70" s="243">
        <v>0</v>
      </c>
      <c r="H70" s="242">
        <v>0</v>
      </c>
      <c r="I70" s="242">
        <v>0</v>
      </c>
      <c r="J70" s="242">
        <v>0</v>
      </c>
      <c r="K70" s="242">
        <v>1</v>
      </c>
      <c r="L70" s="242">
        <v>0</v>
      </c>
      <c r="M70" s="242">
        <v>0</v>
      </c>
      <c r="N70" s="242">
        <v>0</v>
      </c>
      <c r="O70" s="242">
        <v>5</v>
      </c>
      <c r="P70" s="242">
        <v>4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1</v>
      </c>
      <c r="X70" s="242">
        <v>0</v>
      </c>
      <c r="Y70" s="242">
        <v>0</v>
      </c>
      <c r="Z70" s="242">
        <v>2</v>
      </c>
      <c r="AA70" s="242">
        <v>0</v>
      </c>
      <c r="AB70" s="242">
        <v>0</v>
      </c>
      <c r="AC70" s="242">
        <v>0</v>
      </c>
      <c r="AD70" s="242">
        <v>0</v>
      </c>
      <c r="AE70" s="242">
        <v>0</v>
      </c>
      <c r="AF70" s="242">
        <v>0</v>
      </c>
      <c r="AG70" s="243">
        <v>2</v>
      </c>
      <c r="AH70" s="242">
        <v>0</v>
      </c>
      <c r="AI70" s="242">
        <v>1</v>
      </c>
      <c r="AJ70" s="242">
        <v>0</v>
      </c>
      <c r="AK70" s="242">
        <v>0</v>
      </c>
      <c r="AL70" s="244">
        <v>0</v>
      </c>
    </row>
    <row r="71" spans="1:38" ht="15" customHeight="1">
      <c r="A71" s="8"/>
      <c r="B71" s="9" t="s">
        <v>50</v>
      </c>
      <c r="C71" s="241">
        <v>6</v>
      </c>
      <c r="D71" s="242">
        <v>5</v>
      </c>
      <c r="E71" s="242">
        <v>0</v>
      </c>
      <c r="F71" s="242">
        <v>0</v>
      </c>
      <c r="G71" s="243">
        <v>0</v>
      </c>
      <c r="H71" s="242">
        <v>0</v>
      </c>
      <c r="I71" s="242">
        <v>0</v>
      </c>
      <c r="J71" s="242">
        <v>0</v>
      </c>
      <c r="K71" s="242">
        <v>0</v>
      </c>
      <c r="L71" s="242">
        <v>0</v>
      </c>
      <c r="M71" s="242">
        <v>0</v>
      </c>
      <c r="N71" s="242">
        <v>0</v>
      </c>
      <c r="O71" s="242">
        <v>0</v>
      </c>
      <c r="P71" s="242">
        <v>1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2">
        <v>0</v>
      </c>
      <c r="Y71" s="242">
        <v>0</v>
      </c>
      <c r="Z71" s="242">
        <v>0</v>
      </c>
      <c r="AA71" s="242">
        <v>0</v>
      </c>
      <c r="AB71" s="242">
        <v>0</v>
      </c>
      <c r="AC71" s="242">
        <v>0</v>
      </c>
      <c r="AD71" s="242">
        <v>0</v>
      </c>
      <c r="AE71" s="242">
        <v>0</v>
      </c>
      <c r="AF71" s="242">
        <v>0</v>
      </c>
      <c r="AG71" s="243">
        <v>0</v>
      </c>
      <c r="AH71" s="242">
        <v>0</v>
      </c>
      <c r="AI71" s="242">
        <v>0</v>
      </c>
      <c r="AJ71" s="242">
        <v>0</v>
      </c>
      <c r="AK71" s="242">
        <v>0</v>
      </c>
      <c r="AL71" s="244">
        <v>0</v>
      </c>
    </row>
    <row r="72" spans="1:38" ht="15" customHeight="1">
      <c r="A72" s="8"/>
      <c r="B72" s="9" t="s">
        <v>51</v>
      </c>
      <c r="C72" s="241">
        <v>19</v>
      </c>
      <c r="D72" s="242">
        <v>6</v>
      </c>
      <c r="E72" s="242">
        <v>0</v>
      </c>
      <c r="F72" s="242">
        <v>0</v>
      </c>
      <c r="G72" s="243">
        <v>1</v>
      </c>
      <c r="H72" s="242">
        <v>0</v>
      </c>
      <c r="I72" s="242">
        <v>0</v>
      </c>
      <c r="J72" s="242">
        <v>0</v>
      </c>
      <c r="K72" s="242">
        <v>0</v>
      </c>
      <c r="L72" s="242">
        <v>6</v>
      </c>
      <c r="M72" s="242">
        <v>0</v>
      </c>
      <c r="N72" s="242">
        <v>0</v>
      </c>
      <c r="O72" s="242">
        <v>0</v>
      </c>
      <c r="P72" s="242">
        <v>1</v>
      </c>
      <c r="Q72" s="242">
        <v>0</v>
      </c>
      <c r="R72" s="242">
        <v>0</v>
      </c>
      <c r="S72" s="242">
        <v>0</v>
      </c>
      <c r="T72" s="242">
        <v>0</v>
      </c>
      <c r="U72" s="242">
        <v>0</v>
      </c>
      <c r="V72" s="242">
        <v>0</v>
      </c>
      <c r="W72" s="242">
        <v>1</v>
      </c>
      <c r="X72" s="242">
        <v>1</v>
      </c>
      <c r="Y72" s="242">
        <v>0</v>
      </c>
      <c r="Z72" s="242">
        <v>1</v>
      </c>
      <c r="AA72" s="242">
        <v>1</v>
      </c>
      <c r="AB72" s="242">
        <v>0</v>
      </c>
      <c r="AC72" s="242">
        <v>1</v>
      </c>
      <c r="AD72" s="242">
        <v>0</v>
      </c>
      <c r="AE72" s="242">
        <v>0</v>
      </c>
      <c r="AF72" s="242">
        <v>0</v>
      </c>
      <c r="AG72" s="243">
        <v>0</v>
      </c>
      <c r="AH72" s="242">
        <v>0</v>
      </c>
      <c r="AI72" s="242">
        <v>0</v>
      </c>
      <c r="AJ72" s="242">
        <v>0</v>
      </c>
      <c r="AK72" s="242">
        <v>0</v>
      </c>
      <c r="AL72" s="244">
        <v>0</v>
      </c>
    </row>
    <row r="73" spans="1:38" ht="15" customHeight="1">
      <c r="A73" s="8"/>
      <c r="B73" s="9" t="s">
        <v>52</v>
      </c>
      <c r="C73" s="241">
        <v>10</v>
      </c>
      <c r="D73" s="242">
        <v>5</v>
      </c>
      <c r="E73" s="242">
        <v>0</v>
      </c>
      <c r="F73" s="242">
        <v>0</v>
      </c>
      <c r="G73" s="243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1</v>
      </c>
      <c r="P73" s="242">
        <v>1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2">
        <v>0</v>
      </c>
      <c r="W73" s="242">
        <v>1</v>
      </c>
      <c r="X73" s="242">
        <v>0</v>
      </c>
      <c r="Y73" s="242">
        <v>0</v>
      </c>
      <c r="Z73" s="242">
        <v>1</v>
      </c>
      <c r="AA73" s="242">
        <v>0</v>
      </c>
      <c r="AB73" s="242">
        <v>0</v>
      </c>
      <c r="AC73" s="242">
        <v>1</v>
      </c>
      <c r="AD73" s="242">
        <v>0</v>
      </c>
      <c r="AE73" s="242">
        <v>0</v>
      </c>
      <c r="AF73" s="242">
        <v>0</v>
      </c>
      <c r="AG73" s="243">
        <v>0</v>
      </c>
      <c r="AH73" s="242">
        <v>0</v>
      </c>
      <c r="AI73" s="242">
        <v>0</v>
      </c>
      <c r="AJ73" s="242">
        <v>0</v>
      </c>
      <c r="AK73" s="242">
        <v>0</v>
      </c>
      <c r="AL73" s="244">
        <v>0</v>
      </c>
    </row>
    <row r="74" spans="1:38" ht="15" customHeight="1">
      <c r="A74" s="24"/>
      <c r="B74" s="288" t="s">
        <v>53</v>
      </c>
      <c r="C74" s="289">
        <v>2</v>
      </c>
      <c r="D74" s="290">
        <v>2</v>
      </c>
      <c r="E74" s="290">
        <v>0</v>
      </c>
      <c r="F74" s="290">
        <v>0</v>
      </c>
      <c r="G74" s="248">
        <v>0</v>
      </c>
      <c r="H74" s="290">
        <v>0</v>
      </c>
      <c r="I74" s="290">
        <v>0</v>
      </c>
      <c r="J74" s="290">
        <v>0</v>
      </c>
      <c r="K74" s="290">
        <v>0</v>
      </c>
      <c r="L74" s="290">
        <v>0</v>
      </c>
      <c r="M74" s="290">
        <v>0</v>
      </c>
      <c r="N74" s="290">
        <v>0</v>
      </c>
      <c r="O74" s="290">
        <v>0</v>
      </c>
      <c r="P74" s="290">
        <v>0</v>
      </c>
      <c r="Q74" s="290">
        <v>0</v>
      </c>
      <c r="R74" s="290">
        <v>0</v>
      </c>
      <c r="S74" s="290">
        <v>0</v>
      </c>
      <c r="T74" s="290">
        <v>0</v>
      </c>
      <c r="U74" s="290">
        <v>0</v>
      </c>
      <c r="V74" s="290">
        <v>0</v>
      </c>
      <c r="W74" s="290">
        <v>0</v>
      </c>
      <c r="X74" s="290">
        <v>0</v>
      </c>
      <c r="Y74" s="290">
        <v>0</v>
      </c>
      <c r="Z74" s="290">
        <v>0</v>
      </c>
      <c r="AA74" s="290">
        <v>0</v>
      </c>
      <c r="AB74" s="290">
        <v>0</v>
      </c>
      <c r="AC74" s="290">
        <v>0</v>
      </c>
      <c r="AD74" s="290">
        <v>0</v>
      </c>
      <c r="AE74" s="290">
        <v>0</v>
      </c>
      <c r="AF74" s="290">
        <v>0</v>
      </c>
      <c r="AG74" s="248">
        <v>0</v>
      </c>
      <c r="AH74" s="290">
        <v>0</v>
      </c>
      <c r="AI74" s="290">
        <v>0</v>
      </c>
      <c r="AJ74" s="290">
        <v>0</v>
      </c>
      <c r="AK74" s="290">
        <v>0</v>
      </c>
      <c r="AL74" s="291">
        <v>0</v>
      </c>
    </row>
    <row r="75" spans="1:38" ht="15" customHeight="1">
      <c r="A75" s="8" t="s">
        <v>54</v>
      </c>
      <c r="B75" s="9"/>
      <c r="C75" s="292">
        <f aca="true" t="shared" si="10" ref="C75:AL75">SUM(C76:C79)</f>
        <v>24</v>
      </c>
      <c r="D75" s="292">
        <f t="shared" si="10"/>
        <v>12</v>
      </c>
      <c r="E75" s="292">
        <f t="shared" si="10"/>
        <v>0</v>
      </c>
      <c r="F75" s="292">
        <f t="shared" si="10"/>
        <v>0</v>
      </c>
      <c r="G75" s="293">
        <f t="shared" si="10"/>
        <v>0</v>
      </c>
      <c r="H75" s="292">
        <f t="shared" si="10"/>
        <v>0</v>
      </c>
      <c r="I75" s="292">
        <f t="shared" si="10"/>
        <v>0</v>
      </c>
      <c r="J75" s="292">
        <f t="shared" si="10"/>
        <v>0</v>
      </c>
      <c r="K75" s="292">
        <f t="shared" si="10"/>
        <v>1</v>
      </c>
      <c r="L75" s="292">
        <f t="shared" si="10"/>
        <v>0</v>
      </c>
      <c r="M75" s="292">
        <f t="shared" si="10"/>
        <v>0</v>
      </c>
      <c r="N75" s="292">
        <f t="shared" si="10"/>
        <v>0</v>
      </c>
      <c r="O75" s="292">
        <f t="shared" si="10"/>
        <v>3</v>
      </c>
      <c r="P75" s="292">
        <f t="shared" si="10"/>
        <v>5</v>
      </c>
      <c r="Q75" s="292">
        <f t="shared" si="10"/>
        <v>0</v>
      </c>
      <c r="R75" s="292">
        <f t="shared" si="10"/>
        <v>0</v>
      </c>
      <c r="S75" s="292">
        <f t="shared" si="10"/>
        <v>1</v>
      </c>
      <c r="T75" s="292">
        <f t="shared" si="10"/>
        <v>0</v>
      </c>
      <c r="U75" s="292">
        <f t="shared" si="10"/>
        <v>0</v>
      </c>
      <c r="V75" s="292">
        <f t="shared" si="10"/>
        <v>0</v>
      </c>
      <c r="W75" s="292">
        <f t="shared" si="10"/>
        <v>0</v>
      </c>
      <c r="X75" s="292">
        <f t="shared" si="10"/>
        <v>0</v>
      </c>
      <c r="Y75" s="292">
        <f t="shared" si="10"/>
        <v>0</v>
      </c>
      <c r="Z75" s="292">
        <f t="shared" si="10"/>
        <v>1</v>
      </c>
      <c r="AA75" s="292">
        <f t="shared" si="10"/>
        <v>1</v>
      </c>
      <c r="AB75" s="292">
        <f t="shared" si="10"/>
        <v>0</v>
      </c>
      <c r="AC75" s="292">
        <f t="shared" si="10"/>
        <v>0</v>
      </c>
      <c r="AD75" s="292">
        <f t="shared" si="10"/>
        <v>0</v>
      </c>
      <c r="AE75" s="292">
        <f t="shared" si="10"/>
        <v>0</v>
      </c>
      <c r="AF75" s="292">
        <f t="shared" si="10"/>
        <v>0</v>
      </c>
      <c r="AG75" s="293">
        <f t="shared" si="10"/>
        <v>0</v>
      </c>
      <c r="AH75" s="292">
        <f t="shared" si="10"/>
        <v>0</v>
      </c>
      <c r="AI75" s="292">
        <f t="shared" si="10"/>
        <v>0</v>
      </c>
      <c r="AJ75" s="292">
        <f t="shared" si="10"/>
        <v>0</v>
      </c>
      <c r="AK75" s="292">
        <f t="shared" si="10"/>
        <v>0</v>
      </c>
      <c r="AL75" s="294">
        <f t="shared" si="10"/>
        <v>0</v>
      </c>
    </row>
    <row r="76" spans="1:38" ht="15" customHeight="1">
      <c r="A76" s="8"/>
      <c r="B76" s="9" t="s">
        <v>55</v>
      </c>
      <c r="C76" s="295">
        <v>16</v>
      </c>
      <c r="D76" s="296">
        <v>6</v>
      </c>
      <c r="E76" s="296">
        <v>0</v>
      </c>
      <c r="F76" s="296">
        <v>0</v>
      </c>
      <c r="G76" s="297">
        <v>0</v>
      </c>
      <c r="H76" s="296">
        <v>0</v>
      </c>
      <c r="I76" s="296">
        <v>0</v>
      </c>
      <c r="J76" s="296">
        <v>0</v>
      </c>
      <c r="K76" s="296">
        <v>0</v>
      </c>
      <c r="L76" s="296">
        <v>0</v>
      </c>
      <c r="M76" s="296">
        <v>0</v>
      </c>
      <c r="N76" s="296">
        <v>0</v>
      </c>
      <c r="O76" s="296">
        <v>2</v>
      </c>
      <c r="P76" s="296">
        <v>5</v>
      </c>
      <c r="Q76" s="296">
        <v>0</v>
      </c>
      <c r="R76" s="296">
        <v>0</v>
      </c>
      <c r="S76" s="296">
        <v>1</v>
      </c>
      <c r="T76" s="296">
        <v>0</v>
      </c>
      <c r="U76" s="296">
        <v>0</v>
      </c>
      <c r="V76" s="296">
        <v>0</v>
      </c>
      <c r="W76" s="296">
        <v>0</v>
      </c>
      <c r="X76" s="296">
        <v>0</v>
      </c>
      <c r="Y76" s="296">
        <v>0</v>
      </c>
      <c r="Z76" s="296">
        <v>1</v>
      </c>
      <c r="AA76" s="296">
        <v>1</v>
      </c>
      <c r="AB76" s="296">
        <v>0</v>
      </c>
      <c r="AC76" s="296">
        <v>0</v>
      </c>
      <c r="AD76" s="296">
        <v>0</v>
      </c>
      <c r="AE76" s="296">
        <v>0</v>
      </c>
      <c r="AF76" s="296">
        <v>0</v>
      </c>
      <c r="AG76" s="297">
        <v>0</v>
      </c>
      <c r="AH76" s="296">
        <v>0</v>
      </c>
      <c r="AI76" s="296">
        <v>0</v>
      </c>
      <c r="AJ76" s="296">
        <v>0</v>
      </c>
      <c r="AK76" s="296">
        <v>0</v>
      </c>
      <c r="AL76" s="298">
        <v>0</v>
      </c>
    </row>
    <row r="77" spans="1:38" ht="15" customHeight="1">
      <c r="A77" s="8"/>
      <c r="B77" s="9" t="s">
        <v>56</v>
      </c>
      <c r="C77" s="295">
        <v>2</v>
      </c>
      <c r="D77" s="296">
        <v>1</v>
      </c>
      <c r="E77" s="296">
        <v>0</v>
      </c>
      <c r="F77" s="296">
        <v>0</v>
      </c>
      <c r="G77" s="297">
        <v>0</v>
      </c>
      <c r="H77" s="296">
        <v>0</v>
      </c>
      <c r="I77" s="296">
        <v>0</v>
      </c>
      <c r="J77" s="296">
        <v>0</v>
      </c>
      <c r="K77" s="296">
        <v>1</v>
      </c>
      <c r="L77" s="296">
        <v>0</v>
      </c>
      <c r="M77" s="296">
        <v>0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  <c r="S77" s="296">
        <v>0</v>
      </c>
      <c r="T77" s="296">
        <v>0</v>
      </c>
      <c r="U77" s="296">
        <v>0</v>
      </c>
      <c r="V77" s="296">
        <v>0</v>
      </c>
      <c r="W77" s="296">
        <v>0</v>
      </c>
      <c r="X77" s="296">
        <v>0</v>
      </c>
      <c r="Y77" s="296">
        <v>0</v>
      </c>
      <c r="Z77" s="296">
        <v>0</v>
      </c>
      <c r="AA77" s="296">
        <v>0</v>
      </c>
      <c r="AB77" s="296">
        <v>0</v>
      </c>
      <c r="AC77" s="296">
        <v>0</v>
      </c>
      <c r="AD77" s="296">
        <v>0</v>
      </c>
      <c r="AE77" s="296">
        <v>0</v>
      </c>
      <c r="AF77" s="296">
        <v>0</v>
      </c>
      <c r="AG77" s="297">
        <v>0</v>
      </c>
      <c r="AH77" s="296">
        <v>0</v>
      </c>
      <c r="AI77" s="296">
        <v>0</v>
      </c>
      <c r="AJ77" s="296">
        <v>0</v>
      </c>
      <c r="AK77" s="296">
        <v>0</v>
      </c>
      <c r="AL77" s="298">
        <v>0</v>
      </c>
    </row>
    <row r="78" spans="1:38" ht="15" customHeight="1">
      <c r="A78" s="8"/>
      <c r="B78" s="9" t="s">
        <v>57</v>
      </c>
      <c r="C78" s="295">
        <v>4</v>
      </c>
      <c r="D78" s="296">
        <v>3</v>
      </c>
      <c r="E78" s="296">
        <v>0</v>
      </c>
      <c r="F78" s="296">
        <v>0</v>
      </c>
      <c r="G78" s="297">
        <v>0</v>
      </c>
      <c r="H78" s="296">
        <v>0</v>
      </c>
      <c r="I78" s="296">
        <v>0</v>
      </c>
      <c r="J78" s="296">
        <v>0</v>
      </c>
      <c r="K78" s="296">
        <v>0</v>
      </c>
      <c r="L78" s="296">
        <v>0</v>
      </c>
      <c r="M78" s="296">
        <v>0</v>
      </c>
      <c r="N78" s="296">
        <v>0</v>
      </c>
      <c r="O78" s="296">
        <v>1</v>
      </c>
      <c r="P78" s="296">
        <v>0</v>
      </c>
      <c r="Q78" s="296">
        <v>0</v>
      </c>
      <c r="R78" s="296">
        <v>0</v>
      </c>
      <c r="S78" s="296">
        <v>0</v>
      </c>
      <c r="T78" s="296">
        <v>0</v>
      </c>
      <c r="U78" s="296">
        <v>0</v>
      </c>
      <c r="V78" s="296">
        <v>0</v>
      </c>
      <c r="W78" s="296">
        <v>0</v>
      </c>
      <c r="X78" s="296">
        <v>0</v>
      </c>
      <c r="Y78" s="296">
        <v>0</v>
      </c>
      <c r="Z78" s="296">
        <v>0</v>
      </c>
      <c r="AA78" s="296">
        <v>0</v>
      </c>
      <c r="AB78" s="296">
        <v>0</v>
      </c>
      <c r="AC78" s="296">
        <v>0</v>
      </c>
      <c r="AD78" s="296">
        <v>0</v>
      </c>
      <c r="AE78" s="296">
        <v>0</v>
      </c>
      <c r="AF78" s="296">
        <v>0</v>
      </c>
      <c r="AG78" s="297">
        <v>0</v>
      </c>
      <c r="AH78" s="296">
        <v>0</v>
      </c>
      <c r="AI78" s="296">
        <v>0</v>
      </c>
      <c r="AJ78" s="296">
        <v>0</v>
      </c>
      <c r="AK78" s="296">
        <v>0</v>
      </c>
      <c r="AL78" s="298">
        <v>0</v>
      </c>
    </row>
    <row r="79" spans="1:38" ht="15" customHeight="1">
      <c r="A79" s="8"/>
      <c r="B79" s="9" t="s">
        <v>58</v>
      </c>
      <c r="C79" s="299">
        <v>2</v>
      </c>
      <c r="D79" s="300">
        <v>2</v>
      </c>
      <c r="E79" s="300">
        <v>0</v>
      </c>
      <c r="F79" s="300">
        <v>0</v>
      </c>
      <c r="G79" s="301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1">
        <v>0</v>
      </c>
      <c r="AH79" s="300">
        <v>0</v>
      </c>
      <c r="AI79" s="300">
        <v>0</v>
      </c>
      <c r="AJ79" s="300">
        <v>0</v>
      </c>
      <c r="AK79" s="300">
        <v>0</v>
      </c>
      <c r="AL79" s="302">
        <v>0</v>
      </c>
    </row>
    <row r="80" spans="1:38" s="305" customFormat="1" ht="15" customHeight="1">
      <c r="A80" s="256" t="s">
        <v>59</v>
      </c>
      <c r="B80" s="268"/>
      <c r="C80" s="303">
        <f aca="true" t="shared" si="11" ref="C80:AL80">SUM(C81:C85)</f>
        <v>53</v>
      </c>
      <c r="D80" s="303">
        <f t="shared" si="11"/>
        <v>25</v>
      </c>
      <c r="E80" s="303">
        <f t="shared" si="11"/>
        <v>0</v>
      </c>
      <c r="F80" s="303">
        <f t="shared" si="11"/>
        <v>0</v>
      </c>
      <c r="G80" s="297">
        <f t="shared" si="11"/>
        <v>1</v>
      </c>
      <c r="H80" s="303">
        <f t="shared" si="11"/>
        <v>0</v>
      </c>
      <c r="I80" s="303">
        <f t="shared" si="11"/>
        <v>0</v>
      </c>
      <c r="J80" s="303">
        <f t="shared" si="11"/>
        <v>0</v>
      </c>
      <c r="K80" s="303">
        <f t="shared" si="11"/>
        <v>1</v>
      </c>
      <c r="L80" s="303">
        <f t="shared" si="11"/>
        <v>1</v>
      </c>
      <c r="M80" s="303">
        <f t="shared" si="11"/>
        <v>0</v>
      </c>
      <c r="N80" s="303">
        <f t="shared" si="11"/>
        <v>0</v>
      </c>
      <c r="O80" s="303">
        <f t="shared" si="11"/>
        <v>7</v>
      </c>
      <c r="P80" s="303">
        <f t="shared" si="11"/>
        <v>8</v>
      </c>
      <c r="Q80" s="303">
        <f t="shared" si="11"/>
        <v>0</v>
      </c>
      <c r="R80" s="303">
        <f t="shared" si="11"/>
        <v>0</v>
      </c>
      <c r="S80" s="303">
        <f t="shared" si="11"/>
        <v>0</v>
      </c>
      <c r="T80" s="303">
        <f t="shared" si="11"/>
        <v>0</v>
      </c>
      <c r="U80" s="303">
        <f t="shared" si="11"/>
        <v>0</v>
      </c>
      <c r="V80" s="303">
        <f t="shared" si="11"/>
        <v>0</v>
      </c>
      <c r="W80" s="303">
        <f t="shared" si="11"/>
        <v>3</v>
      </c>
      <c r="X80" s="303">
        <f t="shared" si="11"/>
        <v>0</v>
      </c>
      <c r="Y80" s="303">
        <f t="shared" si="11"/>
        <v>0</v>
      </c>
      <c r="Z80" s="303">
        <f t="shared" si="11"/>
        <v>2</v>
      </c>
      <c r="AA80" s="303">
        <f t="shared" si="11"/>
        <v>1</v>
      </c>
      <c r="AB80" s="303">
        <f t="shared" si="11"/>
        <v>0</v>
      </c>
      <c r="AC80" s="303">
        <f t="shared" si="11"/>
        <v>1</v>
      </c>
      <c r="AD80" s="303">
        <f t="shared" si="11"/>
        <v>2</v>
      </c>
      <c r="AE80" s="303">
        <f t="shared" si="11"/>
        <v>0</v>
      </c>
      <c r="AF80" s="303">
        <f t="shared" si="11"/>
        <v>0</v>
      </c>
      <c r="AG80" s="297">
        <f t="shared" si="11"/>
        <v>0</v>
      </c>
      <c r="AH80" s="303">
        <f t="shared" si="11"/>
        <v>1</v>
      </c>
      <c r="AI80" s="303">
        <f t="shared" si="11"/>
        <v>0</v>
      </c>
      <c r="AJ80" s="303">
        <f t="shared" si="11"/>
        <v>0</v>
      </c>
      <c r="AK80" s="303">
        <f t="shared" si="11"/>
        <v>0</v>
      </c>
      <c r="AL80" s="304">
        <f t="shared" si="11"/>
        <v>0</v>
      </c>
    </row>
    <row r="81" spans="1:38" ht="15" customHeight="1">
      <c r="A81" s="8"/>
      <c r="B81" s="9" t="s">
        <v>60</v>
      </c>
      <c r="C81" s="295">
        <v>41</v>
      </c>
      <c r="D81" s="296">
        <v>17</v>
      </c>
      <c r="E81" s="296">
        <v>0</v>
      </c>
      <c r="F81" s="296">
        <v>0</v>
      </c>
      <c r="G81" s="297">
        <v>1</v>
      </c>
      <c r="H81" s="296">
        <v>0</v>
      </c>
      <c r="I81" s="296">
        <v>0</v>
      </c>
      <c r="J81" s="296">
        <v>0</v>
      </c>
      <c r="K81" s="296">
        <v>1</v>
      </c>
      <c r="L81" s="296">
        <v>0</v>
      </c>
      <c r="M81" s="296">
        <v>0</v>
      </c>
      <c r="N81" s="296">
        <v>0</v>
      </c>
      <c r="O81" s="296">
        <v>6</v>
      </c>
      <c r="P81" s="296">
        <v>6</v>
      </c>
      <c r="Q81" s="296">
        <v>0</v>
      </c>
      <c r="R81" s="296">
        <v>0</v>
      </c>
      <c r="S81" s="296">
        <v>0</v>
      </c>
      <c r="T81" s="296">
        <v>0</v>
      </c>
      <c r="U81" s="296">
        <v>0</v>
      </c>
      <c r="V81" s="296">
        <v>0</v>
      </c>
      <c r="W81" s="296">
        <v>3</v>
      </c>
      <c r="X81" s="296">
        <v>0</v>
      </c>
      <c r="Y81" s="296">
        <v>0</v>
      </c>
      <c r="Z81" s="296">
        <v>2</v>
      </c>
      <c r="AA81" s="296">
        <v>1</v>
      </c>
      <c r="AB81" s="296">
        <v>0</v>
      </c>
      <c r="AC81" s="296">
        <v>1</v>
      </c>
      <c r="AD81" s="296">
        <v>2</v>
      </c>
      <c r="AE81" s="296">
        <v>0</v>
      </c>
      <c r="AF81" s="296">
        <v>0</v>
      </c>
      <c r="AG81" s="297">
        <v>0</v>
      </c>
      <c r="AH81" s="296">
        <v>1</v>
      </c>
      <c r="AI81" s="296">
        <v>0</v>
      </c>
      <c r="AJ81" s="296">
        <v>0</v>
      </c>
      <c r="AK81" s="296">
        <v>0</v>
      </c>
      <c r="AL81" s="298">
        <v>0</v>
      </c>
    </row>
    <row r="82" spans="1:38" ht="15" customHeight="1">
      <c r="A82" s="8"/>
      <c r="B82" s="9" t="s">
        <v>61</v>
      </c>
      <c r="C82" s="295">
        <v>2</v>
      </c>
      <c r="D82" s="296">
        <v>1</v>
      </c>
      <c r="E82" s="296">
        <v>0</v>
      </c>
      <c r="F82" s="296">
        <v>0</v>
      </c>
      <c r="G82" s="297">
        <v>0</v>
      </c>
      <c r="H82" s="296">
        <v>0</v>
      </c>
      <c r="I82" s="296">
        <v>0</v>
      </c>
      <c r="J82" s="296">
        <v>0</v>
      </c>
      <c r="K82" s="296">
        <v>0</v>
      </c>
      <c r="L82" s="296">
        <v>1</v>
      </c>
      <c r="M82" s="296">
        <v>0</v>
      </c>
      <c r="N82" s="296">
        <v>0</v>
      </c>
      <c r="O82" s="296">
        <v>0</v>
      </c>
      <c r="P82" s="296">
        <v>0</v>
      </c>
      <c r="Q82" s="296">
        <v>0</v>
      </c>
      <c r="R82" s="296">
        <v>0</v>
      </c>
      <c r="S82" s="296">
        <v>0</v>
      </c>
      <c r="T82" s="296">
        <v>0</v>
      </c>
      <c r="U82" s="296">
        <v>0</v>
      </c>
      <c r="V82" s="296">
        <v>0</v>
      </c>
      <c r="W82" s="296">
        <v>0</v>
      </c>
      <c r="X82" s="296">
        <v>0</v>
      </c>
      <c r="Y82" s="296">
        <v>0</v>
      </c>
      <c r="Z82" s="296">
        <v>0</v>
      </c>
      <c r="AA82" s="296">
        <v>0</v>
      </c>
      <c r="AB82" s="296">
        <v>0</v>
      </c>
      <c r="AC82" s="296">
        <v>0</v>
      </c>
      <c r="AD82" s="296">
        <v>0</v>
      </c>
      <c r="AE82" s="296">
        <v>0</v>
      </c>
      <c r="AF82" s="296">
        <v>0</v>
      </c>
      <c r="AG82" s="297">
        <v>0</v>
      </c>
      <c r="AH82" s="296">
        <v>0</v>
      </c>
      <c r="AI82" s="296">
        <v>0</v>
      </c>
      <c r="AJ82" s="296">
        <v>0</v>
      </c>
      <c r="AK82" s="296">
        <v>0</v>
      </c>
      <c r="AL82" s="298">
        <v>0</v>
      </c>
    </row>
    <row r="83" spans="1:38" ht="15" customHeight="1">
      <c r="A83" s="8"/>
      <c r="B83" s="9" t="s">
        <v>62</v>
      </c>
      <c r="C83" s="295">
        <v>5</v>
      </c>
      <c r="D83" s="296">
        <v>4</v>
      </c>
      <c r="E83" s="296">
        <v>0</v>
      </c>
      <c r="F83" s="296">
        <v>0</v>
      </c>
      <c r="G83" s="297">
        <v>0</v>
      </c>
      <c r="H83" s="296">
        <v>0</v>
      </c>
      <c r="I83" s="296">
        <v>0</v>
      </c>
      <c r="J83" s="296">
        <v>0</v>
      </c>
      <c r="K83" s="296">
        <v>0</v>
      </c>
      <c r="L83" s="296">
        <v>0</v>
      </c>
      <c r="M83" s="296">
        <v>0</v>
      </c>
      <c r="N83" s="296">
        <v>0</v>
      </c>
      <c r="O83" s="296">
        <v>0</v>
      </c>
      <c r="P83" s="296">
        <v>1</v>
      </c>
      <c r="Q83" s="296">
        <v>0</v>
      </c>
      <c r="R83" s="296">
        <v>0</v>
      </c>
      <c r="S83" s="296">
        <v>0</v>
      </c>
      <c r="T83" s="296">
        <v>0</v>
      </c>
      <c r="U83" s="296">
        <v>0</v>
      </c>
      <c r="V83" s="296">
        <v>0</v>
      </c>
      <c r="W83" s="296">
        <v>0</v>
      </c>
      <c r="X83" s="296">
        <v>0</v>
      </c>
      <c r="Y83" s="296">
        <v>0</v>
      </c>
      <c r="Z83" s="296">
        <v>0</v>
      </c>
      <c r="AA83" s="296">
        <v>0</v>
      </c>
      <c r="AB83" s="296">
        <v>0</v>
      </c>
      <c r="AC83" s="296">
        <v>0</v>
      </c>
      <c r="AD83" s="296">
        <v>0</v>
      </c>
      <c r="AE83" s="296">
        <v>0</v>
      </c>
      <c r="AF83" s="296">
        <v>0</v>
      </c>
      <c r="AG83" s="297">
        <v>0</v>
      </c>
      <c r="AH83" s="296">
        <v>0</v>
      </c>
      <c r="AI83" s="296">
        <v>0</v>
      </c>
      <c r="AJ83" s="296">
        <v>0</v>
      </c>
      <c r="AK83" s="296">
        <v>0</v>
      </c>
      <c r="AL83" s="298">
        <v>0</v>
      </c>
    </row>
    <row r="84" spans="1:38" ht="15" customHeight="1">
      <c r="A84" s="8"/>
      <c r="B84" s="9" t="s">
        <v>63</v>
      </c>
      <c r="C84" s="295">
        <v>3</v>
      </c>
      <c r="D84" s="296">
        <v>1</v>
      </c>
      <c r="E84" s="296">
        <v>0</v>
      </c>
      <c r="F84" s="296">
        <v>0</v>
      </c>
      <c r="G84" s="297">
        <v>0</v>
      </c>
      <c r="H84" s="296">
        <v>0</v>
      </c>
      <c r="I84" s="296">
        <v>0</v>
      </c>
      <c r="J84" s="296">
        <v>0</v>
      </c>
      <c r="K84" s="296">
        <v>0</v>
      </c>
      <c r="L84" s="296">
        <v>0</v>
      </c>
      <c r="M84" s="296">
        <v>0</v>
      </c>
      <c r="N84" s="296">
        <v>0</v>
      </c>
      <c r="O84" s="296">
        <v>1</v>
      </c>
      <c r="P84" s="296">
        <v>1</v>
      </c>
      <c r="Q84" s="296">
        <v>0</v>
      </c>
      <c r="R84" s="296">
        <v>0</v>
      </c>
      <c r="S84" s="296">
        <v>0</v>
      </c>
      <c r="T84" s="296">
        <v>0</v>
      </c>
      <c r="U84" s="296">
        <v>0</v>
      </c>
      <c r="V84" s="296">
        <v>0</v>
      </c>
      <c r="W84" s="296">
        <v>0</v>
      </c>
      <c r="X84" s="296">
        <v>0</v>
      </c>
      <c r="Y84" s="296">
        <v>0</v>
      </c>
      <c r="Z84" s="296">
        <v>0</v>
      </c>
      <c r="AA84" s="296">
        <v>0</v>
      </c>
      <c r="AB84" s="296">
        <v>0</v>
      </c>
      <c r="AC84" s="296">
        <v>0</v>
      </c>
      <c r="AD84" s="296">
        <v>0</v>
      </c>
      <c r="AE84" s="296">
        <v>0</v>
      </c>
      <c r="AF84" s="296">
        <v>0</v>
      </c>
      <c r="AG84" s="297">
        <v>0</v>
      </c>
      <c r="AH84" s="296">
        <v>0</v>
      </c>
      <c r="AI84" s="296">
        <v>0</v>
      </c>
      <c r="AJ84" s="296">
        <v>0</v>
      </c>
      <c r="AK84" s="296">
        <v>0</v>
      </c>
      <c r="AL84" s="298">
        <v>0</v>
      </c>
    </row>
    <row r="85" spans="1:38" ht="15" customHeight="1">
      <c r="A85" s="8"/>
      <c r="B85" s="9" t="s">
        <v>64</v>
      </c>
      <c r="C85" s="299">
        <v>2</v>
      </c>
      <c r="D85" s="300">
        <v>2</v>
      </c>
      <c r="E85" s="300">
        <v>0</v>
      </c>
      <c r="F85" s="300">
        <v>0</v>
      </c>
      <c r="G85" s="301">
        <v>0</v>
      </c>
      <c r="H85" s="300">
        <v>0</v>
      </c>
      <c r="I85" s="300">
        <v>0</v>
      </c>
      <c r="J85" s="300">
        <v>0</v>
      </c>
      <c r="K85" s="300">
        <v>0</v>
      </c>
      <c r="L85" s="300">
        <v>0</v>
      </c>
      <c r="M85" s="300">
        <v>0</v>
      </c>
      <c r="N85" s="300">
        <v>0</v>
      </c>
      <c r="O85" s="300">
        <v>0</v>
      </c>
      <c r="P85" s="300">
        <v>0</v>
      </c>
      <c r="Q85" s="300">
        <v>0</v>
      </c>
      <c r="R85" s="300">
        <v>0</v>
      </c>
      <c r="S85" s="300">
        <v>0</v>
      </c>
      <c r="T85" s="300">
        <v>0</v>
      </c>
      <c r="U85" s="300">
        <v>0</v>
      </c>
      <c r="V85" s="300">
        <v>0</v>
      </c>
      <c r="W85" s="300">
        <v>0</v>
      </c>
      <c r="X85" s="300">
        <v>0</v>
      </c>
      <c r="Y85" s="300">
        <v>0</v>
      </c>
      <c r="Z85" s="300">
        <v>0</v>
      </c>
      <c r="AA85" s="300">
        <v>0</v>
      </c>
      <c r="AB85" s="300">
        <v>0</v>
      </c>
      <c r="AC85" s="300">
        <v>0</v>
      </c>
      <c r="AD85" s="300">
        <v>0</v>
      </c>
      <c r="AE85" s="300">
        <v>0</v>
      </c>
      <c r="AF85" s="300">
        <v>0</v>
      </c>
      <c r="AG85" s="301">
        <v>0</v>
      </c>
      <c r="AH85" s="300">
        <v>0</v>
      </c>
      <c r="AI85" s="300">
        <v>0</v>
      </c>
      <c r="AJ85" s="300">
        <v>0</v>
      </c>
      <c r="AK85" s="300">
        <v>0</v>
      </c>
      <c r="AL85" s="302">
        <v>0</v>
      </c>
    </row>
    <row r="86" spans="1:38" s="305" customFormat="1" ht="15" customHeight="1">
      <c r="A86" s="256" t="s">
        <v>65</v>
      </c>
      <c r="B86" s="268"/>
      <c r="C86" s="303">
        <f aca="true" t="shared" si="12" ref="C86:AL86">SUM(C87:C93)</f>
        <v>180</v>
      </c>
      <c r="D86" s="303">
        <f t="shared" si="12"/>
        <v>50</v>
      </c>
      <c r="E86" s="303">
        <f t="shared" si="12"/>
        <v>0</v>
      </c>
      <c r="F86" s="303">
        <f t="shared" si="12"/>
        <v>3</v>
      </c>
      <c r="G86" s="297">
        <f t="shared" si="12"/>
        <v>10</v>
      </c>
      <c r="H86" s="303">
        <f t="shared" si="12"/>
        <v>7</v>
      </c>
      <c r="I86" s="303">
        <f t="shared" si="12"/>
        <v>0</v>
      </c>
      <c r="J86" s="303">
        <f t="shared" si="12"/>
        <v>1</v>
      </c>
      <c r="K86" s="303">
        <f t="shared" si="12"/>
        <v>11</v>
      </c>
      <c r="L86" s="303">
        <f t="shared" si="12"/>
        <v>6</v>
      </c>
      <c r="M86" s="303">
        <f t="shared" si="12"/>
        <v>0</v>
      </c>
      <c r="N86" s="303">
        <f t="shared" si="12"/>
        <v>2</v>
      </c>
      <c r="O86" s="303">
        <f t="shared" si="12"/>
        <v>17</v>
      </c>
      <c r="P86" s="303">
        <f t="shared" si="12"/>
        <v>10</v>
      </c>
      <c r="Q86" s="303">
        <f t="shared" si="12"/>
        <v>3</v>
      </c>
      <c r="R86" s="303">
        <f t="shared" si="12"/>
        <v>0</v>
      </c>
      <c r="S86" s="303">
        <f t="shared" si="12"/>
        <v>3</v>
      </c>
      <c r="T86" s="303">
        <f t="shared" si="12"/>
        <v>0</v>
      </c>
      <c r="U86" s="303">
        <f t="shared" si="12"/>
        <v>3</v>
      </c>
      <c r="V86" s="303">
        <f t="shared" si="12"/>
        <v>0</v>
      </c>
      <c r="W86" s="303">
        <f t="shared" si="12"/>
        <v>11</v>
      </c>
      <c r="X86" s="303">
        <f t="shared" si="12"/>
        <v>0</v>
      </c>
      <c r="Y86" s="303">
        <f t="shared" si="12"/>
        <v>0</v>
      </c>
      <c r="Z86" s="303">
        <f t="shared" si="12"/>
        <v>12</v>
      </c>
      <c r="AA86" s="303">
        <f t="shared" si="12"/>
        <v>7</v>
      </c>
      <c r="AB86" s="303">
        <f t="shared" si="12"/>
        <v>0</v>
      </c>
      <c r="AC86" s="303">
        <f t="shared" si="12"/>
        <v>5</v>
      </c>
      <c r="AD86" s="303">
        <f t="shared" si="12"/>
        <v>6</v>
      </c>
      <c r="AE86" s="303">
        <f t="shared" si="12"/>
        <v>0</v>
      </c>
      <c r="AF86" s="303">
        <f t="shared" si="12"/>
        <v>0</v>
      </c>
      <c r="AG86" s="297">
        <f t="shared" si="12"/>
        <v>0</v>
      </c>
      <c r="AH86" s="303">
        <f t="shared" si="12"/>
        <v>3</v>
      </c>
      <c r="AI86" s="303">
        <f t="shared" si="12"/>
        <v>4</v>
      </c>
      <c r="AJ86" s="303">
        <f t="shared" si="12"/>
        <v>5</v>
      </c>
      <c r="AK86" s="303">
        <f t="shared" si="12"/>
        <v>1</v>
      </c>
      <c r="AL86" s="304">
        <f t="shared" si="12"/>
        <v>0</v>
      </c>
    </row>
    <row r="87" spans="1:38" ht="15" customHeight="1">
      <c r="A87" s="8"/>
      <c r="B87" s="9" t="s">
        <v>66</v>
      </c>
      <c r="C87" s="295">
        <v>117</v>
      </c>
      <c r="D87" s="296">
        <v>17</v>
      </c>
      <c r="E87" s="296">
        <v>0</v>
      </c>
      <c r="F87" s="296">
        <v>2</v>
      </c>
      <c r="G87" s="297">
        <v>8</v>
      </c>
      <c r="H87" s="296">
        <v>6</v>
      </c>
      <c r="I87" s="296">
        <v>0</v>
      </c>
      <c r="J87" s="296">
        <v>1</v>
      </c>
      <c r="K87" s="296">
        <v>8</v>
      </c>
      <c r="L87" s="296">
        <v>6</v>
      </c>
      <c r="M87" s="296">
        <v>0</v>
      </c>
      <c r="N87" s="296">
        <v>2</v>
      </c>
      <c r="O87" s="296">
        <v>9</v>
      </c>
      <c r="P87" s="296">
        <v>9</v>
      </c>
      <c r="Q87" s="296">
        <v>3</v>
      </c>
      <c r="R87" s="296">
        <v>0</v>
      </c>
      <c r="S87" s="296">
        <v>3</v>
      </c>
      <c r="T87" s="296">
        <v>0</v>
      </c>
      <c r="U87" s="296">
        <v>3</v>
      </c>
      <c r="V87" s="296">
        <v>0</v>
      </c>
      <c r="W87" s="296">
        <v>6</v>
      </c>
      <c r="X87" s="296">
        <v>0</v>
      </c>
      <c r="Y87" s="296">
        <v>0</v>
      </c>
      <c r="Z87" s="296">
        <v>7</v>
      </c>
      <c r="AA87" s="296">
        <v>5</v>
      </c>
      <c r="AB87" s="296">
        <v>0</v>
      </c>
      <c r="AC87" s="296">
        <v>5</v>
      </c>
      <c r="AD87" s="296">
        <v>5</v>
      </c>
      <c r="AE87" s="296">
        <v>0</v>
      </c>
      <c r="AF87" s="296">
        <v>0</v>
      </c>
      <c r="AG87" s="297">
        <v>0</v>
      </c>
      <c r="AH87" s="296">
        <v>3</v>
      </c>
      <c r="AI87" s="296">
        <v>4</v>
      </c>
      <c r="AJ87" s="296">
        <v>4</v>
      </c>
      <c r="AK87" s="296">
        <v>1</v>
      </c>
      <c r="AL87" s="298">
        <v>0</v>
      </c>
    </row>
    <row r="88" spans="1:38" ht="15" customHeight="1">
      <c r="A88" s="8"/>
      <c r="B88" s="9" t="s">
        <v>67</v>
      </c>
      <c r="C88" s="295">
        <v>2</v>
      </c>
      <c r="D88" s="296">
        <v>1</v>
      </c>
      <c r="E88" s="296">
        <v>0</v>
      </c>
      <c r="F88" s="296">
        <v>0</v>
      </c>
      <c r="G88" s="297">
        <v>0</v>
      </c>
      <c r="H88" s="296">
        <v>0</v>
      </c>
      <c r="I88" s="296">
        <v>0</v>
      </c>
      <c r="J88" s="296">
        <v>0</v>
      </c>
      <c r="K88" s="296">
        <v>0</v>
      </c>
      <c r="L88" s="296">
        <v>0</v>
      </c>
      <c r="M88" s="296">
        <v>0</v>
      </c>
      <c r="N88" s="296">
        <v>0</v>
      </c>
      <c r="O88" s="296">
        <v>1</v>
      </c>
      <c r="P88" s="296">
        <v>0</v>
      </c>
      <c r="Q88" s="296">
        <v>0</v>
      </c>
      <c r="R88" s="296">
        <v>0</v>
      </c>
      <c r="S88" s="296">
        <v>0</v>
      </c>
      <c r="T88" s="296">
        <v>0</v>
      </c>
      <c r="U88" s="296">
        <v>0</v>
      </c>
      <c r="V88" s="296">
        <v>0</v>
      </c>
      <c r="W88" s="296">
        <v>0</v>
      </c>
      <c r="X88" s="296">
        <v>0</v>
      </c>
      <c r="Y88" s="296">
        <v>0</v>
      </c>
      <c r="Z88" s="296">
        <v>0</v>
      </c>
      <c r="AA88" s="296">
        <v>0</v>
      </c>
      <c r="AB88" s="296">
        <v>0</v>
      </c>
      <c r="AC88" s="296">
        <v>0</v>
      </c>
      <c r="AD88" s="296">
        <v>0</v>
      </c>
      <c r="AE88" s="296">
        <v>0</v>
      </c>
      <c r="AF88" s="296">
        <v>0</v>
      </c>
      <c r="AG88" s="297">
        <v>0</v>
      </c>
      <c r="AH88" s="296">
        <v>0</v>
      </c>
      <c r="AI88" s="296">
        <v>0</v>
      </c>
      <c r="AJ88" s="296">
        <v>0</v>
      </c>
      <c r="AK88" s="296">
        <v>0</v>
      </c>
      <c r="AL88" s="298">
        <v>0</v>
      </c>
    </row>
    <row r="89" spans="1:38" ht="15" customHeight="1">
      <c r="A89" s="8"/>
      <c r="B89" s="9" t="s">
        <v>68</v>
      </c>
      <c r="C89" s="295">
        <v>6</v>
      </c>
      <c r="D89" s="296">
        <v>4</v>
      </c>
      <c r="E89" s="296">
        <v>0</v>
      </c>
      <c r="F89" s="296">
        <v>0</v>
      </c>
      <c r="G89" s="297">
        <v>0</v>
      </c>
      <c r="H89" s="296">
        <v>0</v>
      </c>
      <c r="I89" s="296">
        <v>0</v>
      </c>
      <c r="J89" s="296">
        <v>0</v>
      </c>
      <c r="K89" s="296">
        <v>0</v>
      </c>
      <c r="L89" s="296">
        <v>0</v>
      </c>
      <c r="M89" s="296">
        <v>0</v>
      </c>
      <c r="N89" s="296">
        <v>0</v>
      </c>
      <c r="O89" s="296">
        <v>0</v>
      </c>
      <c r="P89" s="296">
        <v>0</v>
      </c>
      <c r="Q89" s="296">
        <v>0</v>
      </c>
      <c r="R89" s="296">
        <v>0</v>
      </c>
      <c r="S89" s="296">
        <v>0</v>
      </c>
      <c r="T89" s="296">
        <v>0</v>
      </c>
      <c r="U89" s="296">
        <v>0</v>
      </c>
      <c r="V89" s="296">
        <v>0</v>
      </c>
      <c r="W89" s="296">
        <v>0</v>
      </c>
      <c r="X89" s="296">
        <v>0</v>
      </c>
      <c r="Y89" s="296">
        <v>0</v>
      </c>
      <c r="Z89" s="296">
        <v>1</v>
      </c>
      <c r="AA89" s="296">
        <v>1</v>
      </c>
      <c r="AB89" s="296">
        <v>0</v>
      </c>
      <c r="AC89" s="296">
        <v>0</v>
      </c>
      <c r="AD89" s="296">
        <v>0</v>
      </c>
      <c r="AE89" s="296">
        <v>0</v>
      </c>
      <c r="AF89" s="296">
        <v>0</v>
      </c>
      <c r="AG89" s="297">
        <v>0</v>
      </c>
      <c r="AH89" s="296">
        <v>0</v>
      </c>
      <c r="AI89" s="296">
        <v>0</v>
      </c>
      <c r="AJ89" s="296">
        <v>0</v>
      </c>
      <c r="AK89" s="296">
        <v>0</v>
      </c>
      <c r="AL89" s="298">
        <v>0</v>
      </c>
    </row>
    <row r="90" spans="1:38" ht="15" customHeight="1">
      <c r="A90" s="8"/>
      <c r="B90" s="9" t="s">
        <v>69</v>
      </c>
      <c r="C90" s="295">
        <v>13</v>
      </c>
      <c r="D90" s="296">
        <v>6</v>
      </c>
      <c r="E90" s="296">
        <v>0</v>
      </c>
      <c r="F90" s="296">
        <v>0</v>
      </c>
      <c r="G90" s="297">
        <v>0</v>
      </c>
      <c r="H90" s="296">
        <v>0</v>
      </c>
      <c r="I90" s="296">
        <v>0</v>
      </c>
      <c r="J90" s="296">
        <v>0</v>
      </c>
      <c r="K90" s="296">
        <v>1</v>
      </c>
      <c r="L90" s="296">
        <v>0</v>
      </c>
      <c r="M90" s="296">
        <v>0</v>
      </c>
      <c r="N90" s="296">
        <v>0</v>
      </c>
      <c r="O90" s="296">
        <v>2</v>
      </c>
      <c r="P90" s="296">
        <v>1</v>
      </c>
      <c r="Q90" s="296">
        <v>0</v>
      </c>
      <c r="R90" s="296">
        <v>0</v>
      </c>
      <c r="S90" s="296">
        <v>0</v>
      </c>
      <c r="T90" s="296">
        <v>0</v>
      </c>
      <c r="U90" s="296">
        <v>0</v>
      </c>
      <c r="V90" s="296">
        <v>0</v>
      </c>
      <c r="W90" s="296">
        <v>1</v>
      </c>
      <c r="X90" s="296">
        <v>0</v>
      </c>
      <c r="Y90" s="296">
        <v>0</v>
      </c>
      <c r="Z90" s="296">
        <v>1</v>
      </c>
      <c r="AA90" s="296">
        <v>0</v>
      </c>
      <c r="AB90" s="296">
        <v>0</v>
      </c>
      <c r="AC90" s="296">
        <v>0</v>
      </c>
      <c r="AD90" s="296">
        <v>1</v>
      </c>
      <c r="AE90" s="296">
        <v>0</v>
      </c>
      <c r="AF90" s="296">
        <v>0</v>
      </c>
      <c r="AG90" s="297">
        <v>0</v>
      </c>
      <c r="AH90" s="296">
        <v>0</v>
      </c>
      <c r="AI90" s="296">
        <v>0</v>
      </c>
      <c r="AJ90" s="296">
        <v>0</v>
      </c>
      <c r="AK90" s="296">
        <v>0</v>
      </c>
      <c r="AL90" s="298">
        <v>0</v>
      </c>
    </row>
    <row r="91" spans="1:38" ht="15" customHeight="1">
      <c r="A91" s="8"/>
      <c r="B91" s="9" t="s">
        <v>70</v>
      </c>
      <c r="C91" s="295">
        <v>24</v>
      </c>
      <c r="D91" s="296">
        <v>11</v>
      </c>
      <c r="E91" s="296">
        <v>0</v>
      </c>
      <c r="F91" s="296">
        <v>1</v>
      </c>
      <c r="G91" s="297">
        <v>2</v>
      </c>
      <c r="H91" s="296">
        <v>0</v>
      </c>
      <c r="I91" s="296">
        <v>0</v>
      </c>
      <c r="J91" s="296">
        <v>0</v>
      </c>
      <c r="K91" s="296">
        <v>1</v>
      </c>
      <c r="L91" s="296">
        <v>0</v>
      </c>
      <c r="M91" s="296">
        <v>0</v>
      </c>
      <c r="N91" s="296">
        <v>0</v>
      </c>
      <c r="O91" s="296">
        <v>3</v>
      </c>
      <c r="P91" s="296">
        <v>0</v>
      </c>
      <c r="Q91" s="296">
        <v>0</v>
      </c>
      <c r="R91" s="296">
        <v>0</v>
      </c>
      <c r="S91" s="296">
        <v>0</v>
      </c>
      <c r="T91" s="296">
        <v>0</v>
      </c>
      <c r="U91" s="296">
        <v>0</v>
      </c>
      <c r="V91" s="296">
        <v>0</v>
      </c>
      <c r="W91" s="296">
        <v>3</v>
      </c>
      <c r="X91" s="296">
        <v>0</v>
      </c>
      <c r="Y91" s="296">
        <v>0</v>
      </c>
      <c r="Z91" s="296">
        <v>2</v>
      </c>
      <c r="AA91" s="296">
        <v>1</v>
      </c>
      <c r="AB91" s="296">
        <v>0</v>
      </c>
      <c r="AC91" s="296">
        <v>0</v>
      </c>
      <c r="AD91" s="296">
        <v>0</v>
      </c>
      <c r="AE91" s="296">
        <v>0</v>
      </c>
      <c r="AF91" s="296">
        <v>0</v>
      </c>
      <c r="AG91" s="297">
        <v>0</v>
      </c>
      <c r="AH91" s="296">
        <v>0</v>
      </c>
      <c r="AI91" s="296">
        <v>0</v>
      </c>
      <c r="AJ91" s="296">
        <v>0</v>
      </c>
      <c r="AK91" s="296">
        <v>0</v>
      </c>
      <c r="AL91" s="298">
        <v>0</v>
      </c>
    </row>
    <row r="92" spans="1:38" ht="15" customHeight="1">
      <c r="A92" s="8"/>
      <c r="B92" s="9" t="s">
        <v>71</v>
      </c>
      <c r="C92" s="295">
        <v>15</v>
      </c>
      <c r="D92" s="296">
        <v>9</v>
      </c>
      <c r="E92" s="296">
        <v>0</v>
      </c>
      <c r="F92" s="296">
        <v>0</v>
      </c>
      <c r="G92" s="297">
        <v>0</v>
      </c>
      <c r="H92" s="296">
        <v>1</v>
      </c>
      <c r="I92" s="296">
        <v>0</v>
      </c>
      <c r="J92" s="296">
        <v>0</v>
      </c>
      <c r="K92" s="296">
        <v>1</v>
      </c>
      <c r="L92" s="296">
        <v>0</v>
      </c>
      <c r="M92" s="296">
        <v>0</v>
      </c>
      <c r="N92" s="296">
        <v>0</v>
      </c>
      <c r="O92" s="296">
        <v>2</v>
      </c>
      <c r="P92" s="296">
        <v>0</v>
      </c>
      <c r="Q92" s="296">
        <v>0</v>
      </c>
      <c r="R92" s="296">
        <v>0</v>
      </c>
      <c r="S92" s="296">
        <v>0</v>
      </c>
      <c r="T92" s="296">
        <v>0</v>
      </c>
      <c r="U92" s="296">
        <v>0</v>
      </c>
      <c r="V92" s="296">
        <v>0</v>
      </c>
      <c r="W92" s="296">
        <v>1</v>
      </c>
      <c r="X92" s="296">
        <v>0</v>
      </c>
      <c r="Y92" s="296">
        <v>0</v>
      </c>
      <c r="Z92" s="296">
        <v>1</v>
      </c>
      <c r="AA92" s="296">
        <v>0</v>
      </c>
      <c r="AB92" s="296">
        <v>0</v>
      </c>
      <c r="AC92" s="296">
        <v>0</v>
      </c>
      <c r="AD92" s="296">
        <v>0</v>
      </c>
      <c r="AE92" s="296">
        <v>0</v>
      </c>
      <c r="AF92" s="296">
        <v>0</v>
      </c>
      <c r="AG92" s="297">
        <v>0</v>
      </c>
      <c r="AH92" s="296">
        <v>0</v>
      </c>
      <c r="AI92" s="296">
        <v>0</v>
      </c>
      <c r="AJ92" s="296">
        <v>0</v>
      </c>
      <c r="AK92" s="296">
        <v>0</v>
      </c>
      <c r="AL92" s="298">
        <v>0</v>
      </c>
    </row>
    <row r="93" spans="1:38" ht="15" customHeight="1">
      <c r="A93" s="8"/>
      <c r="B93" s="9" t="s">
        <v>72</v>
      </c>
      <c r="C93" s="299">
        <v>3</v>
      </c>
      <c r="D93" s="300">
        <v>2</v>
      </c>
      <c r="E93" s="300">
        <v>0</v>
      </c>
      <c r="F93" s="300">
        <v>0</v>
      </c>
      <c r="G93" s="301">
        <v>0</v>
      </c>
      <c r="H93" s="300">
        <v>0</v>
      </c>
      <c r="I93" s="300">
        <v>0</v>
      </c>
      <c r="J93" s="300">
        <v>0</v>
      </c>
      <c r="K93" s="300">
        <v>0</v>
      </c>
      <c r="L93" s="300">
        <v>0</v>
      </c>
      <c r="M93" s="300">
        <v>0</v>
      </c>
      <c r="N93" s="300">
        <v>0</v>
      </c>
      <c r="O93" s="300">
        <v>0</v>
      </c>
      <c r="P93" s="300">
        <v>0</v>
      </c>
      <c r="Q93" s="300">
        <v>0</v>
      </c>
      <c r="R93" s="300">
        <v>0</v>
      </c>
      <c r="S93" s="300">
        <v>0</v>
      </c>
      <c r="T93" s="300">
        <v>0</v>
      </c>
      <c r="U93" s="300">
        <v>0</v>
      </c>
      <c r="V93" s="300">
        <v>0</v>
      </c>
      <c r="W93" s="300">
        <v>0</v>
      </c>
      <c r="X93" s="300">
        <v>0</v>
      </c>
      <c r="Y93" s="300">
        <v>0</v>
      </c>
      <c r="Z93" s="300">
        <v>0</v>
      </c>
      <c r="AA93" s="300">
        <v>0</v>
      </c>
      <c r="AB93" s="300">
        <v>0</v>
      </c>
      <c r="AC93" s="300">
        <v>0</v>
      </c>
      <c r="AD93" s="300">
        <v>0</v>
      </c>
      <c r="AE93" s="300">
        <v>0</v>
      </c>
      <c r="AF93" s="300">
        <v>0</v>
      </c>
      <c r="AG93" s="301">
        <v>0</v>
      </c>
      <c r="AH93" s="300">
        <v>0</v>
      </c>
      <c r="AI93" s="300">
        <v>0</v>
      </c>
      <c r="AJ93" s="300">
        <v>1</v>
      </c>
      <c r="AK93" s="300">
        <v>0</v>
      </c>
      <c r="AL93" s="302">
        <v>0</v>
      </c>
    </row>
    <row r="94" spans="1:38" s="305" customFormat="1" ht="15" customHeight="1">
      <c r="A94" s="256" t="s">
        <v>73</v>
      </c>
      <c r="B94" s="268"/>
      <c r="C94" s="303">
        <f aca="true" t="shared" si="13" ref="C94:AL94">SUM(C95:C98)</f>
        <v>34</v>
      </c>
      <c r="D94" s="303">
        <f t="shared" si="13"/>
        <v>17</v>
      </c>
      <c r="E94" s="303">
        <f t="shared" si="13"/>
        <v>0</v>
      </c>
      <c r="F94" s="303">
        <f t="shared" si="13"/>
        <v>0</v>
      </c>
      <c r="G94" s="297">
        <f t="shared" si="13"/>
        <v>1</v>
      </c>
      <c r="H94" s="303">
        <f t="shared" si="13"/>
        <v>0</v>
      </c>
      <c r="I94" s="303">
        <f t="shared" si="13"/>
        <v>0</v>
      </c>
      <c r="J94" s="303">
        <f t="shared" si="13"/>
        <v>0</v>
      </c>
      <c r="K94" s="303">
        <f t="shared" si="13"/>
        <v>2</v>
      </c>
      <c r="L94" s="303">
        <f t="shared" si="13"/>
        <v>0</v>
      </c>
      <c r="M94" s="303">
        <f t="shared" si="13"/>
        <v>0</v>
      </c>
      <c r="N94" s="303">
        <f t="shared" si="13"/>
        <v>0</v>
      </c>
      <c r="O94" s="303">
        <f t="shared" si="13"/>
        <v>6</v>
      </c>
      <c r="P94" s="303">
        <f t="shared" si="13"/>
        <v>4</v>
      </c>
      <c r="Q94" s="303">
        <f t="shared" si="13"/>
        <v>0</v>
      </c>
      <c r="R94" s="303">
        <f t="shared" si="13"/>
        <v>0</v>
      </c>
      <c r="S94" s="303">
        <f t="shared" si="13"/>
        <v>0</v>
      </c>
      <c r="T94" s="303">
        <f t="shared" si="13"/>
        <v>0</v>
      </c>
      <c r="U94" s="303">
        <f t="shared" si="13"/>
        <v>0</v>
      </c>
      <c r="V94" s="303">
        <f t="shared" si="13"/>
        <v>0</v>
      </c>
      <c r="W94" s="303">
        <f t="shared" si="13"/>
        <v>0</v>
      </c>
      <c r="X94" s="303">
        <f t="shared" si="13"/>
        <v>0</v>
      </c>
      <c r="Y94" s="303">
        <f t="shared" si="13"/>
        <v>1</v>
      </c>
      <c r="Z94" s="303">
        <f t="shared" si="13"/>
        <v>1</v>
      </c>
      <c r="AA94" s="303">
        <f t="shared" si="13"/>
        <v>1</v>
      </c>
      <c r="AB94" s="303">
        <f t="shared" si="13"/>
        <v>0</v>
      </c>
      <c r="AC94" s="303">
        <f t="shared" si="13"/>
        <v>1</v>
      </c>
      <c r="AD94" s="303">
        <f t="shared" si="13"/>
        <v>0</v>
      </c>
      <c r="AE94" s="303">
        <f t="shared" si="13"/>
        <v>0</v>
      </c>
      <c r="AF94" s="303">
        <f t="shared" si="13"/>
        <v>0</v>
      </c>
      <c r="AG94" s="297">
        <f t="shared" si="13"/>
        <v>0</v>
      </c>
      <c r="AH94" s="303">
        <f t="shared" si="13"/>
        <v>0</v>
      </c>
      <c r="AI94" s="303">
        <f t="shared" si="13"/>
        <v>0</v>
      </c>
      <c r="AJ94" s="303">
        <f t="shared" si="13"/>
        <v>0</v>
      </c>
      <c r="AK94" s="303">
        <f t="shared" si="13"/>
        <v>0</v>
      </c>
      <c r="AL94" s="304">
        <f t="shared" si="13"/>
        <v>0</v>
      </c>
    </row>
    <row r="95" spans="1:38" ht="15" customHeight="1">
      <c r="A95" s="8"/>
      <c r="B95" s="9" t="s">
        <v>74</v>
      </c>
      <c r="C95" s="295">
        <v>8</v>
      </c>
      <c r="D95" s="296">
        <v>3</v>
      </c>
      <c r="E95" s="296">
        <v>0</v>
      </c>
      <c r="F95" s="296">
        <v>0</v>
      </c>
      <c r="G95" s="297">
        <v>1</v>
      </c>
      <c r="H95" s="296">
        <v>0</v>
      </c>
      <c r="I95" s="296">
        <v>0</v>
      </c>
      <c r="J95" s="296">
        <v>0</v>
      </c>
      <c r="K95" s="296">
        <v>0</v>
      </c>
      <c r="L95" s="296">
        <v>0</v>
      </c>
      <c r="M95" s="296">
        <v>0</v>
      </c>
      <c r="N95" s="296">
        <v>0</v>
      </c>
      <c r="O95" s="296">
        <v>3</v>
      </c>
      <c r="P95" s="296">
        <v>1</v>
      </c>
      <c r="Q95" s="296">
        <v>0</v>
      </c>
      <c r="R95" s="296">
        <v>0</v>
      </c>
      <c r="S95" s="296">
        <v>0</v>
      </c>
      <c r="T95" s="296">
        <v>0</v>
      </c>
      <c r="U95" s="296">
        <v>0</v>
      </c>
      <c r="V95" s="296">
        <v>0</v>
      </c>
      <c r="W95" s="296">
        <v>0</v>
      </c>
      <c r="X95" s="296">
        <v>0</v>
      </c>
      <c r="Y95" s="296">
        <v>0</v>
      </c>
      <c r="Z95" s="296">
        <v>0</v>
      </c>
      <c r="AA95" s="296">
        <v>0</v>
      </c>
      <c r="AB95" s="296">
        <v>0</v>
      </c>
      <c r="AC95" s="296">
        <v>0</v>
      </c>
      <c r="AD95" s="296">
        <v>0</v>
      </c>
      <c r="AE95" s="296">
        <v>0</v>
      </c>
      <c r="AF95" s="296">
        <v>0</v>
      </c>
      <c r="AG95" s="297">
        <v>0</v>
      </c>
      <c r="AH95" s="296">
        <v>0</v>
      </c>
      <c r="AI95" s="296">
        <v>0</v>
      </c>
      <c r="AJ95" s="296">
        <v>0</v>
      </c>
      <c r="AK95" s="296">
        <v>0</v>
      </c>
      <c r="AL95" s="298">
        <v>0</v>
      </c>
    </row>
    <row r="96" spans="1:38" ht="15" customHeight="1">
      <c r="A96" s="8"/>
      <c r="B96" s="9" t="s">
        <v>75</v>
      </c>
      <c r="C96" s="295">
        <v>19</v>
      </c>
      <c r="D96" s="296">
        <v>9</v>
      </c>
      <c r="E96" s="296">
        <v>0</v>
      </c>
      <c r="F96" s="296">
        <v>0</v>
      </c>
      <c r="G96" s="297">
        <v>0</v>
      </c>
      <c r="H96" s="296">
        <v>0</v>
      </c>
      <c r="I96" s="296">
        <v>0</v>
      </c>
      <c r="J96" s="296">
        <v>0</v>
      </c>
      <c r="K96" s="296">
        <v>2</v>
      </c>
      <c r="L96" s="296">
        <v>0</v>
      </c>
      <c r="M96" s="296">
        <v>0</v>
      </c>
      <c r="N96" s="296">
        <v>0</v>
      </c>
      <c r="O96" s="296">
        <v>3</v>
      </c>
      <c r="P96" s="296">
        <v>2</v>
      </c>
      <c r="Q96" s="296">
        <v>0</v>
      </c>
      <c r="R96" s="296">
        <v>0</v>
      </c>
      <c r="S96" s="296">
        <v>0</v>
      </c>
      <c r="T96" s="296">
        <v>0</v>
      </c>
      <c r="U96" s="296">
        <v>0</v>
      </c>
      <c r="V96" s="296">
        <v>0</v>
      </c>
      <c r="W96" s="296">
        <v>0</v>
      </c>
      <c r="X96" s="296">
        <v>0</v>
      </c>
      <c r="Y96" s="296">
        <v>0</v>
      </c>
      <c r="Z96" s="296">
        <v>1</v>
      </c>
      <c r="AA96" s="296">
        <v>1</v>
      </c>
      <c r="AB96" s="296">
        <v>0</v>
      </c>
      <c r="AC96" s="296">
        <v>1</v>
      </c>
      <c r="AD96" s="296">
        <v>0</v>
      </c>
      <c r="AE96" s="296">
        <v>0</v>
      </c>
      <c r="AF96" s="296">
        <v>0</v>
      </c>
      <c r="AG96" s="297">
        <v>0</v>
      </c>
      <c r="AH96" s="296">
        <v>0</v>
      </c>
      <c r="AI96" s="296">
        <v>0</v>
      </c>
      <c r="AJ96" s="296">
        <v>0</v>
      </c>
      <c r="AK96" s="296">
        <v>0</v>
      </c>
      <c r="AL96" s="298">
        <v>0</v>
      </c>
    </row>
    <row r="97" spans="1:38" ht="15" customHeight="1">
      <c r="A97" s="8"/>
      <c r="B97" s="9" t="s">
        <v>76</v>
      </c>
      <c r="C97" s="295">
        <v>1</v>
      </c>
      <c r="D97" s="296">
        <v>1</v>
      </c>
      <c r="E97" s="296">
        <v>0</v>
      </c>
      <c r="F97" s="296">
        <v>0</v>
      </c>
      <c r="G97" s="297">
        <v>0</v>
      </c>
      <c r="H97" s="296">
        <v>0</v>
      </c>
      <c r="I97" s="296">
        <v>0</v>
      </c>
      <c r="J97" s="296">
        <v>0</v>
      </c>
      <c r="K97" s="296">
        <v>0</v>
      </c>
      <c r="L97" s="296">
        <v>0</v>
      </c>
      <c r="M97" s="296">
        <v>0</v>
      </c>
      <c r="N97" s="296">
        <v>0</v>
      </c>
      <c r="O97" s="296">
        <v>0</v>
      </c>
      <c r="P97" s="296">
        <v>0</v>
      </c>
      <c r="Q97" s="296">
        <v>0</v>
      </c>
      <c r="R97" s="296">
        <v>0</v>
      </c>
      <c r="S97" s="296">
        <v>0</v>
      </c>
      <c r="T97" s="296">
        <v>0</v>
      </c>
      <c r="U97" s="296">
        <v>0</v>
      </c>
      <c r="V97" s="296">
        <v>0</v>
      </c>
      <c r="W97" s="296">
        <v>0</v>
      </c>
      <c r="X97" s="296">
        <v>0</v>
      </c>
      <c r="Y97" s="296">
        <v>0</v>
      </c>
      <c r="Z97" s="296">
        <v>0</v>
      </c>
      <c r="AA97" s="296">
        <v>0</v>
      </c>
      <c r="AB97" s="296">
        <v>0</v>
      </c>
      <c r="AC97" s="296">
        <v>0</v>
      </c>
      <c r="AD97" s="296">
        <v>0</v>
      </c>
      <c r="AE97" s="296">
        <v>0</v>
      </c>
      <c r="AF97" s="296">
        <v>0</v>
      </c>
      <c r="AG97" s="297">
        <v>0</v>
      </c>
      <c r="AH97" s="296">
        <v>0</v>
      </c>
      <c r="AI97" s="296">
        <v>0</v>
      </c>
      <c r="AJ97" s="296">
        <v>0</v>
      </c>
      <c r="AK97" s="296">
        <v>0</v>
      </c>
      <c r="AL97" s="298">
        <v>0</v>
      </c>
    </row>
    <row r="98" spans="1:38" ht="15" customHeight="1">
      <c r="A98" s="8"/>
      <c r="B98" s="9" t="s">
        <v>77</v>
      </c>
      <c r="C98" s="299">
        <v>6</v>
      </c>
      <c r="D98" s="300">
        <v>4</v>
      </c>
      <c r="E98" s="300">
        <v>0</v>
      </c>
      <c r="F98" s="300">
        <v>0</v>
      </c>
      <c r="G98" s="301">
        <v>0</v>
      </c>
      <c r="H98" s="300">
        <v>0</v>
      </c>
      <c r="I98" s="300">
        <v>0</v>
      </c>
      <c r="J98" s="300">
        <v>0</v>
      </c>
      <c r="K98" s="300">
        <v>0</v>
      </c>
      <c r="L98" s="300">
        <v>0</v>
      </c>
      <c r="M98" s="300">
        <v>0</v>
      </c>
      <c r="N98" s="300">
        <v>0</v>
      </c>
      <c r="O98" s="300">
        <v>0</v>
      </c>
      <c r="P98" s="300">
        <v>1</v>
      </c>
      <c r="Q98" s="300">
        <v>0</v>
      </c>
      <c r="R98" s="300">
        <v>0</v>
      </c>
      <c r="S98" s="300">
        <v>0</v>
      </c>
      <c r="T98" s="300">
        <v>0</v>
      </c>
      <c r="U98" s="300">
        <v>0</v>
      </c>
      <c r="V98" s="300">
        <v>0</v>
      </c>
      <c r="W98" s="300">
        <v>0</v>
      </c>
      <c r="X98" s="300">
        <v>0</v>
      </c>
      <c r="Y98" s="300">
        <v>1</v>
      </c>
      <c r="Z98" s="300">
        <v>0</v>
      </c>
      <c r="AA98" s="300">
        <v>0</v>
      </c>
      <c r="AB98" s="300">
        <v>0</v>
      </c>
      <c r="AC98" s="300">
        <v>0</v>
      </c>
      <c r="AD98" s="300">
        <v>0</v>
      </c>
      <c r="AE98" s="300">
        <v>0</v>
      </c>
      <c r="AF98" s="300">
        <v>0</v>
      </c>
      <c r="AG98" s="301">
        <v>0</v>
      </c>
      <c r="AH98" s="300">
        <v>0</v>
      </c>
      <c r="AI98" s="300">
        <v>0</v>
      </c>
      <c r="AJ98" s="300">
        <v>0</v>
      </c>
      <c r="AK98" s="300">
        <v>0</v>
      </c>
      <c r="AL98" s="302">
        <v>0</v>
      </c>
    </row>
    <row r="99" spans="1:38" s="305" customFormat="1" ht="15" customHeight="1">
      <c r="A99" s="256" t="s">
        <v>78</v>
      </c>
      <c r="B99" s="268"/>
      <c r="C99" s="303">
        <f aca="true" t="shared" si="14" ref="C99:AL99">SUM(C100:C104)</f>
        <v>115</v>
      </c>
      <c r="D99" s="303">
        <f t="shared" si="14"/>
        <v>42</v>
      </c>
      <c r="E99" s="303">
        <f t="shared" si="14"/>
        <v>0</v>
      </c>
      <c r="F99" s="303">
        <f t="shared" si="14"/>
        <v>1</v>
      </c>
      <c r="G99" s="297">
        <f t="shared" si="14"/>
        <v>2</v>
      </c>
      <c r="H99" s="303">
        <f t="shared" si="14"/>
        <v>1</v>
      </c>
      <c r="I99" s="303">
        <f t="shared" si="14"/>
        <v>0</v>
      </c>
      <c r="J99" s="303">
        <f t="shared" si="14"/>
        <v>0</v>
      </c>
      <c r="K99" s="303">
        <f t="shared" si="14"/>
        <v>6</v>
      </c>
      <c r="L99" s="303">
        <f t="shared" si="14"/>
        <v>11</v>
      </c>
      <c r="M99" s="303">
        <f t="shared" si="14"/>
        <v>0</v>
      </c>
      <c r="N99" s="303">
        <f t="shared" si="14"/>
        <v>5</v>
      </c>
      <c r="O99" s="303">
        <f t="shared" si="14"/>
        <v>13</v>
      </c>
      <c r="P99" s="303">
        <f t="shared" si="14"/>
        <v>8</v>
      </c>
      <c r="Q99" s="303">
        <f t="shared" si="14"/>
        <v>0</v>
      </c>
      <c r="R99" s="303">
        <f t="shared" si="14"/>
        <v>0</v>
      </c>
      <c r="S99" s="303">
        <f t="shared" si="14"/>
        <v>4</v>
      </c>
      <c r="T99" s="303">
        <f t="shared" si="14"/>
        <v>0</v>
      </c>
      <c r="U99" s="303">
        <f t="shared" si="14"/>
        <v>0</v>
      </c>
      <c r="V99" s="303">
        <f t="shared" si="14"/>
        <v>0</v>
      </c>
      <c r="W99" s="303">
        <f t="shared" si="14"/>
        <v>3</v>
      </c>
      <c r="X99" s="303">
        <f t="shared" si="14"/>
        <v>0</v>
      </c>
      <c r="Y99" s="303">
        <f t="shared" si="14"/>
        <v>0</v>
      </c>
      <c r="Z99" s="303">
        <f t="shared" si="14"/>
        <v>4</v>
      </c>
      <c r="AA99" s="303">
        <f t="shared" si="14"/>
        <v>3</v>
      </c>
      <c r="AB99" s="303">
        <f t="shared" si="14"/>
        <v>0</v>
      </c>
      <c r="AC99" s="303">
        <f t="shared" si="14"/>
        <v>2</v>
      </c>
      <c r="AD99" s="303">
        <f t="shared" si="14"/>
        <v>2</v>
      </c>
      <c r="AE99" s="303">
        <f t="shared" si="14"/>
        <v>0</v>
      </c>
      <c r="AF99" s="303">
        <f t="shared" si="14"/>
        <v>0</v>
      </c>
      <c r="AG99" s="297">
        <f t="shared" si="14"/>
        <v>1</v>
      </c>
      <c r="AH99" s="303">
        <f t="shared" si="14"/>
        <v>2</v>
      </c>
      <c r="AI99" s="303">
        <f t="shared" si="14"/>
        <v>3</v>
      </c>
      <c r="AJ99" s="303">
        <f t="shared" si="14"/>
        <v>1</v>
      </c>
      <c r="AK99" s="303">
        <f t="shared" si="14"/>
        <v>1</v>
      </c>
      <c r="AL99" s="304">
        <f t="shared" si="14"/>
        <v>0</v>
      </c>
    </row>
    <row r="100" spans="1:38" ht="15" customHeight="1">
      <c r="A100" s="8"/>
      <c r="B100" s="9" t="s">
        <v>135</v>
      </c>
      <c r="C100" s="295">
        <v>68</v>
      </c>
      <c r="D100" s="296">
        <v>20</v>
      </c>
      <c r="E100" s="296">
        <v>0</v>
      </c>
      <c r="F100" s="296">
        <v>1</v>
      </c>
      <c r="G100" s="297">
        <v>1</v>
      </c>
      <c r="H100" s="296">
        <v>1</v>
      </c>
      <c r="I100" s="296">
        <v>0</v>
      </c>
      <c r="J100" s="296">
        <v>0</v>
      </c>
      <c r="K100" s="296">
        <v>3</v>
      </c>
      <c r="L100" s="296">
        <v>4</v>
      </c>
      <c r="M100" s="296">
        <v>0</v>
      </c>
      <c r="N100" s="296">
        <v>5</v>
      </c>
      <c r="O100" s="296">
        <v>8</v>
      </c>
      <c r="P100" s="296">
        <v>3</v>
      </c>
      <c r="Q100" s="296">
        <v>0</v>
      </c>
      <c r="R100" s="296">
        <v>0</v>
      </c>
      <c r="S100" s="296">
        <v>3</v>
      </c>
      <c r="T100" s="296">
        <v>0</v>
      </c>
      <c r="U100" s="296">
        <v>0</v>
      </c>
      <c r="V100" s="296">
        <v>0</v>
      </c>
      <c r="W100" s="296">
        <v>3</v>
      </c>
      <c r="X100" s="296">
        <v>0</v>
      </c>
      <c r="Y100" s="296">
        <v>0</v>
      </c>
      <c r="Z100" s="296">
        <v>3</v>
      </c>
      <c r="AA100" s="296">
        <v>2</v>
      </c>
      <c r="AB100" s="296">
        <v>0</v>
      </c>
      <c r="AC100" s="296">
        <v>1</v>
      </c>
      <c r="AD100" s="296">
        <v>2</v>
      </c>
      <c r="AE100" s="296">
        <v>0</v>
      </c>
      <c r="AF100" s="296">
        <v>0</v>
      </c>
      <c r="AG100" s="297">
        <v>1</v>
      </c>
      <c r="AH100" s="296">
        <v>2</v>
      </c>
      <c r="AI100" s="296">
        <v>3</v>
      </c>
      <c r="AJ100" s="296">
        <v>1</v>
      </c>
      <c r="AK100" s="296">
        <v>1</v>
      </c>
      <c r="AL100" s="298">
        <v>0</v>
      </c>
    </row>
    <row r="101" spans="1:38" ht="15" customHeight="1">
      <c r="A101" s="8"/>
      <c r="B101" s="9" t="s">
        <v>79</v>
      </c>
      <c r="C101" s="295">
        <v>3</v>
      </c>
      <c r="D101" s="296">
        <v>2</v>
      </c>
      <c r="E101" s="296">
        <v>0</v>
      </c>
      <c r="F101" s="296">
        <v>0</v>
      </c>
      <c r="G101" s="297">
        <v>0</v>
      </c>
      <c r="H101" s="296">
        <v>0</v>
      </c>
      <c r="I101" s="296">
        <v>0</v>
      </c>
      <c r="J101" s="296">
        <v>0</v>
      </c>
      <c r="K101" s="296">
        <v>1</v>
      </c>
      <c r="L101" s="296">
        <v>0</v>
      </c>
      <c r="M101" s="296">
        <v>0</v>
      </c>
      <c r="N101" s="296">
        <v>0</v>
      </c>
      <c r="O101" s="296">
        <v>0</v>
      </c>
      <c r="P101" s="296">
        <v>0</v>
      </c>
      <c r="Q101" s="296">
        <v>0</v>
      </c>
      <c r="R101" s="296">
        <v>0</v>
      </c>
      <c r="S101" s="296">
        <v>0</v>
      </c>
      <c r="T101" s="296">
        <v>0</v>
      </c>
      <c r="U101" s="296">
        <v>0</v>
      </c>
      <c r="V101" s="296">
        <v>0</v>
      </c>
      <c r="W101" s="296">
        <v>0</v>
      </c>
      <c r="X101" s="296">
        <v>0</v>
      </c>
      <c r="Y101" s="296">
        <v>0</v>
      </c>
      <c r="Z101" s="296">
        <v>0</v>
      </c>
      <c r="AA101" s="296">
        <v>0</v>
      </c>
      <c r="AB101" s="296">
        <v>0</v>
      </c>
      <c r="AC101" s="296">
        <v>0</v>
      </c>
      <c r="AD101" s="296">
        <v>0</v>
      </c>
      <c r="AE101" s="296">
        <v>0</v>
      </c>
      <c r="AF101" s="296">
        <v>0</v>
      </c>
      <c r="AG101" s="297">
        <v>0</v>
      </c>
      <c r="AH101" s="296">
        <v>0</v>
      </c>
      <c r="AI101" s="296">
        <v>0</v>
      </c>
      <c r="AJ101" s="296">
        <v>0</v>
      </c>
      <c r="AK101" s="296">
        <v>0</v>
      </c>
      <c r="AL101" s="298">
        <v>0</v>
      </c>
    </row>
    <row r="102" spans="1:38" ht="15" customHeight="1">
      <c r="A102" s="8"/>
      <c r="B102" s="9" t="s">
        <v>80</v>
      </c>
      <c r="C102" s="295">
        <v>25</v>
      </c>
      <c r="D102" s="296">
        <v>10</v>
      </c>
      <c r="E102" s="296">
        <v>0</v>
      </c>
      <c r="F102" s="296">
        <v>0</v>
      </c>
      <c r="G102" s="297">
        <v>1</v>
      </c>
      <c r="H102" s="296">
        <v>0</v>
      </c>
      <c r="I102" s="296">
        <v>0</v>
      </c>
      <c r="J102" s="296">
        <v>0</v>
      </c>
      <c r="K102" s="296">
        <v>2</v>
      </c>
      <c r="L102" s="296">
        <v>1</v>
      </c>
      <c r="M102" s="296">
        <v>0</v>
      </c>
      <c r="N102" s="296">
        <v>0</v>
      </c>
      <c r="O102" s="296">
        <v>2</v>
      </c>
      <c r="P102" s="296">
        <v>5</v>
      </c>
      <c r="Q102" s="296">
        <v>0</v>
      </c>
      <c r="R102" s="296">
        <v>0</v>
      </c>
      <c r="S102" s="296">
        <v>1</v>
      </c>
      <c r="T102" s="296">
        <v>0</v>
      </c>
      <c r="U102" s="296">
        <v>0</v>
      </c>
      <c r="V102" s="296">
        <v>0</v>
      </c>
      <c r="W102" s="296">
        <v>0</v>
      </c>
      <c r="X102" s="296">
        <v>0</v>
      </c>
      <c r="Y102" s="296">
        <v>0</v>
      </c>
      <c r="Z102" s="296">
        <v>1</v>
      </c>
      <c r="AA102" s="296">
        <v>1</v>
      </c>
      <c r="AB102" s="296">
        <v>0</v>
      </c>
      <c r="AC102" s="296">
        <v>1</v>
      </c>
      <c r="AD102" s="296">
        <v>0</v>
      </c>
      <c r="AE102" s="296">
        <v>0</v>
      </c>
      <c r="AF102" s="296">
        <v>0</v>
      </c>
      <c r="AG102" s="297">
        <v>0</v>
      </c>
      <c r="AH102" s="296">
        <v>0</v>
      </c>
      <c r="AI102" s="296">
        <v>0</v>
      </c>
      <c r="AJ102" s="296">
        <v>0</v>
      </c>
      <c r="AK102" s="296">
        <v>0</v>
      </c>
      <c r="AL102" s="298">
        <v>0</v>
      </c>
    </row>
    <row r="103" spans="1:38" ht="15" customHeight="1">
      <c r="A103" s="8"/>
      <c r="B103" s="9" t="s">
        <v>81</v>
      </c>
      <c r="C103" s="295">
        <v>7</v>
      </c>
      <c r="D103" s="296">
        <v>5</v>
      </c>
      <c r="E103" s="296">
        <v>0</v>
      </c>
      <c r="F103" s="296">
        <v>0</v>
      </c>
      <c r="G103" s="297">
        <v>0</v>
      </c>
      <c r="H103" s="296">
        <v>0</v>
      </c>
      <c r="I103" s="296">
        <v>0</v>
      </c>
      <c r="J103" s="296">
        <v>0</v>
      </c>
      <c r="K103" s="296">
        <v>0</v>
      </c>
      <c r="L103" s="296">
        <v>0</v>
      </c>
      <c r="M103" s="296">
        <v>0</v>
      </c>
      <c r="N103" s="296">
        <v>0</v>
      </c>
      <c r="O103" s="296">
        <v>2</v>
      </c>
      <c r="P103" s="296">
        <v>0</v>
      </c>
      <c r="Q103" s="296">
        <v>0</v>
      </c>
      <c r="R103" s="296">
        <v>0</v>
      </c>
      <c r="S103" s="296">
        <v>0</v>
      </c>
      <c r="T103" s="296">
        <v>0</v>
      </c>
      <c r="U103" s="296">
        <v>0</v>
      </c>
      <c r="V103" s="296">
        <v>0</v>
      </c>
      <c r="W103" s="296">
        <v>0</v>
      </c>
      <c r="X103" s="296">
        <v>0</v>
      </c>
      <c r="Y103" s="296">
        <v>0</v>
      </c>
      <c r="Z103" s="296">
        <v>0</v>
      </c>
      <c r="AA103" s="296">
        <v>0</v>
      </c>
      <c r="AB103" s="296">
        <v>0</v>
      </c>
      <c r="AC103" s="296">
        <v>0</v>
      </c>
      <c r="AD103" s="296">
        <v>0</v>
      </c>
      <c r="AE103" s="296">
        <v>0</v>
      </c>
      <c r="AF103" s="296">
        <v>0</v>
      </c>
      <c r="AG103" s="297">
        <v>0</v>
      </c>
      <c r="AH103" s="296">
        <v>0</v>
      </c>
      <c r="AI103" s="296">
        <v>0</v>
      </c>
      <c r="AJ103" s="296">
        <v>0</v>
      </c>
      <c r="AK103" s="296">
        <v>0</v>
      </c>
      <c r="AL103" s="298">
        <v>0</v>
      </c>
    </row>
    <row r="104" spans="1:38" ht="15" customHeight="1">
      <c r="A104" s="8"/>
      <c r="B104" s="306" t="s">
        <v>82</v>
      </c>
      <c r="C104" s="299">
        <v>12</v>
      </c>
      <c r="D104" s="300">
        <v>5</v>
      </c>
      <c r="E104" s="300">
        <v>0</v>
      </c>
      <c r="F104" s="300">
        <v>0</v>
      </c>
      <c r="G104" s="301">
        <v>0</v>
      </c>
      <c r="H104" s="300">
        <v>0</v>
      </c>
      <c r="I104" s="300">
        <v>0</v>
      </c>
      <c r="J104" s="300">
        <v>0</v>
      </c>
      <c r="K104" s="300">
        <v>0</v>
      </c>
      <c r="L104" s="300">
        <v>6</v>
      </c>
      <c r="M104" s="300">
        <v>0</v>
      </c>
      <c r="N104" s="300">
        <v>0</v>
      </c>
      <c r="O104" s="300">
        <v>1</v>
      </c>
      <c r="P104" s="300">
        <v>0</v>
      </c>
      <c r="Q104" s="300">
        <v>0</v>
      </c>
      <c r="R104" s="300">
        <v>0</v>
      </c>
      <c r="S104" s="300">
        <v>0</v>
      </c>
      <c r="T104" s="300">
        <v>0</v>
      </c>
      <c r="U104" s="300">
        <v>0</v>
      </c>
      <c r="V104" s="300">
        <v>0</v>
      </c>
      <c r="W104" s="300">
        <v>0</v>
      </c>
      <c r="X104" s="300">
        <v>0</v>
      </c>
      <c r="Y104" s="300">
        <v>0</v>
      </c>
      <c r="Z104" s="300">
        <v>0</v>
      </c>
      <c r="AA104" s="300">
        <v>0</v>
      </c>
      <c r="AB104" s="300">
        <v>0</v>
      </c>
      <c r="AC104" s="300">
        <v>0</v>
      </c>
      <c r="AD104" s="300">
        <v>0</v>
      </c>
      <c r="AE104" s="300">
        <v>0</v>
      </c>
      <c r="AF104" s="300">
        <v>0</v>
      </c>
      <c r="AG104" s="301">
        <v>0</v>
      </c>
      <c r="AH104" s="300">
        <v>0</v>
      </c>
      <c r="AI104" s="300">
        <v>0</v>
      </c>
      <c r="AJ104" s="300">
        <v>0</v>
      </c>
      <c r="AK104" s="300">
        <v>0</v>
      </c>
      <c r="AL104" s="302">
        <v>0</v>
      </c>
    </row>
    <row r="105" spans="1:38" s="305" customFormat="1" ht="15" customHeight="1">
      <c r="A105" s="256" t="s">
        <v>83</v>
      </c>
      <c r="B105" s="9" t="s">
        <v>136</v>
      </c>
      <c r="C105" s="307">
        <v>125</v>
      </c>
      <c r="D105" s="307">
        <v>47</v>
      </c>
      <c r="E105" s="307">
        <v>0</v>
      </c>
      <c r="F105" s="307">
        <v>0</v>
      </c>
      <c r="G105" s="297">
        <v>1</v>
      </c>
      <c r="H105" s="307">
        <v>0</v>
      </c>
      <c r="I105" s="307">
        <v>0</v>
      </c>
      <c r="J105" s="307">
        <v>0</v>
      </c>
      <c r="K105" s="307">
        <v>8</v>
      </c>
      <c r="L105" s="307">
        <v>6</v>
      </c>
      <c r="M105" s="307">
        <v>0</v>
      </c>
      <c r="N105" s="307">
        <v>0</v>
      </c>
      <c r="O105" s="307">
        <v>25</v>
      </c>
      <c r="P105" s="307">
        <v>9</v>
      </c>
      <c r="Q105" s="307">
        <v>0</v>
      </c>
      <c r="R105" s="307">
        <v>0</v>
      </c>
      <c r="S105" s="307">
        <v>3</v>
      </c>
      <c r="T105" s="307">
        <v>0</v>
      </c>
      <c r="U105" s="307">
        <v>0</v>
      </c>
      <c r="V105" s="307">
        <v>0</v>
      </c>
      <c r="W105" s="307">
        <v>8</v>
      </c>
      <c r="X105" s="307">
        <v>0</v>
      </c>
      <c r="Y105" s="307">
        <v>0</v>
      </c>
      <c r="Z105" s="307">
        <v>6</v>
      </c>
      <c r="AA105" s="307">
        <v>3</v>
      </c>
      <c r="AB105" s="307">
        <v>0</v>
      </c>
      <c r="AC105" s="307">
        <v>3</v>
      </c>
      <c r="AD105" s="307">
        <v>3</v>
      </c>
      <c r="AE105" s="307">
        <v>0</v>
      </c>
      <c r="AF105" s="307">
        <v>1</v>
      </c>
      <c r="AG105" s="297">
        <v>0</v>
      </c>
      <c r="AH105" s="307">
        <v>1</v>
      </c>
      <c r="AI105" s="307">
        <v>1</v>
      </c>
      <c r="AJ105" s="307">
        <v>0</v>
      </c>
      <c r="AK105" s="307">
        <v>0</v>
      </c>
      <c r="AL105" s="308">
        <v>0</v>
      </c>
    </row>
    <row r="106" spans="1:38" ht="15" customHeight="1">
      <c r="A106" s="6" t="s">
        <v>84</v>
      </c>
      <c r="B106" s="7" t="s">
        <v>241</v>
      </c>
      <c r="C106" s="309">
        <v>82</v>
      </c>
      <c r="D106" s="310">
        <v>28</v>
      </c>
      <c r="E106" s="310">
        <v>0</v>
      </c>
      <c r="F106" s="310">
        <v>0</v>
      </c>
      <c r="G106" s="311">
        <v>0</v>
      </c>
      <c r="H106" s="310">
        <v>1</v>
      </c>
      <c r="I106" s="310">
        <v>0</v>
      </c>
      <c r="J106" s="310">
        <v>0</v>
      </c>
      <c r="K106" s="310">
        <v>4</v>
      </c>
      <c r="L106" s="310">
        <v>1</v>
      </c>
      <c r="M106" s="310">
        <v>0</v>
      </c>
      <c r="N106" s="310">
        <v>0</v>
      </c>
      <c r="O106" s="310">
        <v>10</v>
      </c>
      <c r="P106" s="310">
        <v>10</v>
      </c>
      <c r="Q106" s="310">
        <v>0</v>
      </c>
      <c r="R106" s="310">
        <v>0</v>
      </c>
      <c r="S106" s="310">
        <v>1</v>
      </c>
      <c r="T106" s="310">
        <v>0</v>
      </c>
      <c r="U106" s="310">
        <v>0</v>
      </c>
      <c r="V106" s="310">
        <v>0</v>
      </c>
      <c r="W106" s="310">
        <v>3</v>
      </c>
      <c r="X106" s="310">
        <v>1</v>
      </c>
      <c r="Y106" s="310">
        <v>0</v>
      </c>
      <c r="Z106" s="310">
        <v>4</v>
      </c>
      <c r="AA106" s="310">
        <v>3</v>
      </c>
      <c r="AB106" s="310">
        <v>0</v>
      </c>
      <c r="AC106" s="310">
        <v>0</v>
      </c>
      <c r="AD106" s="310">
        <v>3</v>
      </c>
      <c r="AE106" s="310">
        <v>0</v>
      </c>
      <c r="AF106" s="310">
        <v>0</v>
      </c>
      <c r="AG106" s="311">
        <v>3</v>
      </c>
      <c r="AH106" s="310">
        <v>3</v>
      </c>
      <c r="AI106" s="310">
        <v>4</v>
      </c>
      <c r="AJ106" s="310">
        <v>0</v>
      </c>
      <c r="AK106" s="310">
        <v>3</v>
      </c>
      <c r="AL106" s="312">
        <v>0</v>
      </c>
    </row>
    <row r="107" spans="1:38" ht="15" customHeight="1">
      <c r="A107" s="6" t="s">
        <v>85</v>
      </c>
      <c r="B107" s="7" t="s">
        <v>86</v>
      </c>
      <c r="C107" s="309">
        <v>155</v>
      </c>
      <c r="D107" s="310">
        <v>48</v>
      </c>
      <c r="E107" s="310">
        <v>0</v>
      </c>
      <c r="F107" s="310">
        <v>1</v>
      </c>
      <c r="G107" s="311">
        <v>1</v>
      </c>
      <c r="H107" s="310">
        <v>1</v>
      </c>
      <c r="I107" s="310">
        <v>0</v>
      </c>
      <c r="J107" s="310">
        <v>0</v>
      </c>
      <c r="K107" s="310">
        <v>11</v>
      </c>
      <c r="L107" s="310">
        <v>10</v>
      </c>
      <c r="M107" s="310">
        <v>0</v>
      </c>
      <c r="N107" s="310">
        <v>0</v>
      </c>
      <c r="O107" s="310">
        <v>18</v>
      </c>
      <c r="P107" s="310">
        <v>14</v>
      </c>
      <c r="Q107" s="310">
        <v>0</v>
      </c>
      <c r="R107" s="310">
        <v>0</v>
      </c>
      <c r="S107" s="310">
        <v>6</v>
      </c>
      <c r="T107" s="310">
        <v>1</v>
      </c>
      <c r="U107" s="310">
        <v>1</v>
      </c>
      <c r="V107" s="310">
        <v>0</v>
      </c>
      <c r="W107" s="310">
        <v>9</v>
      </c>
      <c r="X107" s="310">
        <v>0</v>
      </c>
      <c r="Y107" s="310">
        <v>1</v>
      </c>
      <c r="Z107" s="310">
        <v>8</v>
      </c>
      <c r="AA107" s="310">
        <v>4</v>
      </c>
      <c r="AB107" s="310">
        <v>0</v>
      </c>
      <c r="AC107" s="310">
        <v>5</v>
      </c>
      <c r="AD107" s="310">
        <v>5</v>
      </c>
      <c r="AE107" s="310">
        <v>0</v>
      </c>
      <c r="AF107" s="310">
        <v>0</v>
      </c>
      <c r="AG107" s="311">
        <v>0</v>
      </c>
      <c r="AH107" s="310">
        <v>4</v>
      </c>
      <c r="AI107" s="310">
        <v>5</v>
      </c>
      <c r="AJ107" s="310">
        <v>0</v>
      </c>
      <c r="AK107" s="310">
        <v>2</v>
      </c>
      <c r="AL107" s="312">
        <v>0</v>
      </c>
    </row>
    <row r="108" spans="1:38" s="305" customFormat="1" ht="15" customHeight="1">
      <c r="A108" s="256" t="s">
        <v>87</v>
      </c>
      <c r="B108" s="268"/>
      <c r="C108" s="303">
        <f aca="true" t="shared" si="15" ref="C108:AL108">SUM(C109:C114)</f>
        <v>76</v>
      </c>
      <c r="D108" s="303">
        <f t="shared" si="15"/>
        <v>36</v>
      </c>
      <c r="E108" s="303">
        <f t="shared" si="15"/>
        <v>0</v>
      </c>
      <c r="F108" s="303">
        <f t="shared" si="15"/>
        <v>0</v>
      </c>
      <c r="G108" s="297">
        <f t="shared" si="15"/>
        <v>1</v>
      </c>
      <c r="H108" s="303">
        <f t="shared" si="15"/>
        <v>0</v>
      </c>
      <c r="I108" s="303">
        <f t="shared" si="15"/>
        <v>0</v>
      </c>
      <c r="J108" s="303">
        <f t="shared" si="15"/>
        <v>0</v>
      </c>
      <c r="K108" s="303">
        <f t="shared" si="15"/>
        <v>6</v>
      </c>
      <c r="L108" s="303">
        <f t="shared" si="15"/>
        <v>0</v>
      </c>
      <c r="M108" s="303">
        <f t="shared" si="15"/>
        <v>0</v>
      </c>
      <c r="N108" s="303">
        <f t="shared" si="15"/>
        <v>1</v>
      </c>
      <c r="O108" s="303">
        <f t="shared" si="15"/>
        <v>12</v>
      </c>
      <c r="P108" s="303">
        <f t="shared" si="15"/>
        <v>4</v>
      </c>
      <c r="Q108" s="303">
        <f t="shared" si="15"/>
        <v>0</v>
      </c>
      <c r="R108" s="303">
        <f t="shared" si="15"/>
        <v>0</v>
      </c>
      <c r="S108" s="303">
        <f t="shared" si="15"/>
        <v>0</v>
      </c>
      <c r="T108" s="303">
        <f t="shared" si="15"/>
        <v>0</v>
      </c>
      <c r="U108" s="303">
        <f t="shared" si="15"/>
        <v>0</v>
      </c>
      <c r="V108" s="303">
        <f t="shared" si="15"/>
        <v>1</v>
      </c>
      <c r="W108" s="303">
        <f t="shared" si="15"/>
        <v>0</v>
      </c>
      <c r="X108" s="303">
        <f t="shared" si="15"/>
        <v>0</v>
      </c>
      <c r="Y108" s="303">
        <f t="shared" si="15"/>
        <v>2</v>
      </c>
      <c r="Z108" s="303">
        <f t="shared" si="15"/>
        <v>4</v>
      </c>
      <c r="AA108" s="303">
        <f t="shared" si="15"/>
        <v>2</v>
      </c>
      <c r="AB108" s="303">
        <f t="shared" si="15"/>
        <v>0</v>
      </c>
      <c r="AC108" s="303">
        <f t="shared" si="15"/>
        <v>2</v>
      </c>
      <c r="AD108" s="303">
        <f t="shared" si="15"/>
        <v>2</v>
      </c>
      <c r="AE108" s="303">
        <f t="shared" si="15"/>
        <v>0</v>
      </c>
      <c r="AF108" s="303">
        <f t="shared" si="15"/>
        <v>0</v>
      </c>
      <c r="AG108" s="297">
        <f t="shared" si="15"/>
        <v>1</v>
      </c>
      <c r="AH108" s="303">
        <f t="shared" si="15"/>
        <v>0</v>
      </c>
      <c r="AI108" s="303">
        <f t="shared" si="15"/>
        <v>1</v>
      </c>
      <c r="AJ108" s="303">
        <f t="shared" si="15"/>
        <v>0</v>
      </c>
      <c r="AK108" s="303">
        <f t="shared" si="15"/>
        <v>1</v>
      </c>
      <c r="AL108" s="304">
        <f t="shared" si="15"/>
        <v>0</v>
      </c>
    </row>
    <row r="109" spans="1:38" ht="15" customHeight="1">
      <c r="A109" s="8"/>
      <c r="B109" s="9" t="s">
        <v>88</v>
      </c>
      <c r="C109" s="295">
        <v>26</v>
      </c>
      <c r="D109" s="296">
        <v>7</v>
      </c>
      <c r="E109" s="296">
        <v>0</v>
      </c>
      <c r="F109" s="296">
        <v>0</v>
      </c>
      <c r="G109" s="297">
        <v>1</v>
      </c>
      <c r="H109" s="296">
        <v>0</v>
      </c>
      <c r="I109" s="296">
        <v>0</v>
      </c>
      <c r="J109" s="296">
        <v>0</v>
      </c>
      <c r="K109" s="296">
        <v>3</v>
      </c>
      <c r="L109" s="296">
        <v>0</v>
      </c>
      <c r="M109" s="296">
        <v>0</v>
      </c>
      <c r="N109" s="296">
        <v>0</v>
      </c>
      <c r="O109" s="296">
        <v>4</v>
      </c>
      <c r="P109" s="296">
        <v>3</v>
      </c>
      <c r="Q109" s="296">
        <v>0</v>
      </c>
      <c r="R109" s="296">
        <v>0</v>
      </c>
      <c r="S109" s="296">
        <v>0</v>
      </c>
      <c r="T109" s="296">
        <v>0</v>
      </c>
      <c r="U109" s="296">
        <v>0</v>
      </c>
      <c r="V109" s="296">
        <v>0</v>
      </c>
      <c r="W109" s="296">
        <v>0</v>
      </c>
      <c r="X109" s="296">
        <v>0</v>
      </c>
      <c r="Y109" s="296">
        <v>1</v>
      </c>
      <c r="Z109" s="296">
        <v>2</v>
      </c>
      <c r="AA109" s="296">
        <v>1</v>
      </c>
      <c r="AB109" s="296">
        <v>0</v>
      </c>
      <c r="AC109" s="296">
        <v>1</v>
      </c>
      <c r="AD109" s="296">
        <v>2</v>
      </c>
      <c r="AE109" s="296">
        <v>0</v>
      </c>
      <c r="AF109" s="296">
        <v>0</v>
      </c>
      <c r="AG109" s="297">
        <v>0</v>
      </c>
      <c r="AH109" s="296">
        <v>0</v>
      </c>
      <c r="AI109" s="296">
        <v>1</v>
      </c>
      <c r="AJ109" s="296">
        <v>0</v>
      </c>
      <c r="AK109" s="296">
        <v>0</v>
      </c>
      <c r="AL109" s="298">
        <v>0</v>
      </c>
    </row>
    <row r="110" spans="1:38" ht="15" customHeight="1">
      <c r="A110" s="8"/>
      <c r="B110" s="9" t="s">
        <v>89</v>
      </c>
      <c r="C110" s="295">
        <v>12</v>
      </c>
      <c r="D110" s="296">
        <v>4</v>
      </c>
      <c r="E110" s="296">
        <v>0</v>
      </c>
      <c r="F110" s="296">
        <v>0</v>
      </c>
      <c r="G110" s="297">
        <v>0</v>
      </c>
      <c r="H110" s="296">
        <v>0</v>
      </c>
      <c r="I110" s="296">
        <v>0</v>
      </c>
      <c r="J110" s="296">
        <v>0</v>
      </c>
      <c r="K110" s="296">
        <v>1</v>
      </c>
      <c r="L110" s="296">
        <v>0</v>
      </c>
      <c r="M110" s="296">
        <v>0</v>
      </c>
      <c r="N110" s="296">
        <v>0</v>
      </c>
      <c r="O110" s="296">
        <v>5</v>
      </c>
      <c r="P110" s="296">
        <v>1</v>
      </c>
      <c r="Q110" s="296">
        <v>0</v>
      </c>
      <c r="R110" s="296">
        <v>0</v>
      </c>
      <c r="S110" s="296">
        <v>0</v>
      </c>
      <c r="T110" s="296">
        <v>0</v>
      </c>
      <c r="U110" s="296">
        <v>0</v>
      </c>
      <c r="V110" s="296">
        <v>0</v>
      </c>
      <c r="W110" s="296">
        <v>0</v>
      </c>
      <c r="X110" s="296">
        <v>0</v>
      </c>
      <c r="Y110" s="296">
        <v>0</v>
      </c>
      <c r="Z110" s="296">
        <v>1</v>
      </c>
      <c r="AA110" s="296">
        <v>0</v>
      </c>
      <c r="AB110" s="296">
        <v>0</v>
      </c>
      <c r="AC110" s="296">
        <v>0</v>
      </c>
      <c r="AD110" s="296">
        <v>0</v>
      </c>
      <c r="AE110" s="296">
        <v>0</v>
      </c>
      <c r="AF110" s="296">
        <v>0</v>
      </c>
      <c r="AG110" s="297">
        <v>0</v>
      </c>
      <c r="AH110" s="296">
        <v>0</v>
      </c>
      <c r="AI110" s="296">
        <v>0</v>
      </c>
      <c r="AJ110" s="296">
        <v>0</v>
      </c>
      <c r="AK110" s="296">
        <v>0</v>
      </c>
      <c r="AL110" s="298">
        <v>0</v>
      </c>
    </row>
    <row r="111" spans="1:38" ht="15" customHeight="1">
      <c r="A111" s="8"/>
      <c r="B111" s="9" t="s">
        <v>90</v>
      </c>
      <c r="C111" s="295">
        <v>6</v>
      </c>
      <c r="D111" s="296">
        <v>3</v>
      </c>
      <c r="E111" s="296">
        <v>0</v>
      </c>
      <c r="F111" s="296">
        <v>0</v>
      </c>
      <c r="G111" s="297">
        <v>0</v>
      </c>
      <c r="H111" s="296">
        <v>0</v>
      </c>
      <c r="I111" s="296">
        <v>0</v>
      </c>
      <c r="J111" s="296">
        <v>0</v>
      </c>
      <c r="K111" s="296">
        <v>0</v>
      </c>
      <c r="L111" s="296">
        <v>0</v>
      </c>
      <c r="M111" s="296">
        <v>0</v>
      </c>
      <c r="N111" s="296">
        <v>1</v>
      </c>
      <c r="O111" s="296">
        <v>1</v>
      </c>
      <c r="P111" s="296">
        <v>0</v>
      </c>
      <c r="Q111" s="296">
        <v>0</v>
      </c>
      <c r="R111" s="296">
        <v>0</v>
      </c>
      <c r="S111" s="296">
        <v>0</v>
      </c>
      <c r="T111" s="296">
        <v>0</v>
      </c>
      <c r="U111" s="296">
        <v>0</v>
      </c>
      <c r="V111" s="296">
        <v>1</v>
      </c>
      <c r="W111" s="296">
        <v>0</v>
      </c>
      <c r="X111" s="296">
        <v>0</v>
      </c>
      <c r="Y111" s="296">
        <v>0</v>
      </c>
      <c r="Z111" s="296">
        <v>0</v>
      </c>
      <c r="AA111" s="296">
        <v>0</v>
      </c>
      <c r="AB111" s="296">
        <v>0</v>
      </c>
      <c r="AC111" s="296">
        <v>0</v>
      </c>
      <c r="AD111" s="296">
        <v>0</v>
      </c>
      <c r="AE111" s="296">
        <v>0</v>
      </c>
      <c r="AF111" s="296">
        <v>0</v>
      </c>
      <c r="AG111" s="297">
        <v>0</v>
      </c>
      <c r="AH111" s="296">
        <v>0</v>
      </c>
      <c r="AI111" s="296">
        <v>0</v>
      </c>
      <c r="AJ111" s="296">
        <v>0</v>
      </c>
      <c r="AK111" s="296">
        <v>0</v>
      </c>
      <c r="AL111" s="298">
        <v>0</v>
      </c>
    </row>
    <row r="112" spans="1:38" ht="15" customHeight="1">
      <c r="A112" s="8"/>
      <c r="B112" s="9" t="s">
        <v>62</v>
      </c>
      <c r="C112" s="295">
        <v>9</v>
      </c>
      <c r="D112" s="296">
        <v>7</v>
      </c>
      <c r="E112" s="296">
        <v>0</v>
      </c>
      <c r="F112" s="296">
        <v>0</v>
      </c>
      <c r="G112" s="297">
        <v>0</v>
      </c>
      <c r="H112" s="296">
        <v>0</v>
      </c>
      <c r="I112" s="296">
        <v>0</v>
      </c>
      <c r="J112" s="296">
        <v>0</v>
      </c>
      <c r="K112" s="296">
        <v>1</v>
      </c>
      <c r="L112" s="296">
        <v>0</v>
      </c>
      <c r="M112" s="296">
        <v>0</v>
      </c>
      <c r="N112" s="296">
        <v>0</v>
      </c>
      <c r="O112" s="296">
        <v>0</v>
      </c>
      <c r="P112" s="296">
        <v>0</v>
      </c>
      <c r="Q112" s="296">
        <v>0</v>
      </c>
      <c r="R112" s="296">
        <v>0</v>
      </c>
      <c r="S112" s="296">
        <v>0</v>
      </c>
      <c r="T112" s="296">
        <v>0</v>
      </c>
      <c r="U112" s="296">
        <v>0</v>
      </c>
      <c r="V112" s="296">
        <v>0</v>
      </c>
      <c r="W112" s="296">
        <v>0</v>
      </c>
      <c r="X112" s="296">
        <v>0</v>
      </c>
      <c r="Y112" s="296">
        <v>0</v>
      </c>
      <c r="Z112" s="296">
        <v>0</v>
      </c>
      <c r="AA112" s="296">
        <v>0</v>
      </c>
      <c r="AB112" s="296">
        <v>0</v>
      </c>
      <c r="AC112" s="296">
        <v>0</v>
      </c>
      <c r="AD112" s="296">
        <v>0</v>
      </c>
      <c r="AE112" s="296">
        <v>0</v>
      </c>
      <c r="AF112" s="296">
        <v>0</v>
      </c>
      <c r="AG112" s="297">
        <v>1</v>
      </c>
      <c r="AH112" s="296">
        <v>0</v>
      </c>
      <c r="AI112" s="296">
        <v>0</v>
      </c>
      <c r="AJ112" s="296">
        <v>0</v>
      </c>
      <c r="AK112" s="296">
        <v>0</v>
      </c>
      <c r="AL112" s="298">
        <v>0</v>
      </c>
    </row>
    <row r="113" spans="1:38" ht="15" customHeight="1">
      <c r="A113" s="8"/>
      <c r="B113" s="9" t="s">
        <v>91</v>
      </c>
      <c r="C113" s="295">
        <v>11</v>
      </c>
      <c r="D113" s="296">
        <v>9</v>
      </c>
      <c r="E113" s="296">
        <v>0</v>
      </c>
      <c r="F113" s="296">
        <v>0</v>
      </c>
      <c r="G113" s="297">
        <v>0</v>
      </c>
      <c r="H113" s="296">
        <v>0</v>
      </c>
      <c r="I113" s="296">
        <v>0</v>
      </c>
      <c r="J113" s="296">
        <v>0</v>
      </c>
      <c r="K113" s="296">
        <v>0</v>
      </c>
      <c r="L113" s="296">
        <v>0</v>
      </c>
      <c r="M113" s="296">
        <v>0</v>
      </c>
      <c r="N113" s="296">
        <v>0</v>
      </c>
      <c r="O113" s="296">
        <v>0</v>
      </c>
      <c r="P113" s="296">
        <v>0</v>
      </c>
      <c r="Q113" s="296">
        <v>0</v>
      </c>
      <c r="R113" s="296">
        <v>0</v>
      </c>
      <c r="S113" s="296">
        <v>0</v>
      </c>
      <c r="T113" s="296">
        <v>0</v>
      </c>
      <c r="U113" s="296">
        <v>0</v>
      </c>
      <c r="V113" s="296">
        <v>0</v>
      </c>
      <c r="W113" s="296">
        <v>0</v>
      </c>
      <c r="X113" s="296">
        <v>0</v>
      </c>
      <c r="Y113" s="296">
        <v>1</v>
      </c>
      <c r="Z113" s="296">
        <v>0</v>
      </c>
      <c r="AA113" s="296">
        <v>0</v>
      </c>
      <c r="AB113" s="296">
        <v>0</v>
      </c>
      <c r="AC113" s="296">
        <v>0</v>
      </c>
      <c r="AD113" s="296">
        <v>0</v>
      </c>
      <c r="AE113" s="296">
        <v>0</v>
      </c>
      <c r="AF113" s="296">
        <v>0</v>
      </c>
      <c r="AG113" s="297">
        <v>0</v>
      </c>
      <c r="AH113" s="296">
        <v>0</v>
      </c>
      <c r="AI113" s="296">
        <v>0</v>
      </c>
      <c r="AJ113" s="296">
        <v>0</v>
      </c>
      <c r="AK113" s="296">
        <v>1</v>
      </c>
      <c r="AL113" s="298">
        <v>0</v>
      </c>
    </row>
    <row r="114" spans="1:38" ht="15" customHeight="1">
      <c r="A114" s="8"/>
      <c r="B114" s="9" t="s">
        <v>92</v>
      </c>
      <c r="C114" s="299">
        <v>12</v>
      </c>
      <c r="D114" s="300">
        <v>6</v>
      </c>
      <c r="E114" s="300">
        <v>0</v>
      </c>
      <c r="F114" s="300">
        <v>0</v>
      </c>
      <c r="G114" s="301">
        <v>0</v>
      </c>
      <c r="H114" s="300">
        <v>0</v>
      </c>
      <c r="I114" s="300">
        <v>0</v>
      </c>
      <c r="J114" s="300">
        <v>0</v>
      </c>
      <c r="K114" s="300">
        <v>1</v>
      </c>
      <c r="L114" s="300">
        <v>0</v>
      </c>
      <c r="M114" s="300">
        <v>0</v>
      </c>
      <c r="N114" s="300">
        <v>0</v>
      </c>
      <c r="O114" s="300">
        <v>2</v>
      </c>
      <c r="P114" s="300">
        <v>0</v>
      </c>
      <c r="Q114" s="300">
        <v>0</v>
      </c>
      <c r="R114" s="300">
        <v>0</v>
      </c>
      <c r="S114" s="300">
        <v>0</v>
      </c>
      <c r="T114" s="300">
        <v>0</v>
      </c>
      <c r="U114" s="300">
        <v>0</v>
      </c>
      <c r="V114" s="300">
        <v>0</v>
      </c>
      <c r="W114" s="300">
        <v>0</v>
      </c>
      <c r="X114" s="300">
        <v>0</v>
      </c>
      <c r="Y114" s="300">
        <v>0</v>
      </c>
      <c r="Z114" s="300">
        <v>1</v>
      </c>
      <c r="AA114" s="300">
        <v>1</v>
      </c>
      <c r="AB114" s="300">
        <v>0</v>
      </c>
      <c r="AC114" s="300">
        <v>1</v>
      </c>
      <c r="AD114" s="300">
        <v>0</v>
      </c>
      <c r="AE114" s="300">
        <v>0</v>
      </c>
      <c r="AF114" s="300">
        <v>0</v>
      </c>
      <c r="AG114" s="301">
        <v>0</v>
      </c>
      <c r="AH114" s="300">
        <v>0</v>
      </c>
      <c r="AI114" s="300">
        <v>0</v>
      </c>
      <c r="AJ114" s="300">
        <v>0</v>
      </c>
      <c r="AK114" s="300">
        <v>0</v>
      </c>
      <c r="AL114" s="302">
        <v>0</v>
      </c>
    </row>
    <row r="115" spans="1:38" s="305" customFormat="1" ht="15" customHeight="1">
      <c r="A115" s="256" t="s">
        <v>93</v>
      </c>
      <c r="B115" s="268"/>
      <c r="C115" s="303">
        <f aca="true" t="shared" si="16" ref="C115:AL115">SUM(C116:C119)</f>
        <v>58</v>
      </c>
      <c r="D115" s="303">
        <f t="shared" si="16"/>
        <v>29</v>
      </c>
      <c r="E115" s="303">
        <f t="shared" si="16"/>
        <v>0</v>
      </c>
      <c r="F115" s="303">
        <f t="shared" si="16"/>
        <v>1</v>
      </c>
      <c r="G115" s="297">
        <f t="shared" si="16"/>
        <v>1</v>
      </c>
      <c r="H115" s="303">
        <f t="shared" si="16"/>
        <v>0</v>
      </c>
      <c r="I115" s="303">
        <f t="shared" si="16"/>
        <v>0</v>
      </c>
      <c r="J115" s="303">
        <f t="shared" si="16"/>
        <v>0</v>
      </c>
      <c r="K115" s="303">
        <f t="shared" si="16"/>
        <v>3</v>
      </c>
      <c r="L115" s="303">
        <f t="shared" si="16"/>
        <v>2</v>
      </c>
      <c r="M115" s="303">
        <f t="shared" si="16"/>
        <v>0</v>
      </c>
      <c r="N115" s="303">
        <f t="shared" si="16"/>
        <v>0</v>
      </c>
      <c r="O115" s="303">
        <f t="shared" si="16"/>
        <v>7</v>
      </c>
      <c r="P115" s="303">
        <f t="shared" si="16"/>
        <v>4</v>
      </c>
      <c r="Q115" s="303">
        <f t="shared" si="16"/>
        <v>0</v>
      </c>
      <c r="R115" s="303">
        <f t="shared" si="16"/>
        <v>0</v>
      </c>
      <c r="S115" s="303">
        <f t="shared" si="16"/>
        <v>0</v>
      </c>
      <c r="T115" s="303">
        <f t="shared" si="16"/>
        <v>0</v>
      </c>
      <c r="U115" s="303">
        <f t="shared" si="16"/>
        <v>1</v>
      </c>
      <c r="V115" s="303">
        <f t="shared" si="16"/>
        <v>0</v>
      </c>
      <c r="W115" s="303">
        <f t="shared" si="16"/>
        <v>2</v>
      </c>
      <c r="X115" s="303">
        <f t="shared" si="16"/>
        <v>0</v>
      </c>
      <c r="Y115" s="303">
        <f t="shared" si="16"/>
        <v>0</v>
      </c>
      <c r="Z115" s="303">
        <f t="shared" si="16"/>
        <v>2</v>
      </c>
      <c r="AA115" s="303">
        <f t="shared" si="16"/>
        <v>2</v>
      </c>
      <c r="AB115" s="303">
        <f t="shared" si="16"/>
        <v>0</v>
      </c>
      <c r="AC115" s="303">
        <f t="shared" si="16"/>
        <v>1</v>
      </c>
      <c r="AD115" s="303">
        <f t="shared" si="16"/>
        <v>1</v>
      </c>
      <c r="AE115" s="303">
        <f t="shared" si="16"/>
        <v>0</v>
      </c>
      <c r="AF115" s="303">
        <f t="shared" si="16"/>
        <v>1</v>
      </c>
      <c r="AG115" s="297">
        <f t="shared" si="16"/>
        <v>1</v>
      </c>
      <c r="AH115" s="303">
        <f t="shared" si="16"/>
        <v>0</v>
      </c>
      <c r="AI115" s="303">
        <f t="shared" si="16"/>
        <v>0</v>
      </c>
      <c r="AJ115" s="303">
        <f t="shared" si="16"/>
        <v>0</v>
      </c>
      <c r="AK115" s="303">
        <f t="shared" si="16"/>
        <v>0</v>
      </c>
      <c r="AL115" s="304">
        <f t="shared" si="16"/>
        <v>0</v>
      </c>
    </row>
    <row r="116" spans="1:38" ht="15" customHeight="1">
      <c r="A116" s="8"/>
      <c r="B116" s="9" t="s">
        <v>94</v>
      </c>
      <c r="C116" s="295">
        <v>11</v>
      </c>
      <c r="D116" s="296">
        <v>3</v>
      </c>
      <c r="E116" s="296">
        <v>0</v>
      </c>
      <c r="F116" s="296">
        <v>0</v>
      </c>
      <c r="G116" s="297">
        <v>0</v>
      </c>
      <c r="H116" s="296">
        <v>0</v>
      </c>
      <c r="I116" s="296">
        <v>0</v>
      </c>
      <c r="J116" s="296">
        <v>0</v>
      </c>
      <c r="K116" s="296">
        <v>1</v>
      </c>
      <c r="L116" s="296">
        <v>0</v>
      </c>
      <c r="M116" s="296">
        <v>0</v>
      </c>
      <c r="N116" s="296">
        <v>0</v>
      </c>
      <c r="O116" s="296">
        <v>0</v>
      </c>
      <c r="P116" s="296">
        <v>1</v>
      </c>
      <c r="Q116" s="296">
        <v>0</v>
      </c>
      <c r="R116" s="296">
        <v>0</v>
      </c>
      <c r="S116" s="296">
        <v>0</v>
      </c>
      <c r="T116" s="296">
        <v>0</v>
      </c>
      <c r="U116" s="296">
        <v>1</v>
      </c>
      <c r="V116" s="296">
        <v>0</v>
      </c>
      <c r="W116" s="296">
        <v>2</v>
      </c>
      <c r="X116" s="296">
        <v>0</v>
      </c>
      <c r="Y116" s="296">
        <v>0</v>
      </c>
      <c r="Z116" s="296">
        <v>0</v>
      </c>
      <c r="AA116" s="296">
        <v>1</v>
      </c>
      <c r="AB116" s="296">
        <v>0</v>
      </c>
      <c r="AC116" s="296">
        <v>1</v>
      </c>
      <c r="AD116" s="296">
        <v>0</v>
      </c>
      <c r="AE116" s="296">
        <v>0</v>
      </c>
      <c r="AF116" s="296">
        <v>1</v>
      </c>
      <c r="AG116" s="297">
        <v>0</v>
      </c>
      <c r="AH116" s="296">
        <v>0</v>
      </c>
      <c r="AI116" s="296">
        <v>0</v>
      </c>
      <c r="AJ116" s="296">
        <v>0</v>
      </c>
      <c r="AK116" s="296">
        <v>0</v>
      </c>
      <c r="AL116" s="298">
        <v>0</v>
      </c>
    </row>
    <row r="117" spans="1:38" ht="15" customHeight="1">
      <c r="A117" s="8"/>
      <c r="B117" s="9" t="s">
        <v>95</v>
      </c>
      <c r="C117" s="295">
        <v>5</v>
      </c>
      <c r="D117" s="296">
        <v>5</v>
      </c>
      <c r="E117" s="296">
        <v>0</v>
      </c>
      <c r="F117" s="296">
        <v>0</v>
      </c>
      <c r="G117" s="297">
        <v>0</v>
      </c>
      <c r="H117" s="296">
        <v>0</v>
      </c>
      <c r="I117" s="296">
        <v>0</v>
      </c>
      <c r="J117" s="296">
        <v>0</v>
      </c>
      <c r="K117" s="296">
        <v>0</v>
      </c>
      <c r="L117" s="296">
        <v>0</v>
      </c>
      <c r="M117" s="296">
        <v>0</v>
      </c>
      <c r="N117" s="296">
        <v>0</v>
      </c>
      <c r="O117" s="296">
        <v>0</v>
      </c>
      <c r="P117" s="296">
        <v>0</v>
      </c>
      <c r="Q117" s="296">
        <v>0</v>
      </c>
      <c r="R117" s="296">
        <v>0</v>
      </c>
      <c r="S117" s="296">
        <v>0</v>
      </c>
      <c r="T117" s="296">
        <v>0</v>
      </c>
      <c r="U117" s="296">
        <v>0</v>
      </c>
      <c r="V117" s="296">
        <v>0</v>
      </c>
      <c r="W117" s="296">
        <v>0</v>
      </c>
      <c r="X117" s="296">
        <v>0</v>
      </c>
      <c r="Y117" s="296">
        <v>0</v>
      </c>
      <c r="Z117" s="296">
        <v>0</v>
      </c>
      <c r="AA117" s="296">
        <v>0</v>
      </c>
      <c r="AB117" s="296">
        <v>0</v>
      </c>
      <c r="AC117" s="296">
        <v>0</v>
      </c>
      <c r="AD117" s="296">
        <v>0</v>
      </c>
      <c r="AE117" s="296">
        <v>0</v>
      </c>
      <c r="AF117" s="296">
        <v>0</v>
      </c>
      <c r="AG117" s="297">
        <v>0</v>
      </c>
      <c r="AH117" s="296">
        <v>0</v>
      </c>
      <c r="AI117" s="296">
        <v>0</v>
      </c>
      <c r="AJ117" s="296">
        <v>0</v>
      </c>
      <c r="AK117" s="296">
        <v>0</v>
      </c>
      <c r="AL117" s="298">
        <v>0</v>
      </c>
    </row>
    <row r="118" spans="1:38" ht="15" customHeight="1">
      <c r="A118" s="8"/>
      <c r="B118" s="9" t="s">
        <v>96</v>
      </c>
      <c r="C118" s="295">
        <v>24</v>
      </c>
      <c r="D118" s="296">
        <v>8</v>
      </c>
      <c r="E118" s="296">
        <v>0</v>
      </c>
      <c r="F118" s="296">
        <v>1</v>
      </c>
      <c r="G118" s="297">
        <v>1</v>
      </c>
      <c r="H118" s="296">
        <v>0</v>
      </c>
      <c r="I118" s="296">
        <v>0</v>
      </c>
      <c r="J118" s="296">
        <v>0</v>
      </c>
      <c r="K118" s="296">
        <v>1</v>
      </c>
      <c r="L118" s="296">
        <v>2</v>
      </c>
      <c r="M118" s="296">
        <v>0</v>
      </c>
      <c r="N118" s="296">
        <v>0</v>
      </c>
      <c r="O118" s="296">
        <v>5</v>
      </c>
      <c r="P118" s="296">
        <v>2</v>
      </c>
      <c r="Q118" s="296">
        <v>0</v>
      </c>
      <c r="R118" s="296">
        <v>0</v>
      </c>
      <c r="S118" s="296">
        <v>0</v>
      </c>
      <c r="T118" s="296">
        <v>0</v>
      </c>
      <c r="U118" s="296">
        <v>0</v>
      </c>
      <c r="V118" s="296">
        <v>0</v>
      </c>
      <c r="W118" s="296">
        <v>0</v>
      </c>
      <c r="X118" s="296">
        <v>0</v>
      </c>
      <c r="Y118" s="296">
        <v>0</v>
      </c>
      <c r="Z118" s="296">
        <v>1</v>
      </c>
      <c r="AA118" s="296">
        <v>1</v>
      </c>
      <c r="AB118" s="296">
        <v>0</v>
      </c>
      <c r="AC118" s="296">
        <v>0</v>
      </c>
      <c r="AD118" s="296">
        <v>1</v>
      </c>
      <c r="AE118" s="296">
        <v>0</v>
      </c>
      <c r="AF118" s="296">
        <v>0</v>
      </c>
      <c r="AG118" s="297">
        <v>1</v>
      </c>
      <c r="AH118" s="296">
        <v>0</v>
      </c>
      <c r="AI118" s="296">
        <v>0</v>
      </c>
      <c r="AJ118" s="296">
        <v>0</v>
      </c>
      <c r="AK118" s="296">
        <v>0</v>
      </c>
      <c r="AL118" s="298">
        <v>0</v>
      </c>
    </row>
    <row r="119" spans="1:38" ht="16.5" customHeight="1" thickBot="1">
      <c r="A119" s="28"/>
      <c r="B119" s="313" t="s">
        <v>97</v>
      </c>
      <c r="C119" s="314">
        <v>18</v>
      </c>
      <c r="D119" s="315">
        <v>13</v>
      </c>
      <c r="E119" s="315">
        <v>0</v>
      </c>
      <c r="F119" s="315">
        <v>0</v>
      </c>
      <c r="G119" s="316">
        <v>0</v>
      </c>
      <c r="H119" s="315">
        <v>0</v>
      </c>
      <c r="I119" s="315">
        <v>0</v>
      </c>
      <c r="J119" s="315">
        <v>0</v>
      </c>
      <c r="K119" s="315">
        <v>1</v>
      </c>
      <c r="L119" s="315">
        <v>0</v>
      </c>
      <c r="M119" s="315">
        <v>0</v>
      </c>
      <c r="N119" s="315">
        <v>0</v>
      </c>
      <c r="O119" s="315">
        <v>2</v>
      </c>
      <c r="P119" s="315">
        <v>1</v>
      </c>
      <c r="Q119" s="315">
        <v>0</v>
      </c>
      <c r="R119" s="315">
        <v>0</v>
      </c>
      <c r="S119" s="315">
        <v>0</v>
      </c>
      <c r="T119" s="315">
        <v>0</v>
      </c>
      <c r="U119" s="315">
        <v>0</v>
      </c>
      <c r="V119" s="315">
        <v>0</v>
      </c>
      <c r="W119" s="315">
        <v>0</v>
      </c>
      <c r="X119" s="315">
        <v>0</v>
      </c>
      <c r="Y119" s="315">
        <v>0</v>
      </c>
      <c r="Z119" s="315">
        <v>1</v>
      </c>
      <c r="AA119" s="315">
        <v>0</v>
      </c>
      <c r="AB119" s="315">
        <v>0</v>
      </c>
      <c r="AC119" s="315">
        <v>0</v>
      </c>
      <c r="AD119" s="315">
        <v>0</v>
      </c>
      <c r="AE119" s="315">
        <v>0</v>
      </c>
      <c r="AF119" s="315">
        <v>0</v>
      </c>
      <c r="AG119" s="316">
        <v>0</v>
      </c>
      <c r="AH119" s="315">
        <v>0</v>
      </c>
      <c r="AI119" s="315">
        <v>0</v>
      </c>
      <c r="AJ119" s="315">
        <v>0</v>
      </c>
      <c r="AK119" s="315">
        <v>0</v>
      </c>
      <c r="AL119" s="317">
        <v>0</v>
      </c>
    </row>
    <row r="120" spans="1:2" ht="13.5">
      <c r="A120" s="10"/>
      <c r="B120" s="10"/>
    </row>
    <row r="121" spans="1:2" ht="13.5">
      <c r="A121" s="10"/>
      <c r="B121" s="10"/>
    </row>
    <row r="122" spans="1:2" ht="13.5">
      <c r="A122" s="10"/>
      <c r="B122" s="10"/>
    </row>
    <row r="123" spans="1:2" ht="13.5">
      <c r="A123" s="10"/>
      <c r="B123" s="10"/>
    </row>
    <row r="124" spans="1:2" ht="13.5">
      <c r="A124" s="10"/>
      <c r="B124" s="10"/>
    </row>
    <row r="125" spans="1:2" ht="13.5">
      <c r="A125" s="10"/>
      <c r="B125" s="10"/>
    </row>
    <row r="126" spans="1:2" ht="13.5">
      <c r="A126" s="10"/>
      <c r="B126" s="10"/>
    </row>
    <row r="127" spans="1:2" ht="13.5">
      <c r="A127" s="10"/>
      <c r="B127" s="10"/>
    </row>
    <row r="128" spans="1:2" ht="13.5">
      <c r="A128" s="10"/>
      <c r="B128" s="10"/>
    </row>
    <row r="129" spans="1:2" ht="13.5">
      <c r="A129" s="10"/>
      <c r="B129" s="10"/>
    </row>
    <row r="130" spans="1:2" ht="13.5">
      <c r="A130" s="10"/>
      <c r="B130" s="10"/>
    </row>
    <row r="131" spans="1:2" ht="13.5">
      <c r="A131" s="10"/>
      <c r="B131" s="10"/>
    </row>
  </sheetData>
  <mergeCells count="72">
    <mergeCell ref="AI64:AI65"/>
    <mergeCell ref="AJ64:AJ65"/>
    <mergeCell ref="AK64:AK65"/>
    <mergeCell ref="AL64:AL65"/>
    <mergeCell ref="AE64:AE65"/>
    <mergeCell ref="AF64:AF65"/>
    <mergeCell ref="AG64:AG65"/>
    <mergeCell ref="AH64:AH65"/>
    <mergeCell ref="AA64:AA65"/>
    <mergeCell ref="AB64:AB65"/>
    <mergeCell ref="AC64:AC65"/>
    <mergeCell ref="AD64:AD65"/>
    <mergeCell ref="W64:W65"/>
    <mergeCell ref="X64:X65"/>
    <mergeCell ref="Y64:Y65"/>
    <mergeCell ref="Z64:Z65"/>
    <mergeCell ref="S64:S65"/>
    <mergeCell ref="T64:T65"/>
    <mergeCell ref="U64:U65"/>
    <mergeCell ref="V64:V65"/>
    <mergeCell ref="O64:O65"/>
    <mergeCell ref="P64:P65"/>
    <mergeCell ref="Q64:Q65"/>
    <mergeCell ref="R64:R65"/>
    <mergeCell ref="K64:K65"/>
    <mergeCell ref="L64:L65"/>
    <mergeCell ref="M64:M65"/>
    <mergeCell ref="N64:N65"/>
    <mergeCell ref="G64:G65"/>
    <mergeCell ref="H64:H65"/>
    <mergeCell ref="I64:I65"/>
    <mergeCell ref="J64:J65"/>
    <mergeCell ref="C64:C65"/>
    <mergeCell ref="D64:D65"/>
    <mergeCell ref="E64:E65"/>
    <mergeCell ref="F64:F65"/>
    <mergeCell ref="AJ4:AJ5"/>
    <mergeCell ref="AK4:AK5"/>
    <mergeCell ref="AL4:AL5"/>
    <mergeCell ref="AH4:AH5"/>
    <mergeCell ref="AI4:AI5"/>
    <mergeCell ref="AE4:AE5"/>
    <mergeCell ref="AF4:AF5"/>
    <mergeCell ref="AG4:AG5"/>
    <mergeCell ref="AA4:AA5"/>
    <mergeCell ref="AB4:AB5"/>
    <mergeCell ref="AC4:AC5"/>
    <mergeCell ref="AD4:AD5"/>
    <mergeCell ref="X4:X5"/>
    <mergeCell ref="Y4:Y5"/>
    <mergeCell ref="Z4:Z5"/>
    <mergeCell ref="L4:L5"/>
    <mergeCell ref="M4:M5"/>
    <mergeCell ref="N4:N5"/>
    <mergeCell ref="O4:O5"/>
    <mergeCell ref="W4:W5"/>
    <mergeCell ref="P4:P5"/>
    <mergeCell ref="Q4:Q5"/>
    <mergeCell ref="R4:R5"/>
    <mergeCell ref="S4:S5"/>
    <mergeCell ref="T4:T5"/>
    <mergeCell ref="U4:U5"/>
    <mergeCell ref="V4:V5"/>
    <mergeCell ref="J4:J5"/>
    <mergeCell ref="K4:K5"/>
    <mergeCell ref="C4:C5"/>
    <mergeCell ref="D4:D5"/>
    <mergeCell ref="F4:F5"/>
    <mergeCell ref="G4:G5"/>
    <mergeCell ref="E4:E5"/>
    <mergeCell ref="H4:H5"/>
    <mergeCell ref="I4:I5"/>
  </mergeCells>
  <printOptions/>
  <pageMargins left="0.7874015748031497" right="0.7874015748031497" top="0.7874015748031497" bottom="0.75" header="0.5118110236220472" footer="0.5118110236220472"/>
  <pageSetup horizontalDpi="600" verticalDpi="600" orientation="portrait" paperSize="9" scale="74" r:id="rId2"/>
  <rowBreaks count="1" manualBreakCount="1">
    <brk id="60" max="255" man="1"/>
  </rowBreaks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1"/>
  <sheetViews>
    <sheetView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8.625" style="218" customWidth="1"/>
    <col min="4" max="4" width="5.625" style="218" customWidth="1"/>
    <col min="5" max="6" width="4.625" style="218" customWidth="1"/>
    <col min="7" max="8" width="5.625" style="218" customWidth="1"/>
    <col min="9" max="10" width="4.625" style="218" customWidth="1"/>
    <col min="11" max="12" width="5.625" style="218" customWidth="1"/>
    <col min="13" max="13" width="4.625" style="218" customWidth="1"/>
    <col min="14" max="16" width="5.625" style="218" customWidth="1"/>
    <col min="17" max="18" width="4.625" style="218" customWidth="1"/>
    <col min="19" max="19" width="5.625" style="218" customWidth="1"/>
    <col min="20" max="22" width="4.625" style="218" customWidth="1"/>
    <col min="23" max="23" width="5.625" style="218" customWidth="1"/>
    <col min="24" max="25" width="4.625" style="218" customWidth="1"/>
    <col min="26" max="27" width="5.625" style="218" customWidth="1"/>
    <col min="28" max="28" width="4.625" style="218" customWidth="1"/>
    <col min="29" max="30" width="5.625" style="218" customWidth="1"/>
    <col min="31" max="33" width="4.625" style="218" customWidth="1"/>
    <col min="34" max="35" width="5.625" style="218" customWidth="1"/>
    <col min="36" max="36" width="4.625" style="218" customWidth="1"/>
    <col min="37" max="38" width="5.625" style="218" customWidth="1"/>
    <col min="39" max="40" width="4.625" style="218" customWidth="1"/>
    <col min="41" max="16384" width="9.00390625" style="218" customWidth="1"/>
  </cols>
  <sheetData>
    <row r="1" spans="1:2" ht="18.75">
      <c r="A1" s="217" t="s">
        <v>247</v>
      </c>
      <c r="B1" s="23"/>
    </row>
    <row r="2" ht="14.25" thickBot="1">
      <c r="AL2" s="219" t="s">
        <v>248</v>
      </c>
    </row>
    <row r="3" spans="1:38" ht="9" customHeight="1">
      <c r="A3" s="15"/>
      <c r="B3" s="16"/>
      <c r="C3" s="220"/>
      <c r="D3" s="220"/>
      <c r="E3" s="221"/>
      <c r="F3" s="221"/>
      <c r="G3" s="221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1"/>
      <c r="AH3" s="220"/>
      <c r="AI3" s="220"/>
      <c r="AJ3" s="220"/>
      <c r="AK3" s="220"/>
      <c r="AL3" s="222"/>
    </row>
    <row r="4" spans="1:38" ht="54.75" customHeight="1">
      <c r="A4" s="223" t="s">
        <v>192</v>
      </c>
      <c r="B4" s="224" t="s">
        <v>193</v>
      </c>
      <c r="C4" s="652" t="s">
        <v>194</v>
      </c>
      <c r="D4" s="652" t="s">
        <v>195</v>
      </c>
      <c r="E4" s="654" t="s">
        <v>196</v>
      </c>
      <c r="F4" s="654" t="s">
        <v>197</v>
      </c>
      <c r="G4" s="654" t="s">
        <v>244</v>
      </c>
      <c r="H4" s="652" t="s">
        <v>198</v>
      </c>
      <c r="I4" s="652" t="s">
        <v>199</v>
      </c>
      <c r="J4" s="653" t="s">
        <v>200</v>
      </c>
      <c r="K4" s="652" t="s">
        <v>201</v>
      </c>
      <c r="L4" s="652" t="s">
        <v>202</v>
      </c>
      <c r="M4" s="652" t="s">
        <v>203</v>
      </c>
      <c r="N4" s="652" t="s">
        <v>204</v>
      </c>
      <c r="O4" s="652" t="s">
        <v>205</v>
      </c>
      <c r="P4" s="652" t="s">
        <v>206</v>
      </c>
      <c r="Q4" s="652" t="s">
        <v>207</v>
      </c>
      <c r="R4" s="652" t="s">
        <v>208</v>
      </c>
      <c r="S4" s="652" t="s">
        <v>209</v>
      </c>
      <c r="T4" s="652" t="s">
        <v>210</v>
      </c>
      <c r="U4" s="652" t="s">
        <v>211</v>
      </c>
      <c r="V4" s="652" t="s">
        <v>212</v>
      </c>
      <c r="W4" s="652" t="s">
        <v>213</v>
      </c>
      <c r="X4" s="652" t="s">
        <v>214</v>
      </c>
      <c r="Y4" s="652" t="s">
        <v>215</v>
      </c>
      <c r="Z4" s="652" t="s">
        <v>216</v>
      </c>
      <c r="AA4" s="652" t="s">
        <v>217</v>
      </c>
      <c r="AB4" s="652" t="s">
        <v>218</v>
      </c>
      <c r="AC4" s="652" t="s">
        <v>219</v>
      </c>
      <c r="AD4" s="652" t="s">
        <v>220</v>
      </c>
      <c r="AE4" s="652" t="s">
        <v>221</v>
      </c>
      <c r="AF4" s="652" t="s">
        <v>222</v>
      </c>
      <c r="AG4" s="655" t="s">
        <v>223</v>
      </c>
      <c r="AH4" s="652" t="s">
        <v>224</v>
      </c>
      <c r="AI4" s="652" t="s">
        <v>225</v>
      </c>
      <c r="AJ4" s="652" t="s">
        <v>226</v>
      </c>
      <c r="AK4" s="652" t="s">
        <v>227</v>
      </c>
      <c r="AL4" s="656" t="s">
        <v>228</v>
      </c>
    </row>
    <row r="5" spans="1:38" ht="53.25" customHeight="1">
      <c r="A5" s="225" t="s">
        <v>245</v>
      </c>
      <c r="B5" s="226"/>
      <c r="C5" s="652"/>
      <c r="D5" s="652"/>
      <c r="E5" s="654"/>
      <c r="F5" s="654"/>
      <c r="G5" s="654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5"/>
      <c r="AH5" s="652"/>
      <c r="AI5" s="652"/>
      <c r="AJ5" s="652"/>
      <c r="AK5" s="652"/>
      <c r="AL5" s="656"/>
    </row>
    <row r="6" spans="1:38" ht="9" customHeight="1" thickBot="1">
      <c r="A6" s="21"/>
      <c r="B6" s="227"/>
      <c r="C6" s="228"/>
      <c r="D6" s="228"/>
      <c r="E6" s="229"/>
      <c r="F6" s="229"/>
      <c r="G6" s="229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9"/>
      <c r="AH6" s="228"/>
      <c r="AI6" s="228"/>
      <c r="AJ6" s="228"/>
      <c r="AK6" s="228"/>
      <c r="AL6" s="230"/>
    </row>
    <row r="7" spans="1:38" ht="15" customHeight="1">
      <c r="A7" s="55"/>
      <c r="B7" s="164" t="s">
        <v>138</v>
      </c>
      <c r="C7" s="165">
        <v>10410</v>
      </c>
      <c r="D7" s="165">
        <v>4183</v>
      </c>
      <c r="E7" s="170">
        <v>86</v>
      </c>
      <c r="F7" s="170">
        <v>361</v>
      </c>
      <c r="G7" s="170">
        <v>1251</v>
      </c>
      <c r="H7" s="165">
        <v>820</v>
      </c>
      <c r="I7" s="165">
        <v>123</v>
      </c>
      <c r="J7" s="165">
        <v>189</v>
      </c>
      <c r="K7" s="165">
        <v>1369</v>
      </c>
      <c r="L7" s="165">
        <v>464</v>
      </c>
      <c r="M7" s="165">
        <v>302</v>
      </c>
      <c r="N7" s="165">
        <v>214</v>
      </c>
      <c r="O7" s="165">
        <v>1660</v>
      </c>
      <c r="P7" s="165">
        <v>1122</v>
      </c>
      <c r="Q7" s="165">
        <v>84</v>
      </c>
      <c r="R7" s="165">
        <v>10</v>
      </c>
      <c r="S7" s="165">
        <v>268</v>
      </c>
      <c r="T7" s="165">
        <v>69</v>
      </c>
      <c r="U7" s="165">
        <v>106</v>
      </c>
      <c r="V7" s="165">
        <v>33</v>
      </c>
      <c r="W7" s="165">
        <v>503</v>
      </c>
      <c r="X7" s="165">
        <v>24</v>
      </c>
      <c r="Y7" s="165">
        <v>91</v>
      </c>
      <c r="Z7" s="165">
        <v>604</v>
      </c>
      <c r="AA7" s="165">
        <v>403</v>
      </c>
      <c r="AB7" s="165">
        <v>46</v>
      </c>
      <c r="AC7" s="165">
        <v>519</v>
      </c>
      <c r="AD7" s="165">
        <v>333</v>
      </c>
      <c r="AE7" s="165">
        <v>22</v>
      </c>
      <c r="AF7" s="165">
        <v>181</v>
      </c>
      <c r="AG7" s="170">
        <v>804</v>
      </c>
      <c r="AH7" s="165">
        <v>570</v>
      </c>
      <c r="AI7" s="165">
        <v>354</v>
      </c>
      <c r="AJ7" s="165">
        <v>16</v>
      </c>
      <c r="AK7" s="165">
        <v>165</v>
      </c>
      <c r="AL7" s="231">
        <v>1</v>
      </c>
    </row>
    <row r="8" spans="1:38" ht="15" customHeight="1">
      <c r="A8" s="55"/>
      <c r="B8" s="172">
        <v>14</v>
      </c>
      <c r="C8" s="165">
        <v>10741</v>
      </c>
      <c r="D8" s="165">
        <v>4150</v>
      </c>
      <c r="E8" s="170">
        <v>114</v>
      </c>
      <c r="F8" s="170">
        <v>369</v>
      </c>
      <c r="G8" s="170">
        <v>1279</v>
      </c>
      <c r="H8" s="165">
        <v>877</v>
      </c>
      <c r="I8" s="165">
        <v>154</v>
      </c>
      <c r="J8" s="165">
        <v>201</v>
      </c>
      <c r="K8" s="165">
        <v>1371</v>
      </c>
      <c r="L8" s="165">
        <v>487</v>
      </c>
      <c r="M8" s="165">
        <v>300</v>
      </c>
      <c r="N8" s="165">
        <v>212</v>
      </c>
      <c r="O8" s="165">
        <v>1639</v>
      </c>
      <c r="P8" s="165">
        <v>1150</v>
      </c>
      <c r="Q8" s="165">
        <v>89</v>
      </c>
      <c r="R8" s="165">
        <v>17</v>
      </c>
      <c r="S8" s="165">
        <v>279</v>
      </c>
      <c r="T8" s="165">
        <v>67</v>
      </c>
      <c r="U8" s="165">
        <v>108</v>
      </c>
      <c r="V8" s="165">
        <v>32</v>
      </c>
      <c r="W8" s="165">
        <v>491</v>
      </c>
      <c r="X8" s="165">
        <v>37</v>
      </c>
      <c r="Y8" s="165">
        <v>104</v>
      </c>
      <c r="Z8" s="165">
        <v>620</v>
      </c>
      <c r="AA8" s="165">
        <v>421</v>
      </c>
      <c r="AB8" s="165">
        <v>59</v>
      </c>
      <c r="AC8" s="165">
        <v>543</v>
      </c>
      <c r="AD8" s="165">
        <v>335</v>
      </c>
      <c r="AE8" s="165">
        <v>16</v>
      </c>
      <c r="AF8" s="165">
        <v>184</v>
      </c>
      <c r="AG8" s="170">
        <v>891</v>
      </c>
      <c r="AH8" s="165">
        <v>571</v>
      </c>
      <c r="AI8" s="165">
        <v>345</v>
      </c>
      <c r="AJ8" s="165">
        <v>9</v>
      </c>
      <c r="AK8" s="165">
        <v>171</v>
      </c>
      <c r="AL8" s="231">
        <v>30</v>
      </c>
    </row>
    <row r="9" spans="1:38" s="236" customFormat="1" ht="24.75" customHeight="1">
      <c r="A9" s="20"/>
      <c r="B9" s="173">
        <v>16</v>
      </c>
      <c r="C9" s="233">
        <f aca="true" t="shared" si="0" ref="C9:AL9">C10+C20+C21+C22+C23+C24+C25+C26+C29+C30+C31+C35+C41+C44+C45+C46+C57+C67+C75+C80+C86+C94+C99+C105+C106+C107+C108+C115+C51</f>
        <v>11021</v>
      </c>
      <c r="D9" s="233">
        <f t="shared" si="0"/>
        <v>4113</v>
      </c>
      <c r="E9" s="233">
        <f t="shared" si="0"/>
        <v>151</v>
      </c>
      <c r="F9" s="233">
        <f t="shared" si="0"/>
        <v>385</v>
      </c>
      <c r="G9" s="234">
        <f t="shared" si="0"/>
        <v>1324</v>
      </c>
      <c r="H9" s="233">
        <f t="shared" si="0"/>
        <v>924</v>
      </c>
      <c r="I9" s="233">
        <f t="shared" si="0"/>
        <v>171</v>
      </c>
      <c r="J9" s="233">
        <f t="shared" si="0"/>
        <v>229</v>
      </c>
      <c r="K9" s="233">
        <f t="shared" si="0"/>
        <v>1313</v>
      </c>
      <c r="L9" s="233">
        <f t="shared" si="0"/>
        <v>516</v>
      </c>
      <c r="M9" s="233">
        <f t="shared" si="0"/>
        <v>304</v>
      </c>
      <c r="N9" s="233">
        <f t="shared" si="0"/>
        <v>209</v>
      </c>
      <c r="O9" s="233">
        <f t="shared" si="0"/>
        <v>1608</v>
      </c>
      <c r="P9" s="233">
        <f t="shared" si="0"/>
        <v>1126</v>
      </c>
      <c r="Q9" s="233">
        <f t="shared" si="0"/>
        <v>110</v>
      </c>
      <c r="R9" s="233">
        <f t="shared" si="0"/>
        <v>24</v>
      </c>
      <c r="S9" s="233">
        <f t="shared" si="0"/>
        <v>288</v>
      </c>
      <c r="T9" s="233">
        <f t="shared" si="0"/>
        <v>55</v>
      </c>
      <c r="U9" s="233">
        <f t="shared" si="0"/>
        <v>111</v>
      </c>
      <c r="V9" s="233">
        <f t="shared" si="0"/>
        <v>33</v>
      </c>
      <c r="W9" s="233">
        <f t="shared" si="0"/>
        <v>455</v>
      </c>
      <c r="X9" s="233">
        <f t="shared" si="0"/>
        <v>52</v>
      </c>
      <c r="Y9" s="233">
        <f t="shared" si="0"/>
        <v>141</v>
      </c>
      <c r="Z9" s="233">
        <f t="shared" si="0"/>
        <v>629</v>
      </c>
      <c r="AA9" s="233">
        <f t="shared" si="0"/>
        <v>420</v>
      </c>
      <c r="AB9" s="233">
        <f t="shared" si="0"/>
        <v>88</v>
      </c>
      <c r="AC9" s="233">
        <f t="shared" si="0"/>
        <v>562</v>
      </c>
      <c r="AD9" s="233">
        <f t="shared" si="0"/>
        <v>326</v>
      </c>
      <c r="AE9" s="233">
        <f t="shared" si="0"/>
        <v>18</v>
      </c>
      <c r="AF9" s="233">
        <f t="shared" si="0"/>
        <v>213</v>
      </c>
      <c r="AG9" s="234">
        <f t="shared" si="0"/>
        <v>877</v>
      </c>
      <c r="AH9" s="233">
        <f t="shared" si="0"/>
        <v>546</v>
      </c>
      <c r="AI9" s="233">
        <f t="shared" si="0"/>
        <v>375</v>
      </c>
      <c r="AJ9" s="233">
        <f t="shared" si="0"/>
        <v>145</v>
      </c>
      <c r="AK9" s="233">
        <f t="shared" si="0"/>
        <v>233</v>
      </c>
      <c r="AL9" s="235">
        <f t="shared" si="0"/>
        <v>13</v>
      </c>
    </row>
    <row r="10" spans="1:38" s="240" customFormat="1" ht="14.25" customHeight="1">
      <c r="A10" s="32" t="s">
        <v>229</v>
      </c>
      <c r="B10" s="40" t="s">
        <v>229</v>
      </c>
      <c r="C10" s="237">
        <f aca="true" t="shared" si="1" ref="C10:AL10">SUM(C11:C19)</f>
        <v>3794</v>
      </c>
      <c r="D10" s="237">
        <f t="shared" si="1"/>
        <v>1349</v>
      </c>
      <c r="E10" s="237">
        <f t="shared" si="1"/>
        <v>41</v>
      </c>
      <c r="F10" s="237">
        <f t="shared" si="1"/>
        <v>133</v>
      </c>
      <c r="G10" s="238">
        <f t="shared" si="1"/>
        <v>422</v>
      </c>
      <c r="H10" s="237">
        <f t="shared" si="1"/>
        <v>324</v>
      </c>
      <c r="I10" s="237">
        <f t="shared" si="1"/>
        <v>38</v>
      </c>
      <c r="J10" s="237">
        <f t="shared" si="1"/>
        <v>61</v>
      </c>
      <c r="K10" s="237">
        <f t="shared" si="1"/>
        <v>428</v>
      </c>
      <c r="L10" s="237">
        <f t="shared" si="1"/>
        <v>206</v>
      </c>
      <c r="M10" s="237">
        <f t="shared" si="1"/>
        <v>113</v>
      </c>
      <c r="N10" s="237">
        <f t="shared" si="1"/>
        <v>69</v>
      </c>
      <c r="O10" s="237">
        <f t="shared" si="1"/>
        <v>481</v>
      </c>
      <c r="P10" s="237">
        <f t="shared" si="1"/>
        <v>373</v>
      </c>
      <c r="Q10" s="237">
        <f t="shared" si="1"/>
        <v>50</v>
      </c>
      <c r="R10" s="237">
        <f t="shared" si="1"/>
        <v>12</v>
      </c>
      <c r="S10" s="237">
        <f t="shared" si="1"/>
        <v>88</v>
      </c>
      <c r="T10" s="237">
        <f t="shared" si="1"/>
        <v>15</v>
      </c>
      <c r="U10" s="237">
        <f t="shared" si="1"/>
        <v>53</v>
      </c>
      <c r="V10" s="237">
        <f t="shared" si="1"/>
        <v>12</v>
      </c>
      <c r="W10" s="237">
        <f t="shared" si="1"/>
        <v>147</v>
      </c>
      <c r="X10" s="237">
        <f t="shared" si="1"/>
        <v>22</v>
      </c>
      <c r="Y10" s="237">
        <f t="shared" si="1"/>
        <v>48</v>
      </c>
      <c r="Z10" s="237">
        <f t="shared" si="1"/>
        <v>211</v>
      </c>
      <c r="AA10" s="237">
        <f t="shared" si="1"/>
        <v>138</v>
      </c>
      <c r="AB10" s="237">
        <f t="shared" si="1"/>
        <v>50</v>
      </c>
      <c r="AC10" s="237">
        <f t="shared" si="1"/>
        <v>185</v>
      </c>
      <c r="AD10" s="237">
        <f t="shared" si="1"/>
        <v>114</v>
      </c>
      <c r="AE10" s="237">
        <f t="shared" si="1"/>
        <v>6</v>
      </c>
      <c r="AF10" s="237">
        <f t="shared" si="1"/>
        <v>67</v>
      </c>
      <c r="AG10" s="238">
        <f t="shared" si="1"/>
        <v>241</v>
      </c>
      <c r="AH10" s="237">
        <f t="shared" si="1"/>
        <v>160</v>
      </c>
      <c r="AI10" s="237">
        <f t="shared" si="1"/>
        <v>135</v>
      </c>
      <c r="AJ10" s="237">
        <f t="shared" si="1"/>
        <v>72</v>
      </c>
      <c r="AK10" s="237">
        <f t="shared" si="1"/>
        <v>109</v>
      </c>
      <c r="AL10" s="239">
        <f t="shared" si="1"/>
        <v>7</v>
      </c>
    </row>
    <row r="11" spans="1:38" s="240" customFormat="1" ht="14.25" customHeight="1">
      <c r="A11" s="19"/>
      <c r="B11" s="41" t="s">
        <v>230</v>
      </c>
      <c r="C11" s="241">
        <v>343</v>
      </c>
      <c r="D11" s="242">
        <v>166</v>
      </c>
      <c r="E11" s="242">
        <v>3</v>
      </c>
      <c r="F11" s="242">
        <v>11</v>
      </c>
      <c r="G11" s="243">
        <v>35</v>
      </c>
      <c r="H11" s="242">
        <v>28</v>
      </c>
      <c r="I11" s="242">
        <v>5</v>
      </c>
      <c r="J11" s="242">
        <v>5</v>
      </c>
      <c r="K11" s="242">
        <v>46</v>
      </c>
      <c r="L11" s="242">
        <v>7</v>
      </c>
      <c r="M11" s="242">
        <v>5</v>
      </c>
      <c r="N11" s="242">
        <v>6</v>
      </c>
      <c r="O11" s="242">
        <v>54</v>
      </c>
      <c r="P11" s="242">
        <v>36</v>
      </c>
      <c r="Q11" s="242">
        <v>3</v>
      </c>
      <c r="R11" s="242">
        <v>0</v>
      </c>
      <c r="S11" s="242">
        <v>6</v>
      </c>
      <c r="T11" s="242">
        <v>1</v>
      </c>
      <c r="U11" s="242">
        <v>1</v>
      </c>
      <c r="V11" s="242">
        <v>0</v>
      </c>
      <c r="W11" s="242">
        <v>17</v>
      </c>
      <c r="X11" s="242">
        <v>2</v>
      </c>
      <c r="Y11" s="242">
        <v>6</v>
      </c>
      <c r="Z11" s="242">
        <v>20</v>
      </c>
      <c r="AA11" s="242">
        <v>15</v>
      </c>
      <c r="AB11" s="242">
        <v>0</v>
      </c>
      <c r="AC11" s="242">
        <v>23</v>
      </c>
      <c r="AD11" s="242">
        <v>6</v>
      </c>
      <c r="AE11" s="242">
        <v>1</v>
      </c>
      <c r="AF11" s="242">
        <v>5</v>
      </c>
      <c r="AG11" s="243">
        <v>21</v>
      </c>
      <c r="AH11" s="242">
        <v>15</v>
      </c>
      <c r="AI11" s="242">
        <v>4</v>
      </c>
      <c r="AJ11" s="242">
        <v>1</v>
      </c>
      <c r="AK11" s="242">
        <v>13</v>
      </c>
      <c r="AL11" s="244">
        <v>0</v>
      </c>
    </row>
    <row r="12" spans="1:38" s="240" customFormat="1" ht="14.25" customHeight="1">
      <c r="A12" s="19"/>
      <c r="B12" s="41" t="s">
        <v>231</v>
      </c>
      <c r="C12" s="241">
        <v>244</v>
      </c>
      <c r="D12" s="242">
        <v>120</v>
      </c>
      <c r="E12" s="242">
        <v>3</v>
      </c>
      <c r="F12" s="242">
        <v>13</v>
      </c>
      <c r="G12" s="243">
        <v>43</v>
      </c>
      <c r="H12" s="242">
        <v>30</v>
      </c>
      <c r="I12" s="242">
        <v>2</v>
      </c>
      <c r="J12" s="242">
        <v>7</v>
      </c>
      <c r="K12" s="242">
        <v>36</v>
      </c>
      <c r="L12" s="242">
        <v>7</v>
      </c>
      <c r="M12" s="242">
        <v>5</v>
      </c>
      <c r="N12" s="242">
        <v>3</v>
      </c>
      <c r="O12" s="242">
        <v>41</v>
      </c>
      <c r="P12" s="242">
        <v>28</v>
      </c>
      <c r="Q12" s="242">
        <v>7</v>
      </c>
      <c r="R12" s="242">
        <v>1</v>
      </c>
      <c r="S12" s="242">
        <v>2</v>
      </c>
      <c r="T12" s="242">
        <v>0</v>
      </c>
      <c r="U12" s="242">
        <v>1</v>
      </c>
      <c r="V12" s="242">
        <v>0</v>
      </c>
      <c r="W12" s="242">
        <v>10</v>
      </c>
      <c r="X12" s="242">
        <v>0</v>
      </c>
      <c r="Y12" s="242">
        <v>0</v>
      </c>
      <c r="Z12" s="242">
        <v>21</v>
      </c>
      <c r="AA12" s="242">
        <v>7</v>
      </c>
      <c r="AB12" s="242">
        <v>0</v>
      </c>
      <c r="AC12" s="242">
        <v>18</v>
      </c>
      <c r="AD12" s="242">
        <v>5</v>
      </c>
      <c r="AE12" s="242">
        <v>0</v>
      </c>
      <c r="AF12" s="242">
        <v>11</v>
      </c>
      <c r="AG12" s="243">
        <v>27</v>
      </c>
      <c r="AH12" s="242">
        <v>17</v>
      </c>
      <c r="AI12" s="242">
        <v>6</v>
      </c>
      <c r="AJ12" s="242">
        <v>0</v>
      </c>
      <c r="AK12" s="242">
        <v>6</v>
      </c>
      <c r="AL12" s="244">
        <v>0</v>
      </c>
    </row>
    <row r="13" spans="1:38" s="240" customFormat="1" ht="14.25" customHeight="1">
      <c r="A13" s="19"/>
      <c r="B13" s="42" t="s">
        <v>232</v>
      </c>
      <c r="C13" s="241">
        <v>293</v>
      </c>
      <c r="D13" s="242">
        <v>128</v>
      </c>
      <c r="E13" s="242">
        <v>3</v>
      </c>
      <c r="F13" s="242">
        <v>6</v>
      </c>
      <c r="G13" s="243">
        <v>37</v>
      </c>
      <c r="H13" s="242">
        <v>24</v>
      </c>
      <c r="I13" s="242">
        <v>2</v>
      </c>
      <c r="J13" s="242">
        <v>7</v>
      </c>
      <c r="K13" s="242">
        <v>21</v>
      </c>
      <c r="L13" s="242">
        <v>18</v>
      </c>
      <c r="M13" s="242">
        <v>6</v>
      </c>
      <c r="N13" s="242">
        <v>5</v>
      </c>
      <c r="O13" s="242">
        <v>40</v>
      </c>
      <c r="P13" s="242">
        <v>35</v>
      </c>
      <c r="Q13" s="242">
        <v>1</v>
      </c>
      <c r="R13" s="242">
        <v>1</v>
      </c>
      <c r="S13" s="242">
        <v>7</v>
      </c>
      <c r="T13" s="242">
        <v>0</v>
      </c>
      <c r="U13" s="242">
        <v>0</v>
      </c>
      <c r="V13" s="242">
        <v>0</v>
      </c>
      <c r="W13" s="242">
        <v>9</v>
      </c>
      <c r="X13" s="242">
        <v>0</v>
      </c>
      <c r="Y13" s="242">
        <v>8</v>
      </c>
      <c r="Z13" s="242">
        <v>19</v>
      </c>
      <c r="AA13" s="242">
        <v>12</v>
      </c>
      <c r="AB13" s="242">
        <v>0</v>
      </c>
      <c r="AC13" s="242">
        <v>15</v>
      </c>
      <c r="AD13" s="242">
        <v>13</v>
      </c>
      <c r="AE13" s="242">
        <v>0</v>
      </c>
      <c r="AF13" s="242">
        <v>3</v>
      </c>
      <c r="AG13" s="243">
        <v>16</v>
      </c>
      <c r="AH13" s="242">
        <v>22</v>
      </c>
      <c r="AI13" s="242">
        <v>8</v>
      </c>
      <c r="AJ13" s="242">
        <v>3</v>
      </c>
      <c r="AK13" s="242">
        <v>2</v>
      </c>
      <c r="AL13" s="244">
        <v>0</v>
      </c>
    </row>
    <row r="14" spans="1:38" s="240" customFormat="1" ht="14.25" customHeight="1">
      <c r="A14" s="19"/>
      <c r="B14" s="41" t="s">
        <v>233</v>
      </c>
      <c r="C14" s="241">
        <v>264</v>
      </c>
      <c r="D14" s="242">
        <v>136</v>
      </c>
      <c r="E14" s="242">
        <v>6</v>
      </c>
      <c r="F14" s="242">
        <v>8</v>
      </c>
      <c r="G14" s="243">
        <v>30</v>
      </c>
      <c r="H14" s="242">
        <v>19</v>
      </c>
      <c r="I14" s="242">
        <v>5</v>
      </c>
      <c r="J14" s="242">
        <v>4</v>
      </c>
      <c r="K14" s="242">
        <v>45</v>
      </c>
      <c r="L14" s="242">
        <v>14</v>
      </c>
      <c r="M14" s="242">
        <v>8</v>
      </c>
      <c r="N14" s="242">
        <v>6</v>
      </c>
      <c r="O14" s="242">
        <v>45</v>
      </c>
      <c r="P14" s="242">
        <v>36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9</v>
      </c>
      <c r="X14" s="242">
        <v>0</v>
      </c>
      <c r="Y14" s="242">
        <v>2</v>
      </c>
      <c r="Z14" s="242">
        <v>15</v>
      </c>
      <c r="AA14" s="242">
        <v>14</v>
      </c>
      <c r="AB14" s="242">
        <v>2</v>
      </c>
      <c r="AC14" s="242">
        <v>13</v>
      </c>
      <c r="AD14" s="242">
        <v>6</v>
      </c>
      <c r="AE14" s="242">
        <v>0</v>
      </c>
      <c r="AF14" s="242">
        <v>3</v>
      </c>
      <c r="AG14" s="243">
        <v>27</v>
      </c>
      <c r="AH14" s="242">
        <v>10</v>
      </c>
      <c r="AI14" s="242">
        <v>9</v>
      </c>
      <c r="AJ14" s="242">
        <v>0</v>
      </c>
      <c r="AK14" s="242">
        <v>2</v>
      </c>
      <c r="AL14" s="244">
        <v>0</v>
      </c>
    </row>
    <row r="15" spans="1:38" s="240" customFormat="1" ht="14.25" customHeight="1">
      <c r="A15" s="19"/>
      <c r="B15" s="41" t="s">
        <v>234</v>
      </c>
      <c r="C15" s="241">
        <v>361</v>
      </c>
      <c r="D15" s="242">
        <v>104</v>
      </c>
      <c r="E15" s="242">
        <v>2</v>
      </c>
      <c r="F15" s="242">
        <v>10</v>
      </c>
      <c r="G15" s="243">
        <v>34</v>
      </c>
      <c r="H15" s="242">
        <v>29</v>
      </c>
      <c r="I15" s="242">
        <v>8</v>
      </c>
      <c r="J15" s="242">
        <v>4</v>
      </c>
      <c r="K15" s="242">
        <v>63</v>
      </c>
      <c r="L15" s="242">
        <v>7</v>
      </c>
      <c r="M15" s="242">
        <v>2</v>
      </c>
      <c r="N15" s="242">
        <v>4</v>
      </c>
      <c r="O15" s="242">
        <v>37</v>
      </c>
      <c r="P15" s="242">
        <v>37</v>
      </c>
      <c r="Q15" s="242">
        <v>4</v>
      </c>
      <c r="R15" s="242">
        <v>0</v>
      </c>
      <c r="S15" s="242">
        <v>11</v>
      </c>
      <c r="T15" s="242">
        <v>2</v>
      </c>
      <c r="U15" s="242">
        <v>11</v>
      </c>
      <c r="V15" s="242">
        <v>9</v>
      </c>
      <c r="W15" s="242">
        <v>12</v>
      </c>
      <c r="X15" s="242">
        <v>12</v>
      </c>
      <c r="Y15" s="242">
        <v>7</v>
      </c>
      <c r="Z15" s="242">
        <v>21</v>
      </c>
      <c r="AA15" s="242">
        <v>16</v>
      </c>
      <c r="AB15" s="242">
        <v>2</v>
      </c>
      <c r="AC15" s="242">
        <v>15</v>
      </c>
      <c r="AD15" s="242">
        <v>15</v>
      </c>
      <c r="AE15" s="242">
        <v>1</v>
      </c>
      <c r="AF15" s="242">
        <v>2</v>
      </c>
      <c r="AG15" s="243">
        <v>12</v>
      </c>
      <c r="AH15" s="242">
        <v>14</v>
      </c>
      <c r="AI15" s="242">
        <v>20</v>
      </c>
      <c r="AJ15" s="242">
        <v>3</v>
      </c>
      <c r="AK15" s="242">
        <v>4</v>
      </c>
      <c r="AL15" s="244">
        <v>1</v>
      </c>
    </row>
    <row r="16" spans="1:38" s="240" customFormat="1" ht="14.25" customHeight="1">
      <c r="A16" s="19"/>
      <c r="B16" s="41" t="s">
        <v>235</v>
      </c>
      <c r="C16" s="241">
        <v>250</v>
      </c>
      <c r="D16" s="242">
        <v>100</v>
      </c>
      <c r="E16" s="242">
        <v>4</v>
      </c>
      <c r="F16" s="242">
        <v>8</v>
      </c>
      <c r="G16" s="243">
        <v>36</v>
      </c>
      <c r="H16" s="242">
        <v>29</v>
      </c>
      <c r="I16" s="242">
        <v>4</v>
      </c>
      <c r="J16" s="242">
        <v>6</v>
      </c>
      <c r="K16" s="242">
        <v>45</v>
      </c>
      <c r="L16" s="242">
        <v>7</v>
      </c>
      <c r="M16" s="242">
        <v>8</v>
      </c>
      <c r="N16" s="242">
        <v>4</v>
      </c>
      <c r="O16" s="242">
        <v>45</v>
      </c>
      <c r="P16" s="242">
        <v>24</v>
      </c>
      <c r="Q16" s="242">
        <v>0</v>
      </c>
      <c r="R16" s="242">
        <v>0</v>
      </c>
      <c r="S16" s="242">
        <v>7</v>
      </c>
      <c r="T16" s="242">
        <v>0</v>
      </c>
      <c r="U16" s="242">
        <v>4</v>
      </c>
      <c r="V16" s="242">
        <v>0</v>
      </c>
      <c r="W16" s="242">
        <v>14</v>
      </c>
      <c r="X16" s="242">
        <v>1</v>
      </c>
      <c r="Y16" s="242">
        <v>2</v>
      </c>
      <c r="Z16" s="242">
        <v>16</v>
      </c>
      <c r="AA16" s="242">
        <v>12</v>
      </c>
      <c r="AB16" s="242">
        <v>1</v>
      </c>
      <c r="AC16" s="242">
        <v>12</v>
      </c>
      <c r="AD16" s="242">
        <v>3</v>
      </c>
      <c r="AE16" s="242">
        <v>0</v>
      </c>
      <c r="AF16" s="242">
        <v>5</v>
      </c>
      <c r="AG16" s="243">
        <v>22</v>
      </c>
      <c r="AH16" s="242">
        <v>6</v>
      </c>
      <c r="AI16" s="242">
        <v>6</v>
      </c>
      <c r="AJ16" s="242">
        <v>0</v>
      </c>
      <c r="AK16" s="242">
        <v>4</v>
      </c>
      <c r="AL16" s="244">
        <v>0</v>
      </c>
    </row>
    <row r="17" spans="1:38" s="240" customFormat="1" ht="14.25" customHeight="1">
      <c r="A17" s="19"/>
      <c r="B17" s="41" t="s">
        <v>236</v>
      </c>
      <c r="C17" s="241">
        <v>343</v>
      </c>
      <c r="D17" s="242">
        <v>124</v>
      </c>
      <c r="E17" s="242">
        <v>5</v>
      </c>
      <c r="F17" s="242">
        <v>10</v>
      </c>
      <c r="G17" s="243">
        <v>37</v>
      </c>
      <c r="H17" s="242">
        <v>34</v>
      </c>
      <c r="I17" s="242">
        <v>4</v>
      </c>
      <c r="J17" s="242">
        <v>3</v>
      </c>
      <c r="K17" s="242">
        <v>58</v>
      </c>
      <c r="L17" s="242">
        <v>46</v>
      </c>
      <c r="M17" s="242">
        <v>27</v>
      </c>
      <c r="N17" s="242">
        <v>6</v>
      </c>
      <c r="O17" s="242">
        <v>44</v>
      </c>
      <c r="P17" s="242">
        <v>30</v>
      </c>
      <c r="Q17" s="242">
        <v>0</v>
      </c>
      <c r="R17" s="242">
        <v>0</v>
      </c>
      <c r="S17" s="242">
        <v>10</v>
      </c>
      <c r="T17" s="242">
        <v>0</v>
      </c>
      <c r="U17" s="242">
        <v>2</v>
      </c>
      <c r="V17" s="242">
        <v>0</v>
      </c>
      <c r="W17" s="242">
        <v>13</v>
      </c>
      <c r="X17" s="242">
        <v>1</v>
      </c>
      <c r="Y17" s="242">
        <v>4</v>
      </c>
      <c r="Z17" s="242">
        <v>16</v>
      </c>
      <c r="AA17" s="242">
        <v>11</v>
      </c>
      <c r="AB17" s="242">
        <v>2</v>
      </c>
      <c r="AC17" s="242">
        <v>16</v>
      </c>
      <c r="AD17" s="242">
        <v>10</v>
      </c>
      <c r="AE17" s="242">
        <v>0</v>
      </c>
      <c r="AF17" s="242">
        <v>8</v>
      </c>
      <c r="AG17" s="243">
        <v>37</v>
      </c>
      <c r="AH17" s="242">
        <v>10</v>
      </c>
      <c r="AI17" s="242">
        <v>8</v>
      </c>
      <c r="AJ17" s="242">
        <v>4</v>
      </c>
      <c r="AK17" s="242">
        <v>3</v>
      </c>
      <c r="AL17" s="244">
        <v>0</v>
      </c>
    </row>
    <row r="18" spans="1:38" s="240" customFormat="1" ht="14.25" customHeight="1">
      <c r="A18" s="19"/>
      <c r="B18" s="41" t="s">
        <v>237</v>
      </c>
      <c r="C18" s="241">
        <v>1348</v>
      </c>
      <c r="D18" s="242">
        <v>375</v>
      </c>
      <c r="E18" s="242">
        <v>13</v>
      </c>
      <c r="F18" s="242">
        <v>52</v>
      </c>
      <c r="G18" s="243">
        <v>124</v>
      </c>
      <c r="H18" s="242">
        <v>113</v>
      </c>
      <c r="I18" s="242">
        <v>5</v>
      </c>
      <c r="J18" s="242">
        <v>18</v>
      </c>
      <c r="K18" s="242">
        <v>77</v>
      </c>
      <c r="L18" s="242">
        <v>53</v>
      </c>
      <c r="M18" s="242">
        <v>21</v>
      </c>
      <c r="N18" s="242">
        <v>24</v>
      </c>
      <c r="O18" s="242">
        <v>128</v>
      </c>
      <c r="P18" s="242">
        <v>98</v>
      </c>
      <c r="Q18" s="242">
        <v>34</v>
      </c>
      <c r="R18" s="242">
        <v>10</v>
      </c>
      <c r="S18" s="242">
        <v>40</v>
      </c>
      <c r="T18" s="242">
        <v>9</v>
      </c>
      <c r="U18" s="242">
        <v>34</v>
      </c>
      <c r="V18" s="242">
        <v>3</v>
      </c>
      <c r="W18" s="242">
        <v>52</v>
      </c>
      <c r="X18" s="242">
        <v>6</v>
      </c>
      <c r="Y18" s="242">
        <v>17</v>
      </c>
      <c r="Z18" s="242">
        <v>69</v>
      </c>
      <c r="AA18" s="242">
        <v>41</v>
      </c>
      <c r="AB18" s="242">
        <v>43</v>
      </c>
      <c r="AC18" s="242">
        <v>63</v>
      </c>
      <c r="AD18" s="242">
        <v>46</v>
      </c>
      <c r="AE18" s="242">
        <v>4</v>
      </c>
      <c r="AF18" s="242">
        <v>26</v>
      </c>
      <c r="AG18" s="243">
        <v>27</v>
      </c>
      <c r="AH18" s="242">
        <v>60</v>
      </c>
      <c r="AI18" s="242">
        <v>65</v>
      </c>
      <c r="AJ18" s="242">
        <v>44</v>
      </c>
      <c r="AK18" s="242">
        <v>71</v>
      </c>
      <c r="AL18" s="244">
        <v>6</v>
      </c>
    </row>
    <row r="19" spans="1:38" s="250" customFormat="1" ht="14.25" customHeight="1">
      <c r="A19" s="38"/>
      <c r="B19" s="43" t="s">
        <v>238</v>
      </c>
      <c r="C19" s="245">
        <v>348</v>
      </c>
      <c r="D19" s="246">
        <v>96</v>
      </c>
      <c r="E19" s="246">
        <v>2</v>
      </c>
      <c r="F19" s="246">
        <v>15</v>
      </c>
      <c r="G19" s="247">
        <v>46</v>
      </c>
      <c r="H19" s="246">
        <v>18</v>
      </c>
      <c r="I19" s="246">
        <v>3</v>
      </c>
      <c r="J19" s="246">
        <v>7</v>
      </c>
      <c r="K19" s="246">
        <v>37</v>
      </c>
      <c r="L19" s="246">
        <v>47</v>
      </c>
      <c r="M19" s="246">
        <v>31</v>
      </c>
      <c r="N19" s="246">
        <v>11</v>
      </c>
      <c r="O19" s="246">
        <v>47</v>
      </c>
      <c r="P19" s="246">
        <v>49</v>
      </c>
      <c r="Q19" s="246">
        <v>1</v>
      </c>
      <c r="R19" s="246">
        <v>0</v>
      </c>
      <c r="S19" s="246">
        <v>5</v>
      </c>
      <c r="T19" s="246">
        <v>3</v>
      </c>
      <c r="U19" s="246">
        <v>0</v>
      </c>
      <c r="V19" s="246">
        <v>0</v>
      </c>
      <c r="W19" s="246">
        <v>11</v>
      </c>
      <c r="X19" s="246">
        <v>0</v>
      </c>
      <c r="Y19" s="246">
        <v>2</v>
      </c>
      <c r="Z19" s="246">
        <v>14</v>
      </c>
      <c r="AA19" s="246">
        <v>10</v>
      </c>
      <c r="AB19" s="246">
        <v>0</v>
      </c>
      <c r="AC19" s="246">
        <v>10</v>
      </c>
      <c r="AD19" s="246">
        <v>10</v>
      </c>
      <c r="AE19" s="246">
        <v>0</v>
      </c>
      <c r="AF19" s="246">
        <v>4</v>
      </c>
      <c r="AG19" s="248">
        <v>52</v>
      </c>
      <c r="AH19" s="246">
        <v>6</v>
      </c>
      <c r="AI19" s="246">
        <v>9</v>
      </c>
      <c r="AJ19" s="246">
        <v>17</v>
      </c>
      <c r="AK19" s="246">
        <v>4</v>
      </c>
      <c r="AL19" s="249">
        <v>0</v>
      </c>
    </row>
    <row r="20" spans="1:38" s="240" customFormat="1" ht="14.25" customHeight="1">
      <c r="A20" s="27" t="s">
        <v>0</v>
      </c>
      <c r="B20" s="251" t="s">
        <v>0</v>
      </c>
      <c r="C20" s="252">
        <v>937</v>
      </c>
      <c r="D20" s="253">
        <v>303</v>
      </c>
      <c r="E20" s="253">
        <v>16</v>
      </c>
      <c r="F20" s="253">
        <v>34</v>
      </c>
      <c r="G20" s="254">
        <v>116</v>
      </c>
      <c r="H20" s="253">
        <v>93</v>
      </c>
      <c r="I20" s="253">
        <v>13</v>
      </c>
      <c r="J20" s="253">
        <v>28</v>
      </c>
      <c r="K20" s="253">
        <v>77</v>
      </c>
      <c r="L20" s="253">
        <v>42</v>
      </c>
      <c r="M20" s="253">
        <v>30</v>
      </c>
      <c r="N20" s="253">
        <v>22</v>
      </c>
      <c r="O20" s="253">
        <v>138</v>
      </c>
      <c r="P20" s="253">
        <v>91</v>
      </c>
      <c r="Q20" s="253">
        <v>18</v>
      </c>
      <c r="R20" s="253">
        <v>4</v>
      </c>
      <c r="S20" s="253">
        <v>39</v>
      </c>
      <c r="T20" s="253">
        <v>5</v>
      </c>
      <c r="U20" s="253">
        <v>14</v>
      </c>
      <c r="V20" s="253">
        <v>6</v>
      </c>
      <c r="W20" s="253">
        <v>34</v>
      </c>
      <c r="X20" s="253">
        <v>5</v>
      </c>
      <c r="Y20" s="253">
        <v>10</v>
      </c>
      <c r="Z20" s="253">
        <v>49</v>
      </c>
      <c r="AA20" s="253">
        <v>40</v>
      </c>
      <c r="AB20" s="253">
        <v>3</v>
      </c>
      <c r="AC20" s="253">
        <v>33</v>
      </c>
      <c r="AD20" s="253">
        <v>27</v>
      </c>
      <c r="AE20" s="253">
        <v>2</v>
      </c>
      <c r="AF20" s="253">
        <v>26</v>
      </c>
      <c r="AG20" s="254">
        <v>86</v>
      </c>
      <c r="AH20" s="253">
        <v>59</v>
      </c>
      <c r="AI20" s="253">
        <v>33</v>
      </c>
      <c r="AJ20" s="253">
        <v>16</v>
      </c>
      <c r="AK20" s="253">
        <v>11</v>
      </c>
      <c r="AL20" s="255">
        <v>2</v>
      </c>
    </row>
    <row r="21" spans="1:38" s="240" customFormat="1" ht="14.25" customHeight="1">
      <c r="A21" s="24" t="s">
        <v>1</v>
      </c>
      <c r="B21" s="251" t="s">
        <v>1</v>
      </c>
      <c r="C21" s="252">
        <v>992</v>
      </c>
      <c r="D21" s="253">
        <v>403</v>
      </c>
      <c r="E21" s="253">
        <v>15</v>
      </c>
      <c r="F21" s="253">
        <v>25</v>
      </c>
      <c r="G21" s="254">
        <v>110</v>
      </c>
      <c r="H21" s="253">
        <v>77</v>
      </c>
      <c r="I21" s="253">
        <v>19</v>
      </c>
      <c r="J21" s="253">
        <v>16</v>
      </c>
      <c r="K21" s="253">
        <v>129</v>
      </c>
      <c r="L21" s="253">
        <v>17</v>
      </c>
      <c r="M21" s="253">
        <v>13</v>
      </c>
      <c r="N21" s="253">
        <v>19</v>
      </c>
      <c r="O21" s="253">
        <v>143</v>
      </c>
      <c r="P21" s="253">
        <v>112</v>
      </c>
      <c r="Q21" s="253">
        <v>10</v>
      </c>
      <c r="R21" s="253">
        <v>2</v>
      </c>
      <c r="S21" s="253">
        <v>29</v>
      </c>
      <c r="T21" s="253">
        <v>8</v>
      </c>
      <c r="U21" s="253">
        <v>13</v>
      </c>
      <c r="V21" s="253">
        <v>3</v>
      </c>
      <c r="W21" s="253">
        <v>40</v>
      </c>
      <c r="X21" s="253">
        <v>2</v>
      </c>
      <c r="Y21" s="253">
        <v>11</v>
      </c>
      <c r="Z21" s="253">
        <v>57</v>
      </c>
      <c r="AA21" s="253">
        <v>42</v>
      </c>
      <c r="AB21" s="253">
        <v>2</v>
      </c>
      <c r="AC21" s="253">
        <v>61</v>
      </c>
      <c r="AD21" s="253">
        <v>22</v>
      </c>
      <c r="AE21" s="253">
        <v>2</v>
      </c>
      <c r="AF21" s="253">
        <v>11</v>
      </c>
      <c r="AG21" s="254">
        <v>86</v>
      </c>
      <c r="AH21" s="253">
        <v>47</v>
      </c>
      <c r="AI21" s="253">
        <v>23</v>
      </c>
      <c r="AJ21" s="253">
        <v>26</v>
      </c>
      <c r="AK21" s="253">
        <v>14</v>
      </c>
      <c r="AL21" s="255">
        <v>0</v>
      </c>
    </row>
    <row r="22" spans="1:38" s="240" customFormat="1" ht="14.25" customHeight="1">
      <c r="A22" s="13" t="s">
        <v>2</v>
      </c>
      <c r="B22" s="251" t="s">
        <v>2</v>
      </c>
      <c r="C22" s="252">
        <v>1170</v>
      </c>
      <c r="D22" s="253">
        <v>376</v>
      </c>
      <c r="E22" s="253">
        <v>18</v>
      </c>
      <c r="F22" s="253">
        <v>32</v>
      </c>
      <c r="G22" s="254">
        <v>132</v>
      </c>
      <c r="H22" s="253">
        <v>84</v>
      </c>
      <c r="I22" s="253">
        <v>27</v>
      </c>
      <c r="J22" s="253">
        <v>29</v>
      </c>
      <c r="K22" s="253">
        <v>133</v>
      </c>
      <c r="L22" s="253">
        <v>59</v>
      </c>
      <c r="M22" s="253">
        <v>43</v>
      </c>
      <c r="N22" s="253">
        <v>25</v>
      </c>
      <c r="O22" s="253">
        <v>159</v>
      </c>
      <c r="P22" s="253">
        <v>83</v>
      </c>
      <c r="Q22" s="253">
        <v>3</v>
      </c>
      <c r="R22" s="253">
        <v>0</v>
      </c>
      <c r="S22" s="253">
        <v>36</v>
      </c>
      <c r="T22" s="253">
        <v>8</v>
      </c>
      <c r="U22" s="253">
        <v>11</v>
      </c>
      <c r="V22" s="253">
        <v>3</v>
      </c>
      <c r="W22" s="253">
        <v>50</v>
      </c>
      <c r="X22" s="253">
        <v>10</v>
      </c>
      <c r="Y22" s="253">
        <v>17</v>
      </c>
      <c r="Z22" s="253">
        <v>77</v>
      </c>
      <c r="AA22" s="253">
        <v>46</v>
      </c>
      <c r="AB22" s="253">
        <v>21</v>
      </c>
      <c r="AC22" s="253">
        <v>65</v>
      </c>
      <c r="AD22" s="253">
        <v>29</v>
      </c>
      <c r="AE22" s="253">
        <v>3</v>
      </c>
      <c r="AF22" s="253">
        <v>38</v>
      </c>
      <c r="AG22" s="254">
        <v>80</v>
      </c>
      <c r="AH22" s="253">
        <v>50</v>
      </c>
      <c r="AI22" s="253">
        <v>53</v>
      </c>
      <c r="AJ22" s="253">
        <v>3</v>
      </c>
      <c r="AK22" s="253">
        <v>43</v>
      </c>
      <c r="AL22" s="255">
        <v>4</v>
      </c>
    </row>
    <row r="23" spans="1:38" s="240" customFormat="1" ht="14.25" customHeight="1">
      <c r="A23" s="6" t="s">
        <v>3</v>
      </c>
      <c r="B23" s="251" t="s">
        <v>4</v>
      </c>
      <c r="C23" s="252">
        <v>153</v>
      </c>
      <c r="D23" s="253">
        <v>73</v>
      </c>
      <c r="E23" s="253">
        <v>3</v>
      </c>
      <c r="F23" s="253">
        <v>5</v>
      </c>
      <c r="G23" s="254">
        <v>21</v>
      </c>
      <c r="H23" s="253">
        <v>18</v>
      </c>
      <c r="I23" s="253">
        <v>11</v>
      </c>
      <c r="J23" s="253">
        <v>6</v>
      </c>
      <c r="K23" s="253">
        <v>16</v>
      </c>
      <c r="L23" s="253">
        <v>5</v>
      </c>
      <c r="M23" s="253">
        <v>2</v>
      </c>
      <c r="N23" s="253">
        <v>3</v>
      </c>
      <c r="O23" s="253">
        <v>20</v>
      </c>
      <c r="P23" s="253">
        <v>11</v>
      </c>
      <c r="Q23" s="253">
        <v>2</v>
      </c>
      <c r="R23" s="253">
        <v>2</v>
      </c>
      <c r="S23" s="253">
        <v>2</v>
      </c>
      <c r="T23" s="253">
        <v>1</v>
      </c>
      <c r="U23" s="253">
        <v>0</v>
      </c>
      <c r="V23" s="253">
        <v>0</v>
      </c>
      <c r="W23" s="253">
        <v>8</v>
      </c>
      <c r="X23" s="253">
        <v>2</v>
      </c>
      <c r="Y23" s="253">
        <v>5</v>
      </c>
      <c r="Z23" s="253">
        <v>12</v>
      </c>
      <c r="AA23" s="253">
        <v>6</v>
      </c>
      <c r="AB23" s="253">
        <v>1</v>
      </c>
      <c r="AC23" s="253">
        <v>11</v>
      </c>
      <c r="AD23" s="253">
        <v>3</v>
      </c>
      <c r="AE23" s="253">
        <v>0</v>
      </c>
      <c r="AF23" s="253">
        <v>4</v>
      </c>
      <c r="AG23" s="254">
        <v>10</v>
      </c>
      <c r="AH23" s="253">
        <v>6</v>
      </c>
      <c r="AI23" s="253">
        <v>5</v>
      </c>
      <c r="AJ23" s="253">
        <v>0</v>
      </c>
      <c r="AK23" s="253">
        <v>2</v>
      </c>
      <c r="AL23" s="255">
        <v>0</v>
      </c>
    </row>
    <row r="24" spans="1:38" s="240" customFormat="1" ht="14.25" customHeight="1">
      <c r="A24" s="6" t="s">
        <v>5</v>
      </c>
      <c r="B24" s="251" t="s">
        <v>239</v>
      </c>
      <c r="C24" s="252">
        <v>323</v>
      </c>
      <c r="D24" s="253">
        <v>138</v>
      </c>
      <c r="E24" s="253">
        <v>3</v>
      </c>
      <c r="F24" s="253">
        <v>11</v>
      </c>
      <c r="G24" s="254">
        <v>37</v>
      </c>
      <c r="H24" s="253">
        <v>23</v>
      </c>
      <c r="I24" s="253">
        <v>6</v>
      </c>
      <c r="J24" s="253">
        <v>1</v>
      </c>
      <c r="K24" s="253">
        <v>46</v>
      </c>
      <c r="L24" s="253">
        <v>8</v>
      </c>
      <c r="M24" s="253">
        <v>7</v>
      </c>
      <c r="N24" s="253">
        <v>7</v>
      </c>
      <c r="O24" s="253">
        <v>52</v>
      </c>
      <c r="P24" s="253">
        <v>32</v>
      </c>
      <c r="Q24" s="253">
        <v>2</v>
      </c>
      <c r="R24" s="253">
        <v>1</v>
      </c>
      <c r="S24" s="253">
        <v>8</v>
      </c>
      <c r="T24" s="253">
        <v>0</v>
      </c>
      <c r="U24" s="253">
        <v>0</v>
      </c>
      <c r="V24" s="253">
        <v>0</v>
      </c>
      <c r="W24" s="253">
        <v>14</v>
      </c>
      <c r="X24" s="253">
        <v>1</v>
      </c>
      <c r="Y24" s="253">
        <v>2</v>
      </c>
      <c r="Z24" s="253">
        <v>23</v>
      </c>
      <c r="AA24" s="253">
        <v>15</v>
      </c>
      <c r="AB24" s="253">
        <v>1</v>
      </c>
      <c r="AC24" s="253">
        <v>24</v>
      </c>
      <c r="AD24" s="253">
        <v>11</v>
      </c>
      <c r="AE24" s="253">
        <v>2</v>
      </c>
      <c r="AF24" s="253">
        <v>7</v>
      </c>
      <c r="AG24" s="254">
        <v>21</v>
      </c>
      <c r="AH24" s="253">
        <v>20</v>
      </c>
      <c r="AI24" s="253">
        <v>9</v>
      </c>
      <c r="AJ24" s="253">
        <v>7</v>
      </c>
      <c r="AK24" s="253">
        <v>2</v>
      </c>
      <c r="AL24" s="255">
        <v>0</v>
      </c>
    </row>
    <row r="25" spans="1:38" s="240" customFormat="1" ht="14.25" customHeight="1">
      <c r="A25" s="6" t="s">
        <v>6</v>
      </c>
      <c r="B25" s="251" t="s">
        <v>7</v>
      </c>
      <c r="C25" s="252">
        <v>309</v>
      </c>
      <c r="D25" s="253">
        <v>119</v>
      </c>
      <c r="E25" s="253">
        <v>10</v>
      </c>
      <c r="F25" s="253">
        <v>11</v>
      </c>
      <c r="G25" s="254">
        <v>49</v>
      </c>
      <c r="H25" s="253">
        <v>44</v>
      </c>
      <c r="I25" s="253">
        <v>9</v>
      </c>
      <c r="J25" s="253">
        <v>10</v>
      </c>
      <c r="K25" s="253">
        <v>50</v>
      </c>
      <c r="L25" s="253">
        <v>10</v>
      </c>
      <c r="M25" s="253">
        <v>7</v>
      </c>
      <c r="N25" s="253">
        <v>9</v>
      </c>
      <c r="O25" s="253">
        <v>50</v>
      </c>
      <c r="P25" s="253">
        <v>30</v>
      </c>
      <c r="Q25" s="253">
        <v>3</v>
      </c>
      <c r="R25" s="253">
        <v>1</v>
      </c>
      <c r="S25" s="253">
        <v>9</v>
      </c>
      <c r="T25" s="253">
        <v>3</v>
      </c>
      <c r="U25" s="253">
        <v>4</v>
      </c>
      <c r="V25" s="253">
        <v>1</v>
      </c>
      <c r="W25" s="253">
        <v>15</v>
      </c>
      <c r="X25" s="253">
        <v>0</v>
      </c>
      <c r="Y25" s="253">
        <v>2</v>
      </c>
      <c r="Z25" s="253">
        <v>19</v>
      </c>
      <c r="AA25" s="253">
        <v>15</v>
      </c>
      <c r="AB25" s="253">
        <v>1</v>
      </c>
      <c r="AC25" s="253">
        <v>20</v>
      </c>
      <c r="AD25" s="253">
        <v>13</v>
      </c>
      <c r="AE25" s="253">
        <v>0</v>
      </c>
      <c r="AF25" s="253">
        <v>4</v>
      </c>
      <c r="AG25" s="254">
        <v>30</v>
      </c>
      <c r="AH25" s="253">
        <v>23</v>
      </c>
      <c r="AI25" s="253">
        <v>15</v>
      </c>
      <c r="AJ25" s="253">
        <v>1</v>
      </c>
      <c r="AK25" s="253">
        <v>9</v>
      </c>
      <c r="AL25" s="255">
        <v>0</v>
      </c>
    </row>
    <row r="26" spans="1:38" s="262" customFormat="1" ht="14.25" customHeight="1">
      <c r="A26" s="256" t="s">
        <v>8</v>
      </c>
      <c r="B26" s="257"/>
      <c r="C26" s="258">
        <f aca="true" t="shared" si="2" ref="C26:AL26">C27+C28</f>
        <v>287</v>
      </c>
      <c r="D26" s="258">
        <f t="shared" si="2"/>
        <v>130</v>
      </c>
      <c r="E26" s="259">
        <f t="shared" si="2"/>
        <v>3</v>
      </c>
      <c r="F26" s="259">
        <f t="shared" si="2"/>
        <v>7</v>
      </c>
      <c r="G26" s="260">
        <f t="shared" si="2"/>
        <v>24</v>
      </c>
      <c r="H26" s="258">
        <f t="shared" si="2"/>
        <v>17</v>
      </c>
      <c r="I26" s="258">
        <f t="shared" si="2"/>
        <v>2</v>
      </c>
      <c r="J26" s="258">
        <f t="shared" si="2"/>
        <v>8</v>
      </c>
      <c r="K26" s="258">
        <f t="shared" si="2"/>
        <v>33</v>
      </c>
      <c r="L26" s="258">
        <f t="shared" si="2"/>
        <v>8</v>
      </c>
      <c r="M26" s="258">
        <f t="shared" si="2"/>
        <v>4</v>
      </c>
      <c r="N26" s="258">
        <f t="shared" si="2"/>
        <v>5</v>
      </c>
      <c r="O26" s="258">
        <f t="shared" si="2"/>
        <v>44</v>
      </c>
      <c r="P26" s="258">
        <f t="shared" si="2"/>
        <v>32</v>
      </c>
      <c r="Q26" s="258">
        <f t="shared" si="2"/>
        <v>1</v>
      </c>
      <c r="R26" s="258">
        <f t="shared" si="2"/>
        <v>0</v>
      </c>
      <c r="S26" s="258">
        <f t="shared" si="2"/>
        <v>6</v>
      </c>
      <c r="T26" s="258">
        <f t="shared" si="2"/>
        <v>0</v>
      </c>
      <c r="U26" s="258">
        <f t="shared" si="2"/>
        <v>0</v>
      </c>
      <c r="V26" s="258">
        <f t="shared" si="2"/>
        <v>1</v>
      </c>
      <c r="W26" s="258">
        <f t="shared" si="2"/>
        <v>10</v>
      </c>
      <c r="X26" s="258">
        <f t="shared" si="2"/>
        <v>1</v>
      </c>
      <c r="Y26" s="258">
        <f t="shared" si="2"/>
        <v>5</v>
      </c>
      <c r="Z26" s="258">
        <f t="shared" si="2"/>
        <v>17</v>
      </c>
      <c r="AA26" s="258">
        <f t="shared" si="2"/>
        <v>12</v>
      </c>
      <c r="AB26" s="258">
        <f t="shared" si="2"/>
        <v>0</v>
      </c>
      <c r="AC26" s="258">
        <f t="shared" si="2"/>
        <v>14</v>
      </c>
      <c r="AD26" s="258">
        <f t="shared" si="2"/>
        <v>11</v>
      </c>
      <c r="AE26" s="258">
        <f t="shared" si="2"/>
        <v>0</v>
      </c>
      <c r="AF26" s="258">
        <f t="shared" si="2"/>
        <v>2</v>
      </c>
      <c r="AG26" s="260">
        <f t="shared" si="2"/>
        <v>30</v>
      </c>
      <c r="AH26" s="258">
        <f t="shared" si="2"/>
        <v>13</v>
      </c>
      <c r="AI26" s="258">
        <f t="shared" si="2"/>
        <v>4</v>
      </c>
      <c r="AJ26" s="258">
        <f t="shared" si="2"/>
        <v>0</v>
      </c>
      <c r="AK26" s="258">
        <f t="shared" si="2"/>
        <v>1</v>
      </c>
      <c r="AL26" s="261">
        <f t="shared" si="2"/>
        <v>0</v>
      </c>
    </row>
    <row r="27" spans="1:38" s="240" customFormat="1" ht="14.25" customHeight="1">
      <c r="A27" s="8"/>
      <c r="B27" s="9" t="s">
        <v>9</v>
      </c>
      <c r="C27" s="241">
        <v>261</v>
      </c>
      <c r="D27" s="242">
        <v>109</v>
      </c>
      <c r="E27" s="263">
        <v>3</v>
      </c>
      <c r="F27" s="263">
        <v>2</v>
      </c>
      <c r="G27" s="243">
        <v>20</v>
      </c>
      <c r="H27" s="242">
        <v>15</v>
      </c>
      <c r="I27" s="242">
        <v>2</v>
      </c>
      <c r="J27" s="242">
        <v>7</v>
      </c>
      <c r="K27" s="242">
        <v>26</v>
      </c>
      <c r="L27" s="242">
        <v>8</v>
      </c>
      <c r="M27" s="242">
        <v>4</v>
      </c>
      <c r="N27" s="242">
        <v>5</v>
      </c>
      <c r="O27" s="242">
        <v>40</v>
      </c>
      <c r="P27" s="242">
        <v>31</v>
      </c>
      <c r="Q27" s="242">
        <v>1</v>
      </c>
      <c r="R27" s="242">
        <v>0</v>
      </c>
      <c r="S27" s="242">
        <v>6</v>
      </c>
      <c r="T27" s="242">
        <v>0</v>
      </c>
      <c r="U27" s="242">
        <v>0</v>
      </c>
      <c r="V27" s="242">
        <v>1</v>
      </c>
      <c r="W27" s="242">
        <v>10</v>
      </c>
      <c r="X27" s="242">
        <v>1</v>
      </c>
      <c r="Y27" s="242">
        <v>5</v>
      </c>
      <c r="Z27" s="242">
        <v>16</v>
      </c>
      <c r="AA27" s="242">
        <v>10</v>
      </c>
      <c r="AB27" s="242">
        <v>0</v>
      </c>
      <c r="AC27" s="242">
        <v>13</v>
      </c>
      <c r="AD27" s="242">
        <v>11</v>
      </c>
      <c r="AE27" s="242">
        <v>0</v>
      </c>
      <c r="AF27" s="242">
        <v>2</v>
      </c>
      <c r="AG27" s="243">
        <v>20</v>
      </c>
      <c r="AH27" s="242">
        <v>7</v>
      </c>
      <c r="AI27" s="242">
        <v>3</v>
      </c>
      <c r="AJ27" s="242">
        <v>0</v>
      </c>
      <c r="AK27" s="242">
        <v>1</v>
      </c>
      <c r="AL27" s="244">
        <v>0</v>
      </c>
    </row>
    <row r="28" spans="1:38" s="240" customFormat="1" ht="14.25" customHeight="1">
      <c r="A28" s="8"/>
      <c r="B28" s="9" t="s">
        <v>10</v>
      </c>
      <c r="C28" s="264">
        <v>26</v>
      </c>
      <c r="D28" s="265">
        <v>21</v>
      </c>
      <c r="E28" s="266">
        <v>0</v>
      </c>
      <c r="F28" s="266">
        <v>5</v>
      </c>
      <c r="G28" s="247">
        <v>4</v>
      </c>
      <c r="H28" s="265">
        <v>2</v>
      </c>
      <c r="I28" s="265">
        <v>0</v>
      </c>
      <c r="J28" s="265">
        <v>1</v>
      </c>
      <c r="K28" s="265">
        <v>7</v>
      </c>
      <c r="L28" s="265">
        <v>0</v>
      </c>
      <c r="M28" s="265">
        <v>0</v>
      </c>
      <c r="N28" s="265">
        <v>0</v>
      </c>
      <c r="O28" s="265">
        <v>4</v>
      </c>
      <c r="P28" s="265">
        <v>1</v>
      </c>
      <c r="Q28" s="265">
        <v>0</v>
      </c>
      <c r="R28" s="265">
        <v>0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65">
        <v>0</v>
      </c>
      <c r="Y28" s="265">
        <v>0</v>
      </c>
      <c r="Z28" s="265">
        <v>1</v>
      </c>
      <c r="AA28" s="265">
        <v>2</v>
      </c>
      <c r="AB28" s="265">
        <v>0</v>
      </c>
      <c r="AC28" s="265">
        <v>1</v>
      </c>
      <c r="AD28" s="265">
        <v>0</v>
      </c>
      <c r="AE28" s="265">
        <v>0</v>
      </c>
      <c r="AF28" s="265">
        <v>0</v>
      </c>
      <c r="AG28" s="247">
        <v>10</v>
      </c>
      <c r="AH28" s="265">
        <v>6</v>
      </c>
      <c r="AI28" s="265">
        <v>1</v>
      </c>
      <c r="AJ28" s="265">
        <v>0</v>
      </c>
      <c r="AK28" s="265">
        <v>0</v>
      </c>
      <c r="AL28" s="267">
        <v>0</v>
      </c>
    </row>
    <row r="29" spans="1:38" s="240" customFormat="1" ht="14.25" customHeight="1">
      <c r="A29" s="6" t="s">
        <v>11</v>
      </c>
      <c r="B29" s="7" t="s">
        <v>12</v>
      </c>
      <c r="C29" s="241">
        <v>189</v>
      </c>
      <c r="D29" s="242">
        <v>71</v>
      </c>
      <c r="E29" s="242">
        <v>3</v>
      </c>
      <c r="F29" s="242">
        <v>10</v>
      </c>
      <c r="G29" s="254">
        <v>22</v>
      </c>
      <c r="H29" s="242">
        <v>13</v>
      </c>
      <c r="I29" s="242">
        <v>4</v>
      </c>
      <c r="J29" s="242">
        <v>5</v>
      </c>
      <c r="K29" s="242">
        <v>22</v>
      </c>
      <c r="L29" s="242">
        <v>17</v>
      </c>
      <c r="M29" s="242">
        <v>4</v>
      </c>
      <c r="N29" s="242">
        <v>9</v>
      </c>
      <c r="O29" s="242">
        <v>19</v>
      </c>
      <c r="P29" s="242">
        <v>17</v>
      </c>
      <c r="Q29" s="242">
        <v>2</v>
      </c>
      <c r="R29" s="242">
        <v>0</v>
      </c>
      <c r="S29" s="242">
        <v>4</v>
      </c>
      <c r="T29" s="242">
        <v>1</v>
      </c>
      <c r="U29" s="242">
        <v>0</v>
      </c>
      <c r="V29" s="242">
        <v>1</v>
      </c>
      <c r="W29" s="242">
        <v>5</v>
      </c>
      <c r="X29" s="242">
        <v>1</v>
      </c>
      <c r="Y29" s="242">
        <v>4</v>
      </c>
      <c r="Z29" s="242">
        <v>9</v>
      </c>
      <c r="AA29" s="242">
        <v>7</v>
      </c>
      <c r="AB29" s="242">
        <v>0</v>
      </c>
      <c r="AC29" s="242">
        <v>6</v>
      </c>
      <c r="AD29" s="242">
        <v>4</v>
      </c>
      <c r="AE29" s="242">
        <v>1</v>
      </c>
      <c r="AF29" s="242">
        <v>4</v>
      </c>
      <c r="AG29" s="254">
        <v>18</v>
      </c>
      <c r="AH29" s="242">
        <v>7</v>
      </c>
      <c r="AI29" s="242">
        <v>2</v>
      </c>
      <c r="AJ29" s="242">
        <v>0</v>
      </c>
      <c r="AK29" s="242">
        <v>1</v>
      </c>
      <c r="AL29" s="244">
        <v>0</v>
      </c>
    </row>
    <row r="30" spans="1:38" s="240" customFormat="1" ht="14.25" customHeight="1">
      <c r="A30" s="6" t="s">
        <v>13</v>
      </c>
      <c r="B30" s="7" t="s">
        <v>14</v>
      </c>
      <c r="C30" s="252">
        <v>538</v>
      </c>
      <c r="D30" s="253">
        <v>166</v>
      </c>
      <c r="E30" s="253">
        <v>7</v>
      </c>
      <c r="F30" s="253">
        <v>21</v>
      </c>
      <c r="G30" s="254">
        <v>87</v>
      </c>
      <c r="H30" s="253">
        <v>43</v>
      </c>
      <c r="I30" s="253">
        <v>7</v>
      </c>
      <c r="J30" s="253">
        <v>7</v>
      </c>
      <c r="K30" s="253">
        <v>50</v>
      </c>
      <c r="L30" s="253">
        <v>23</v>
      </c>
      <c r="M30" s="253">
        <v>5</v>
      </c>
      <c r="N30" s="253">
        <v>6</v>
      </c>
      <c r="O30" s="253">
        <v>94</v>
      </c>
      <c r="P30" s="253">
        <v>64</v>
      </c>
      <c r="Q30" s="253">
        <v>5</v>
      </c>
      <c r="R30" s="253">
        <v>1</v>
      </c>
      <c r="S30" s="253">
        <v>18</v>
      </c>
      <c r="T30" s="253">
        <v>10</v>
      </c>
      <c r="U30" s="253">
        <v>3</v>
      </c>
      <c r="V30" s="253">
        <v>0</v>
      </c>
      <c r="W30" s="253">
        <v>29</v>
      </c>
      <c r="X30" s="253">
        <v>0</v>
      </c>
      <c r="Y30" s="253">
        <v>12</v>
      </c>
      <c r="Z30" s="253">
        <v>29</v>
      </c>
      <c r="AA30" s="253">
        <v>21</v>
      </c>
      <c r="AB30" s="253">
        <v>3</v>
      </c>
      <c r="AC30" s="253">
        <v>32</v>
      </c>
      <c r="AD30" s="253">
        <v>24</v>
      </c>
      <c r="AE30" s="253">
        <v>1</v>
      </c>
      <c r="AF30" s="253">
        <v>11</v>
      </c>
      <c r="AG30" s="254">
        <v>26</v>
      </c>
      <c r="AH30" s="253">
        <v>38</v>
      </c>
      <c r="AI30" s="253">
        <v>22</v>
      </c>
      <c r="AJ30" s="253">
        <v>2</v>
      </c>
      <c r="AK30" s="253">
        <v>5</v>
      </c>
      <c r="AL30" s="255">
        <v>0</v>
      </c>
    </row>
    <row r="31" spans="1:38" s="262" customFormat="1" ht="14.25" customHeight="1">
      <c r="A31" s="256" t="s">
        <v>15</v>
      </c>
      <c r="B31" s="268"/>
      <c r="C31" s="269">
        <f aca="true" t="shared" si="3" ref="C31:AL31">SUM(C32:C34)</f>
        <v>436</v>
      </c>
      <c r="D31" s="269">
        <f t="shared" si="3"/>
        <v>158</v>
      </c>
      <c r="E31" s="269">
        <f t="shared" si="3"/>
        <v>8</v>
      </c>
      <c r="F31" s="269">
        <f t="shared" si="3"/>
        <v>8</v>
      </c>
      <c r="G31" s="259">
        <f t="shared" si="3"/>
        <v>66</v>
      </c>
      <c r="H31" s="269">
        <f t="shared" si="3"/>
        <v>26</v>
      </c>
      <c r="I31" s="269">
        <f t="shared" si="3"/>
        <v>8</v>
      </c>
      <c r="J31" s="269">
        <f t="shared" si="3"/>
        <v>24</v>
      </c>
      <c r="K31" s="269">
        <f t="shared" si="3"/>
        <v>70</v>
      </c>
      <c r="L31" s="269">
        <f t="shared" si="3"/>
        <v>25</v>
      </c>
      <c r="M31" s="269">
        <f t="shared" si="3"/>
        <v>18</v>
      </c>
      <c r="N31" s="269">
        <f t="shared" si="3"/>
        <v>6</v>
      </c>
      <c r="O31" s="269">
        <f t="shared" si="3"/>
        <v>61</v>
      </c>
      <c r="P31" s="269">
        <f t="shared" si="3"/>
        <v>56</v>
      </c>
      <c r="Q31" s="269">
        <f t="shared" si="3"/>
        <v>0</v>
      </c>
      <c r="R31" s="269">
        <f t="shared" si="3"/>
        <v>1</v>
      </c>
      <c r="S31" s="269">
        <f t="shared" si="3"/>
        <v>10</v>
      </c>
      <c r="T31" s="269">
        <f t="shared" si="3"/>
        <v>1</v>
      </c>
      <c r="U31" s="269">
        <f t="shared" si="3"/>
        <v>1</v>
      </c>
      <c r="V31" s="269">
        <f t="shared" si="3"/>
        <v>3</v>
      </c>
      <c r="W31" s="269">
        <f t="shared" si="3"/>
        <v>22</v>
      </c>
      <c r="X31" s="269">
        <f t="shared" si="3"/>
        <v>1</v>
      </c>
      <c r="Y31" s="269">
        <f t="shared" si="3"/>
        <v>4</v>
      </c>
      <c r="Z31" s="269">
        <f t="shared" si="3"/>
        <v>25</v>
      </c>
      <c r="AA31" s="269">
        <f t="shared" si="3"/>
        <v>19</v>
      </c>
      <c r="AB31" s="269">
        <f t="shared" si="3"/>
        <v>0</v>
      </c>
      <c r="AC31" s="269">
        <f t="shared" si="3"/>
        <v>27</v>
      </c>
      <c r="AD31" s="269">
        <f t="shared" si="3"/>
        <v>11</v>
      </c>
      <c r="AE31" s="269">
        <f t="shared" si="3"/>
        <v>1</v>
      </c>
      <c r="AF31" s="269">
        <f t="shared" si="3"/>
        <v>7</v>
      </c>
      <c r="AG31" s="260">
        <f t="shared" si="3"/>
        <v>55</v>
      </c>
      <c r="AH31" s="269">
        <f t="shared" si="3"/>
        <v>20</v>
      </c>
      <c r="AI31" s="269">
        <f t="shared" si="3"/>
        <v>11</v>
      </c>
      <c r="AJ31" s="269">
        <f t="shared" si="3"/>
        <v>0</v>
      </c>
      <c r="AK31" s="269">
        <f t="shared" si="3"/>
        <v>7</v>
      </c>
      <c r="AL31" s="270">
        <f t="shared" si="3"/>
        <v>0</v>
      </c>
    </row>
    <row r="32" spans="1:38" s="240" customFormat="1" ht="14.25" customHeight="1">
      <c r="A32" s="8"/>
      <c r="B32" s="9" t="s">
        <v>16</v>
      </c>
      <c r="C32" s="241">
        <v>382</v>
      </c>
      <c r="D32" s="242">
        <v>139</v>
      </c>
      <c r="E32" s="242">
        <v>6</v>
      </c>
      <c r="F32" s="242">
        <v>7</v>
      </c>
      <c r="G32" s="243">
        <v>52</v>
      </c>
      <c r="H32" s="242">
        <v>21</v>
      </c>
      <c r="I32" s="242">
        <v>6</v>
      </c>
      <c r="J32" s="242">
        <v>22</v>
      </c>
      <c r="K32" s="242">
        <v>60</v>
      </c>
      <c r="L32" s="242">
        <v>16</v>
      </c>
      <c r="M32" s="242">
        <v>10</v>
      </c>
      <c r="N32" s="242">
        <v>4</v>
      </c>
      <c r="O32" s="242">
        <v>51</v>
      </c>
      <c r="P32" s="242">
        <v>51</v>
      </c>
      <c r="Q32" s="242">
        <v>0</v>
      </c>
      <c r="R32" s="242">
        <v>1</v>
      </c>
      <c r="S32" s="242">
        <v>9</v>
      </c>
      <c r="T32" s="242">
        <v>1</v>
      </c>
      <c r="U32" s="242">
        <v>1</v>
      </c>
      <c r="V32" s="242">
        <v>3</v>
      </c>
      <c r="W32" s="242">
        <v>21</v>
      </c>
      <c r="X32" s="242">
        <v>1</v>
      </c>
      <c r="Y32" s="242">
        <v>4</v>
      </c>
      <c r="Z32" s="242">
        <v>22</v>
      </c>
      <c r="AA32" s="242">
        <v>15</v>
      </c>
      <c r="AB32" s="242">
        <v>0</v>
      </c>
      <c r="AC32" s="242">
        <v>24</v>
      </c>
      <c r="AD32" s="242">
        <v>10</v>
      </c>
      <c r="AE32" s="242">
        <v>1</v>
      </c>
      <c r="AF32" s="242">
        <v>6</v>
      </c>
      <c r="AG32" s="243">
        <v>46</v>
      </c>
      <c r="AH32" s="242">
        <v>18</v>
      </c>
      <c r="AI32" s="242">
        <v>11</v>
      </c>
      <c r="AJ32" s="242">
        <v>0</v>
      </c>
      <c r="AK32" s="242">
        <v>7</v>
      </c>
      <c r="AL32" s="244">
        <v>0</v>
      </c>
    </row>
    <row r="33" spans="1:38" s="240" customFormat="1" ht="14.25" customHeight="1">
      <c r="A33" s="8"/>
      <c r="B33" s="9" t="s">
        <v>17</v>
      </c>
      <c r="C33" s="241">
        <v>29</v>
      </c>
      <c r="D33" s="242">
        <v>8</v>
      </c>
      <c r="E33" s="242">
        <v>0</v>
      </c>
      <c r="F33" s="242">
        <v>0</v>
      </c>
      <c r="G33" s="243">
        <v>9</v>
      </c>
      <c r="H33" s="242">
        <v>1</v>
      </c>
      <c r="I33" s="242">
        <v>1</v>
      </c>
      <c r="J33" s="242">
        <v>2</v>
      </c>
      <c r="K33" s="242">
        <v>6</v>
      </c>
      <c r="L33" s="242">
        <v>7</v>
      </c>
      <c r="M33" s="242">
        <v>7</v>
      </c>
      <c r="N33" s="242">
        <v>1</v>
      </c>
      <c r="O33" s="242">
        <v>7</v>
      </c>
      <c r="P33" s="242">
        <v>3</v>
      </c>
      <c r="Q33" s="242">
        <v>0</v>
      </c>
      <c r="R33" s="242">
        <v>0</v>
      </c>
      <c r="S33" s="242">
        <v>1</v>
      </c>
      <c r="T33" s="242">
        <v>0</v>
      </c>
      <c r="U33" s="242">
        <v>0</v>
      </c>
      <c r="V33" s="242">
        <v>0</v>
      </c>
      <c r="W33" s="242">
        <v>1</v>
      </c>
      <c r="X33" s="242">
        <v>0</v>
      </c>
      <c r="Y33" s="242">
        <v>0</v>
      </c>
      <c r="Z33" s="242">
        <v>1</v>
      </c>
      <c r="AA33" s="242">
        <v>1</v>
      </c>
      <c r="AB33" s="242">
        <v>0</v>
      </c>
      <c r="AC33" s="242">
        <v>1</v>
      </c>
      <c r="AD33" s="242">
        <v>0</v>
      </c>
      <c r="AE33" s="242">
        <v>0</v>
      </c>
      <c r="AF33" s="242">
        <v>0</v>
      </c>
      <c r="AG33" s="243">
        <v>5</v>
      </c>
      <c r="AH33" s="242">
        <v>1</v>
      </c>
      <c r="AI33" s="242">
        <v>0</v>
      </c>
      <c r="AJ33" s="242">
        <v>0</v>
      </c>
      <c r="AK33" s="242">
        <v>0</v>
      </c>
      <c r="AL33" s="244">
        <v>0</v>
      </c>
    </row>
    <row r="34" spans="1:38" s="240" customFormat="1" ht="14.25" customHeight="1">
      <c r="A34" s="8"/>
      <c r="B34" s="9" t="s">
        <v>18</v>
      </c>
      <c r="C34" s="241">
        <v>25</v>
      </c>
      <c r="D34" s="242">
        <v>11</v>
      </c>
      <c r="E34" s="242">
        <v>2</v>
      </c>
      <c r="F34" s="242">
        <v>1</v>
      </c>
      <c r="G34" s="247">
        <v>5</v>
      </c>
      <c r="H34" s="242">
        <v>4</v>
      </c>
      <c r="I34" s="242">
        <v>1</v>
      </c>
      <c r="J34" s="242">
        <v>0</v>
      </c>
      <c r="K34" s="242">
        <v>4</v>
      </c>
      <c r="L34" s="242">
        <v>2</v>
      </c>
      <c r="M34" s="242">
        <v>1</v>
      </c>
      <c r="N34" s="242">
        <v>1</v>
      </c>
      <c r="O34" s="242">
        <v>3</v>
      </c>
      <c r="P34" s="242">
        <v>2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42">
        <v>0</v>
      </c>
      <c r="Y34" s="242">
        <v>0</v>
      </c>
      <c r="Z34" s="242">
        <v>2</v>
      </c>
      <c r="AA34" s="242">
        <v>3</v>
      </c>
      <c r="AB34" s="242">
        <v>0</v>
      </c>
      <c r="AC34" s="242">
        <v>2</v>
      </c>
      <c r="AD34" s="242">
        <v>1</v>
      </c>
      <c r="AE34" s="242">
        <v>0</v>
      </c>
      <c r="AF34" s="242">
        <v>1</v>
      </c>
      <c r="AG34" s="247">
        <v>4</v>
      </c>
      <c r="AH34" s="242">
        <v>1</v>
      </c>
      <c r="AI34" s="242">
        <v>0</v>
      </c>
      <c r="AJ34" s="242">
        <v>0</v>
      </c>
      <c r="AK34" s="242">
        <v>0</v>
      </c>
      <c r="AL34" s="244">
        <v>0</v>
      </c>
    </row>
    <row r="35" spans="1:38" s="262" customFormat="1" ht="14.25" customHeight="1">
      <c r="A35" s="256" t="s">
        <v>19</v>
      </c>
      <c r="B35" s="268"/>
      <c r="C35" s="258">
        <f aca="true" t="shared" si="4" ref="C35:AL35">SUM(C36:C40)</f>
        <v>112</v>
      </c>
      <c r="D35" s="258">
        <f t="shared" si="4"/>
        <v>42</v>
      </c>
      <c r="E35" s="258">
        <f t="shared" si="4"/>
        <v>0</v>
      </c>
      <c r="F35" s="258">
        <f t="shared" si="4"/>
        <v>5</v>
      </c>
      <c r="G35" s="259">
        <f t="shared" si="4"/>
        <v>17</v>
      </c>
      <c r="H35" s="258">
        <f t="shared" si="4"/>
        <v>11</v>
      </c>
      <c r="I35" s="258">
        <f t="shared" si="4"/>
        <v>0</v>
      </c>
      <c r="J35" s="258">
        <f t="shared" si="4"/>
        <v>0</v>
      </c>
      <c r="K35" s="258">
        <f t="shared" si="4"/>
        <v>11</v>
      </c>
      <c r="L35" s="258">
        <f t="shared" si="4"/>
        <v>2</v>
      </c>
      <c r="M35" s="258">
        <f t="shared" si="4"/>
        <v>2</v>
      </c>
      <c r="N35" s="258">
        <f t="shared" si="4"/>
        <v>0</v>
      </c>
      <c r="O35" s="258">
        <f t="shared" si="4"/>
        <v>23</v>
      </c>
      <c r="P35" s="258">
        <f t="shared" si="4"/>
        <v>11</v>
      </c>
      <c r="Q35" s="258">
        <f t="shared" si="4"/>
        <v>0</v>
      </c>
      <c r="R35" s="258">
        <f t="shared" si="4"/>
        <v>0</v>
      </c>
      <c r="S35" s="258">
        <f t="shared" si="4"/>
        <v>5</v>
      </c>
      <c r="T35" s="258">
        <f t="shared" si="4"/>
        <v>0</v>
      </c>
      <c r="U35" s="258">
        <f t="shared" si="4"/>
        <v>1</v>
      </c>
      <c r="V35" s="258">
        <f t="shared" si="4"/>
        <v>0</v>
      </c>
      <c r="W35" s="258">
        <f t="shared" si="4"/>
        <v>7</v>
      </c>
      <c r="X35" s="258">
        <f t="shared" si="4"/>
        <v>0</v>
      </c>
      <c r="Y35" s="258">
        <f t="shared" si="4"/>
        <v>1</v>
      </c>
      <c r="Z35" s="258">
        <f t="shared" si="4"/>
        <v>4</v>
      </c>
      <c r="AA35" s="258">
        <f t="shared" si="4"/>
        <v>5</v>
      </c>
      <c r="AB35" s="258">
        <f t="shared" si="4"/>
        <v>0</v>
      </c>
      <c r="AC35" s="258">
        <f t="shared" si="4"/>
        <v>6</v>
      </c>
      <c r="AD35" s="258">
        <f t="shared" si="4"/>
        <v>3</v>
      </c>
      <c r="AE35" s="258">
        <f t="shared" si="4"/>
        <v>0</v>
      </c>
      <c r="AF35" s="258">
        <f t="shared" si="4"/>
        <v>0</v>
      </c>
      <c r="AG35" s="243">
        <f t="shared" si="4"/>
        <v>10</v>
      </c>
      <c r="AH35" s="258">
        <f t="shared" si="4"/>
        <v>4</v>
      </c>
      <c r="AI35" s="258">
        <f t="shared" si="4"/>
        <v>4</v>
      </c>
      <c r="AJ35" s="258">
        <f t="shared" si="4"/>
        <v>2</v>
      </c>
      <c r="AK35" s="258">
        <f t="shared" si="4"/>
        <v>2</v>
      </c>
      <c r="AL35" s="261">
        <f t="shared" si="4"/>
        <v>0</v>
      </c>
    </row>
    <row r="36" spans="1:38" s="240" customFormat="1" ht="14.25" customHeight="1">
      <c r="A36" s="8"/>
      <c r="B36" s="9" t="s">
        <v>20</v>
      </c>
      <c r="C36" s="241">
        <v>80</v>
      </c>
      <c r="D36" s="242">
        <v>23</v>
      </c>
      <c r="E36" s="242">
        <v>0</v>
      </c>
      <c r="F36" s="242">
        <v>3</v>
      </c>
      <c r="G36" s="243">
        <v>9</v>
      </c>
      <c r="H36" s="242">
        <v>6</v>
      </c>
      <c r="I36" s="242">
        <v>0</v>
      </c>
      <c r="J36" s="242">
        <v>0</v>
      </c>
      <c r="K36" s="242">
        <v>7</v>
      </c>
      <c r="L36" s="242">
        <v>2</v>
      </c>
      <c r="M36" s="242">
        <v>2</v>
      </c>
      <c r="N36" s="242">
        <v>0</v>
      </c>
      <c r="O36" s="242">
        <v>13</v>
      </c>
      <c r="P36" s="242">
        <v>7</v>
      </c>
      <c r="Q36" s="242">
        <v>0</v>
      </c>
      <c r="R36" s="242">
        <v>0</v>
      </c>
      <c r="S36" s="242">
        <v>5</v>
      </c>
      <c r="T36" s="242">
        <v>0</v>
      </c>
      <c r="U36" s="242">
        <v>1</v>
      </c>
      <c r="V36" s="242">
        <v>0</v>
      </c>
      <c r="W36" s="242">
        <v>5</v>
      </c>
      <c r="X36" s="242">
        <v>0</v>
      </c>
      <c r="Y36" s="242">
        <v>0</v>
      </c>
      <c r="Z36" s="242">
        <v>4</v>
      </c>
      <c r="AA36" s="242">
        <v>5</v>
      </c>
      <c r="AB36" s="242">
        <v>0</v>
      </c>
      <c r="AC36" s="242">
        <v>5</v>
      </c>
      <c r="AD36" s="242">
        <v>3</v>
      </c>
      <c r="AE36" s="242">
        <v>0</v>
      </c>
      <c r="AF36" s="242">
        <v>0</v>
      </c>
      <c r="AG36" s="243">
        <v>6</v>
      </c>
      <c r="AH36" s="242">
        <v>4</v>
      </c>
      <c r="AI36" s="242">
        <v>3</v>
      </c>
      <c r="AJ36" s="242">
        <v>2</v>
      </c>
      <c r="AK36" s="242">
        <v>0</v>
      </c>
      <c r="AL36" s="244">
        <v>0</v>
      </c>
    </row>
    <row r="37" spans="1:38" s="240" customFormat="1" ht="14.25" customHeight="1">
      <c r="A37" s="8"/>
      <c r="B37" s="9" t="s">
        <v>21</v>
      </c>
      <c r="C37" s="241">
        <v>17</v>
      </c>
      <c r="D37" s="242">
        <v>8</v>
      </c>
      <c r="E37" s="242">
        <v>0</v>
      </c>
      <c r="F37" s="242">
        <v>0</v>
      </c>
      <c r="G37" s="243">
        <v>4</v>
      </c>
      <c r="H37" s="242">
        <v>1</v>
      </c>
      <c r="I37" s="242">
        <v>0</v>
      </c>
      <c r="J37" s="242">
        <v>0</v>
      </c>
      <c r="K37" s="242">
        <v>2</v>
      </c>
      <c r="L37" s="242">
        <v>0</v>
      </c>
      <c r="M37" s="242">
        <v>0</v>
      </c>
      <c r="N37" s="242">
        <v>0</v>
      </c>
      <c r="O37" s="242">
        <v>6</v>
      </c>
      <c r="P37" s="242">
        <v>3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1</v>
      </c>
      <c r="X37" s="242">
        <v>0</v>
      </c>
      <c r="Y37" s="242">
        <v>0</v>
      </c>
      <c r="Z37" s="242">
        <v>0</v>
      </c>
      <c r="AA37" s="242">
        <v>0</v>
      </c>
      <c r="AB37" s="242">
        <v>0</v>
      </c>
      <c r="AC37" s="242">
        <v>0</v>
      </c>
      <c r="AD37" s="242">
        <v>0</v>
      </c>
      <c r="AE37" s="242">
        <v>0</v>
      </c>
      <c r="AF37" s="242">
        <v>0</v>
      </c>
      <c r="AG37" s="243">
        <v>3</v>
      </c>
      <c r="AH37" s="242">
        <v>0</v>
      </c>
      <c r="AI37" s="242">
        <v>0</v>
      </c>
      <c r="AJ37" s="242">
        <v>0</v>
      </c>
      <c r="AK37" s="242">
        <v>2</v>
      </c>
      <c r="AL37" s="244">
        <v>0</v>
      </c>
    </row>
    <row r="38" spans="1:38" s="240" customFormat="1" ht="14.25" customHeight="1">
      <c r="A38" s="8"/>
      <c r="B38" s="9" t="s">
        <v>22</v>
      </c>
      <c r="C38" s="241">
        <v>2</v>
      </c>
      <c r="D38" s="242">
        <v>2</v>
      </c>
      <c r="E38" s="242">
        <v>0</v>
      </c>
      <c r="F38" s="242">
        <v>0</v>
      </c>
      <c r="G38" s="243">
        <v>0</v>
      </c>
      <c r="H38" s="242">
        <v>0</v>
      </c>
      <c r="I38" s="242">
        <v>0</v>
      </c>
      <c r="J38" s="242">
        <v>0</v>
      </c>
      <c r="K38" s="242">
        <v>1</v>
      </c>
      <c r="L38" s="242">
        <v>0</v>
      </c>
      <c r="M38" s="242">
        <v>0</v>
      </c>
      <c r="N38" s="242">
        <v>0</v>
      </c>
      <c r="O38" s="242">
        <v>1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42">
        <v>0</v>
      </c>
      <c r="Y38" s="242">
        <v>0</v>
      </c>
      <c r="Z38" s="242">
        <v>0</v>
      </c>
      <c r="AA38" s="242">
        <v>0</v>
      </c>
      <c r="AB38" s="242">
        <v>0</v>
      </c>
      <c r="AC38" s="242">
        <v>0</v>
      </c>
      <c r="AD38" s="242">
        <v>0</v>
      </c>
      <c r="AE38" s="242">
        <v>0</v>
      </c>
      <c r="AF38" s="242">
        <v>0</v>
      </c>
      <c r="AG38" s="243">
        <v>0</v>
      </c>
      <c r="AH38" s="242">
        <v>0</v>
      </c>
      <c r="AI38" s="242">
        <v>0</v>
      </c>
      <c r="AJ38" s="242">
        <v>0</v>
      </c>
      <c r="AK38" s="242">
        <v>0</v>
      </c>
      <c r="AL38" s="244">
        <v>0</v>
      </c>
    </row>
    <row r="39" spans="1:38" s="240" customFormat="1" ht="14.25" customHeight="1">
      <c r="A39" s="8"/>
      <c r="B39" s="9" t="s">
        <v>23</v>
      </c>
      <c r="C39" s="241">
        <v>3</v>
      </c>
      <c r="D39" s="242">
        <v>3</v>
      </c>
      <c r="E39" s="242">
        <v>0</v>
      </c>
      <c r="F39" s="242">
        <v>1</v>
      </c>
      <c r="G39" s="243">
        <v>1</v>
      </c>
      <c r="H39" s="242">
        <v>1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1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42">
        <v>0</v>
      </c>
      <c r="Y39" s="242">
        <v>0</v>
      </c>
      <c r="Z39" s="242">
        <v>0</v>
      </c>
      <c r="AA39" s="242">
        <v>0</v>
      </c>
      <c r="AB39" s="242">
        <v>0</v>
      </c>
      <c r="AC39" s="242">
        <v>0</v>
      </c>
      <c r="AD39" s="242">
        <v>0</v>
      </c>
      <c r="AE39" s="242">
        <v>0</v>
      </c>
      <c r="AF39" s="242">
        <v>0</v>
      </c>
      <c r="AG39" s="243">
        <v>0</v>
      </c>
      <c r="AH39" s="242">
        <v>0</v>
      </c>
      <c r="AI39" s="242">
        <v>0</v>
      </c>
      <c r="AJ39" s="242">
        <v>0</v>
      </c>
      <c r="AK39" s="242">
        <v>0</v>
      </c>
      <c r="AL39" s="244">
        <v>0</v>
      </c>
    </row>
    <row r="40" spans="1:38" s="240" customFormat="1" ht="14.25" customHeight="1">
      <c r="A40" s="8"/>
      <c r="B40" s="9" t="s">
        <v>24</v>
      </c>
      <c r="C40" s="264">
        <v>10</v>
      </c>
      <c r="D40" s="265">
        <v>6</v>
      </c>
      <c r="E40" s="265">
        <v>0</v>
      </c>
      <c r="F40" s="265">
        <v>1</v>
      </c>
      <c r="G40" s="247">
        <v>3</v>
      </c>
      <c r="H40" s="265">
        <v>3</v>
      </c>
      <c r="I40" s="265">
        <v>0</v>
      </c>
      <c r="J40" s="265">
        <v>0</v>
      </c>
      <c r="K40" s="265">
        <v>1</v>
      </c>
      <c r="L40" s="265">
        <v>0</v>
      </c>
      <c r="M40" s="265">
        <v>0</v>
      </c>
      <c r="N40" s="265">
        <v>0</v>
      </c>
      <c r="O40" s="265">
        <v>2</v>
      </c>
      <c r="P40" s="265">
        <v>1</v>
      </c>
      <c r="Q40" s="265">
        <v>0</v>
      </c>
      <c r="R40" s="265">
        <v>0</v>
      </c>
      <c r="S40" s="265">
        <v>0</v>
      </c>
      <c r="T40" s="265">
        <v>0</v>
      </c>
      <c r="U40" s="265">
        <v>0</v>
      </c>
      <c r="V40" s="265">
        <v>0</v>
      </c>
      <c r="W40" s="265">
        <v>1</v>
      </c>
      <c r="X40" s="265">
        <v>0</v>
      </c>
      <c r="Y40" s="265">
        <v>1</v>
      </c>
      <c r="Z40" s="265">
        <v>0</v>
      </c>
      <c r="AA40" s="265">
        <v>0</v>
      </c>
      <c r="AB40" s="265">
        <v>0</v>
      </c>
      <c r="AC40" s="265">
        <v>1</v>
      </c>
      <c r="AD40" s="265">
        <v>0</v>
      </c>
      <c r="AE40" s="265">
        <v>0</v>
      </c>
      <c r="AF40" s="265">
        <v>0</v>
      </c>
      <c r="AG40" s="247">
        <v>1</v>
      </c>
      <c r="AH40" s="265">
        <v>0</v>
      </c>
      <c r="AI40" s="265">
        <v>1</v>
      </c>
      <c r="AJ40" s="265">
        <v>0</v>
      </c>
      <c r="AK40" s="265">
        <v>0</v>
      </c>
      <c r="AL40" s="267">
        <v>0</v>
      </c>
    </row>
    <row r="41" spans="1:38" s="262" customFormat="1" ht="14.25" customHeight="1">
      <c r="A41" s="256" t="s">
        <v>25</v>
      </c>
      <c r="B41" s="268"/>
      <c r="C41" s="269">
        <f aca="true" t="shared" si="5" ref="C41:AL41">SUM(C42:C43)</f>
        <v>150</v>
      </c>
      <c r="D41" s="269">
        <f t="shared" si="5"/>
        <v>64</v>
      </c>
      <c r="E41" s="269">
        <f t="shared" si="5"/>
        <v>1</v>
      </c>
      <c r="F41" s="269">
        <f t="shared" si="5"/>
        <v>5</v>
      </c>
      <c r="G41" s="259">
        <f t="shared" si="5"/>
        <v>19</v>
      </c>
      <c r="H41" s="269">
        <f t="shared" si="5"/>
        <v>15</v>
      </c>
      <c r="I41" s="269">
        <f t="shared" si="5"/>
        <v>3</v>
      </c>
      <c r="J41" s="269">
        <f t="shared" si="5"/>
        <v>2</v>
      </c>
      <c r="K41" s="269">
        <f t="shared" si="5"/>
        <v>17</v>
      </c>
      <c r="L41" s="269">
        <f t="shared" si="5"/>
        <v>9</v>
      </c>
      <c r="M41" s="269">
        <f t="shared" si="5"/>
        <v>4</v>
      </c>
      <c r="N41" s="269">
        <f t="shared" si="5"/>
        <v>2</v>
      </c>
      <c r="O41" s="269">
        <f t="shared" si="5"/>
        <v>24</v>
      </c>
      <c r="P41" s="269">
        <f t="shared" si="5"/>
        <v>16</v>
      </c>
      <c r="Q41" s="269">
        <f t="shared" si="5"/>
        <v>1</v>
      </c>
      <c r="R41" s="269">
        <f t="shared" si="5"/>
        <v>0</v>
      </c>
      <c r="S41" s="269">
        <f t="shared" si="5"/>
        <v>3</v>
      </c>
      <c r="T41" s="269">
        <f t="shared" si="5"/>
        <v>1</v>
      </c>
      <c r="U41" s="269">
        <f t="shared" si="5"/>
        <v>4</v>
      </c>
      <c r="V41" s="269">
        <f t="shared" si="5"/>
        <v>0</v>
      </c>
      <c r="W41" s="269">
        <f t="shared" si="5"/>
        <v>6</v>
      </c>
      <c r="X41" s="269">
        <f t="shared" si="5"/>
        <v>0</v>
      </c>
      <c r="Y41" s="269">
        <f t="shared" si="5"/>
        <v>1</v>
      </c>
      <c r="Z41" s="269">
        <f t="shared" si="5"/>
        <v>8</v>
      </c>
      <c r="AA41" s="269">
        <f t="shared" si="5"/>
        <v>4</v>
      </c>
      <c r="AB41" s="269">
        <f t="shared" si="5"/>
        <v>1</v>
      </c>
      <c r="AC41" s="269">
        <f t="shared" si="5"/>
        <v>6</v>
      </c>
      <c r="AD41" s="269">
        <f t="shared" si="5"/>
        <v>5</v>
      </c>
      <c r="AE41" s="269">
        <f t="shared" si="5"/>
        <v>0</v>
      </c>
      <c r="AF41" s="269">
        <f t="shared" si="5"/>
        <v>2</v>
      </c>
      <c r="AG41" s="243">
        <f t="shared" si="5"/>
        <v>14</v>
      </c>
      <c r="AH41" s="269">
        <f t="shared" si="5"/>
        <v>4</v>
      </c>
      <c r="AI41" s="269">
        <f t="shared" si="5"/>
        <v>2</v>
      </c>
      <c r="AJ41" s="269">
        <f t="shared" si="5"/>
        <v>0</v>
      </c>
      <c r="AK41" s="269">
        <f t="shared" si="5"/>
        <v>0</v>
      </c>
      <c r="AL41" s="270">
        <f t="shared" si="5"/>
        <v>0</v>
      </c>
    </row>
    <row r="42" spans="1:38" s="240" customFormat="1" ht="14.25" customHeight="1">
      <c r="A42" s="8"/>
      <c r="B42" s="9" t="s">
        <v>26</v>
      </c>
      <c r="C42" s="241">
        <v>140</v>
      </c>
      <c r="D42" s="242">
        <v>58</v>
      </c>
      <c r="E42" s="242">
        <v>1</v>
      </c>
      <c r="F42" s="242">
        <v>5</v>
      </c>
      <c r="G42" s="243">
        <v>19</v>
      </c>
      <c r="H42" s="242">
        <v>14</v>
      </c>
      <c r="I42" s="242">
        <v>3</v>
      </c>
      <c r="J42" s="242">
        <v>2</v>
      </c>
      <c r="K42" s="242">
        <v>16</v>
      </c>
      <c r="L42" s="242">
        <v>9</v>
      </c>
      <c r="M42" s="242">
        <v>4</v>
      </c>
      <c r="N42" s="242">
        <v>1</v>
      </c>
      <c r="O42" s="242">
        <v>21</v>
      </c>
      <c r="P42" s="242">
        <v>15</v>
      </c>
      <c r="Q42" s="242">
        <v>1</v>
      </c>
      <c r="R42" s="242">
        <v>0</v>
      </c>
      <c r="S42" s="242">
        <v>3</v>
      </c>
      <c r="T42" s="242">
        <v>1</v>
      </c>
      <c r="U42" s="242">
        <v>4</v>
      </c>
      <c r="V42" s="242">
        <v>0</v>
      </c>
      <c r="W42" s="242">
        <v>6</v>
      </c>
      <c r="X42" s="242">
        <v>0</v>
      </c>
      <c r="Y42" s="242">
        <v>1</v>
      </c>
      <c r="Z42" s="242">
        <v>8</v>
      </c>
      <c r="AA42" s="242">
        <v>4</v>
      </c>
      <c r="AB42" s="242">
        <v>1</v>
      </c>
      <c r="AC42" s="242">
        <v>5</v>
      </c>
      <c r="AD42" s="242">
        <v>5</v>
      </c>
      <c r="AE42" s="242">
        <v>0</v>
      </c>
      <c r="AF42" s="242">
        <v>2</v>
      </c>
      <c r="AG42" s="243">
        <v>14</v>
      </c>
      <c r="AH42" s="242">
        <v>4</v>
      </c>
      <c r="AI42" s="242">
        <v>2</v>
      </c>
      <c r="AJ42" s="242">
        <v>0</v>
      </c>
      <c r="AK42" s="242">
        <v>0</v>
      </c>
      <c r="AL42" s="244">
        <v>0</v>
      </c>
    </row>
    <row r="43" spans="1:38" s="240" customFormat="1" ht="14.25" customHeight="1">
      <c r="A43" s="8"/>
      <c r="B43" s="9" t="s">
        <v>27</v>
      </c>
      <c r="C43" s="241">
        <v>10</v>
      </c>
      <c r="D43" s="242">
        <v>6</v>
      </c>
      <c r="E43" s="242">
        <v>0</v>
      </c>
      <c r="F43" s="242">
        <v>0</v>
      </c>
      <c r="G43" s="247">
        <v>0</v>
      </c>
      <c r="H43" s="242">
        <v>1</v>
      </c>
      <c r="I43" s="242">
        <v>0</v>
      </c>
      <c r="J43" s="242">
        <v>0</v>
      </c>
      <c r="K43" s="242">
        <v>1</v>
      </c>
      <c r="L43" s="242">
        <v>0</v>
      </c>
      <c r="M43" s="242">
        <v>0</v>
      </c>
      <c r="N43" s="242">
        <v>1</v>
      </c>
      <c r="O43" s="242">
        <v>3</v>
      </c>
      <c r="P43" s="242">
        <v>1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42">
        <v>0</v>
      </c>
      <c r="Y43" s="242">
        <v>0</v>
      </c>
      <c r="Z43" s="242">
        <v>0</v>
      </c>
      <c r="AA43" s="242">
        <v>0</v>
      </c>
      <c r="AB43" s="242">
        <v>0</v>
      </c>
      <c r="AC43" s="242">
        <v>1</v>
      </c>
      <c r="AD43" s="242">
        <v>0</v>
      </c>
      <c r="AE43" s="242">
        <v>0</v>
      </c>
      <c r="AF43" s="242">
        <v>0</v>
      </c>
      <c r="AG43" s="247">
        <v>0</v>
      </c>
      <c r="AH43" s="242">
        <v>0</v>
      </c>
      <c r="AI43" s="242">
        <v>0</v>
      </c>
      <c r="AJ43" s="242">
        <v>0</v>
      </c>
      <c r="AK43" s="242">
        <v>0</v>
      </c>
      <c r="AL43" s="244">
        <v>0</v>
      </c>
    </row>
    <row r="44" spans="1:38" s="240" customFormat="1" ht="14.25" customHeight="1">
      <c r="A44" s="6" t="s">
        <v>28</v>
      </c>
      <c r="B44" s="7" t="s">
        <v>29</v>
      </c>
      <c r="C44" s="252">
        <v>135</v>
      </c>
      <c r="D44" s="253">
        <v>58</v>
      </c>
      <c r="E44" s="253">
        <v>2</v>
      </c>
      <c r="F44" s="253">
        <v>6</v>
      </c>
      <c r="G44" s="254">
        <v>20</v>
      </c>
      <c r="H44" s="253">
        <v>10</v>
      </c>
      <c r="I44" s="253">
        <v>2</v>
      </c>
      <c r="J44" s="253">
        <v>4</v>
      </c>
      <c r="K44" s="253">
        <v>20</v>
      </c>
      <c r="L44" s="253">
        <v>6</v>
      </c>
      <c r="M44" s="253">
        <v>4</v>
      </c>
      <c r="N44" s="253">
        <v>3</v>
      </c>
      <c r="O44" s="253">
        <v>20</v>
      </c>
      <c r="P44" s="253">
        <v>18</v>
      </c>
      <c r="Q44" s="253">
        <v>1</v>
      </c>
      <c r="R44" s="253">
        <v>0</v>
      </c>
      <c r="S44" s="253">
        <v>3</v>
      </c>
      <c r="T44" s="253">
        <v>0</v>
      </c>
      <c r="U44" s="253">
        <v>0</v>
      </c>
      <c r="V44" s="253">
        <v>0</v>
      </c>
      <c r="W44" s="253">
        <v>5</v>
      </c>
      <c r="X44" s="253">
        <v>3</v>
      </c>
      <c r="Y44" s="253">
        <v>4</v>
      </c>
      <c r="Z44" s="253">
        <v>7</v>
      </c>
      <c r="AA44" s="253">
        <v>5</v>
      </c>
      <c r="AB44" s="253">
        <v>0</v>
      </c>
      <c r="AC44" s="253">
        <v>7</v>
      </c>
      <c r="AD44" s="253">
        <v>9</v>
      </c>
      <c r="AE44" s="253">
        <v>0</v>
      </c>
      <c r="AF44" s="253">
        <v>2</v>
      </c>
      <c r="AG44" s="254">
        <v>14</v>
      </c>
      <c r="AH44" s="253">
        <v>11</v>
      </c>
      <c r="AI44" s="253">
        <v>3</v>
      </c>
      <c r="AJ44" s="253">
        <v>1</v>
      </c>
      <c r="AK44" s="253">
        <v>2</v>
      </c>
      <c r="AL44" s="255">
        <v>0</v>
      </c>
    </row>
    <row r="45" spans="1:38" s="240" customFormat="1" ht="14.25" customHeight="1">
      <c r="A45" s="6" t="s">
        <v>30</v>
      </c>
      <c r="B45" s="7" t="s">
        <v>31</v>
      </c>
      <c r="C45" s="252">
        <v>79</v>
      </c>
      <c r="D45" s="253">
        <v>39</v>
      </c>
      <c r="E45" s="253">
        <v>1</v>
      </c>
      <c r="F45" s="253">
        <v>1</v>
      </c>
      <c r="G45" s="254">
        <v>7</v>
      </c>
      <c r="H45" s="253">
        <v>3</v>
      </c>
      <c r="I45" s="253">
        <v>2</v>
      </c>
      <c r="J45" s="253">
        <v>1</v>
      </c>
      <c r="K45" s="253">
        <v>5</v>
      </c>
      <c r="L45" s="253">
        <v>4</v>
      </c>
      <c r="M45" s="253">
        <v>1</v>
      </c>
      <c r="N45" s="253">
        <v>1</v>
      </c>
      <c r="O45" s="253">
        <v>11</v>
      </c>
      <c r="P45" s="253">
        <v>9</v>
      </c>
      <c r="Q45" s="253">
        <v>1</v>
      </c>
      <c r="R45" s="253">
        <v>0</v>
      </c>
      <c r="S45" s="253">
        <v>0</v>
      </c>
      <c r="T45" s="253">
        <v>0</v>
      </c>
      <c r="U45" s="253">
        <v>0</v>
      </c>
      <c r="V45" s="253">
        <v>0</v>
      </c>
      <c r="W45" s="253">
        <v>2</v>
      </c>
      <c r="X45" s="253">
        <v>0</v>
      </c>
      <c r="Y45" s="253">
        <v>1</v>
      </c>
      <c r="Z45" s="253">
        <v>4</v>
      </c>
      <c r="AA45" s="253">
        <v>3</v>
      </c>
      <c r="AB45" s="253">
        <v>0</v>
      </c>
      <c r="AC45" s="253">
        <v>4</v>
      </c>
      <c r="AD45" s="253">
        <v>3</v>
      </c>
      <c r="AE45" s="253">
        <v>0</v>
      </c>
      <c r="AF45" s="253">
        <v>2</v>
      </c>
      <c r="AG45" s="254">
        <v>5</v>
      </c>
      <c r="AH45" s="253">
        <v>3</v>
      </c>
      <c r="AI45" s="253">
        <v>2</v>
      </c>
      <c r="AJ45" s="253">
        <v>2</v>
      </c>
      <c r="AK45" s="253">
        <v>0</v>
      </c>
      <c r="AL45" s="255">
        <v>0</v>
      </c>
    </row>
    <row r="46" spans="1:38" s="262" customFormat="1" ht="14.25" customHeight="1">
      <c r="A46" s="256" t="s">
        <v>32</v>
      </c>
      <c r="B46" s="268"/>
      <c r="C46" s="258">
        <f aca="true" t="shared" si="6" ref="C46:AL46">SUM(C47:C50)</f>
        <v>140</v>
      </c>
      <c r="D46" s="258">
        <f t="shared" si="6"/>
        <v>57</v>
      </c>
      <c r="E46" s="258">
        <f t="shared" si="6"/>
        <v>2</v>
      </c>
      <c r="F46" s="258">
        <f t="shared" si="6"/>
        <v>12</v>
      </c>
      <c r="G46" s="259">
        <f t="shared" si="6"/>
        <v>23</v>
      </c>
      <c r="H46" s="258">
        <f t="shared" si="6"/>
        <v>15</v>
      </c>
      <c r="I46" s="258">
        <f t="shared" si="6"/>
        <v>1</v>
      </c>
      <c r="J46" s="258">
        <f t="shared" si="6"/>
        <v>9</v>
      </c>
      <c r="K46" s="258">
        <f t="shared" si="6"/>
        <v>17</v>
      </c>
      <c r="L46" s="258">
        <f t="shared" si="6"/>
        <v>8</v>
      </c>
      <c r="M46" s="258">
        <f t="shared" si="6"/>
        <v>1</v>
      </c>
      <c r="N46" s="258">
        <f t="shared" si="6"/>
        <v>4</v>
      </c>
      <c r="O46" s="258">
        <f t="shared" si="6"/>
        <v>30</v>
      </c>
      <c r="P46" s="258">
        <f t="shared" si="6"/>
        <v>22</v>
      </c>
      <c r="Q46" s="258">
        <f t="shared" si="6"/>
        <v>0</v>
      </c>
      <c r="R46" s="258">
        <f t="shared" si="6"/>
        <v>0</v>
      </c>
      <c r="S46" s="258">
        <f t="shared" si="6"/>
        <v>2</v>
      </c>
      <c r="T46" s="258">
        <f t="shared" si="6"/>
        <v>0</v>
      </c>
      <c r="U46" s="258">
        <f t="shared" si="6"/>
        <v>0</v>
      </c>
      <c r="V46" s="258">
        <f t="shared" si="6"/>
        <v>2</v>
      </c>
      <c r="W46" s="258">
        <f t="shared" si="6"/>
        <v>7</v>
      </c>
      <c r="X46" s="258">
        <f t="shared" si="6"/>
        <v>0</v>
      </c>
      <c r="Y46" s="258">
        <f t="shared" si="6"/>
        <v>1</v>
      </c>
      <c r="Z46" s="258">
        <f t="shared" si="6"/>
        <v>7</v>
      </c>
      <c r="AA46" s="258">
        <f t="shared" si="6"/>
        <v>5</v>
      </c>
      <c r="AB46" s="258">
        <f t="shared" si="6"/>
        <v>1</v>
      </c>
      <c r="AC46" s="258">
        <f t="shared" si="6"/>
        <v>5</v>
      </c>
      <c r="AD46" s="258">
        <f t="shared" si="6"/>
        <v>1</v>
      </c>
      <c r="AE46" s="258">
        <f t="shared" si="6"/>
        <v>0</v>
      </c>
      <c r="AF46" s="258">
        <f t="shared" si="6"/>
        <v>4</v>
      </c>
      <c r="AG46" s="260">
        <f t="shared" si="6"/>
        <v>30</v>
      </c>
      <c r="AH46" s="258">
        <f t="shared" si="6"/>
        <v>7</v>
      </c>
      <c r="AI46" s="258">
        <f t="shared" si="6"/>
        <v>3</v>
      </c>
      <c r="AJ46" s="258">
        <f t="shared" si="6"/>
        <v>0</v>
      </c>
      <c r="AK46" s="258">
        <f t="shared" si="6"/>
        <v>0</v>
      </c>
      <c r="AL46" s="261">
        <f t="shared" si="6"/>
        <v>0</v>
      </c>
    </row>
    <row r="47" spans="1:38" s="240" customFormat="1" ht="14.25" customHeight="1">
      <c r="A47" s="8"/>
      <c r="B47" s="9" t="s">
        <v>33</v>
      </c>
      <c r="C47" s="241">
        <v>85</v>
      </c>
      <c r="D47" s="242">
        <v>40</v>
      </c>
      <c r="E47" s="242">
        <v>0</v>
      </c>
      <c r="F47" s="242">
        <v>5</v>
      </c>
      <c r="G47" s="243">
        <v>13</v>
      </c>
      <c r="H47" s="242">
        <v>9</v>
      </c>
      <c r="I47" s="242">
        <v>1</v>
      </c>
      <c r="J47" s="242">
        <v>1</v>
      </c>
      <c r="K47" s="242">
        <v>11</v>
      </c>
      <c r="L47" s="242">
        <v>0</v>
      </c>
      <c r="M47" s="242">
        <v>0</v>
      </c>
      <c r="N47" s="242">
        <v>2</v>
      </c>
      <c r="O47" s="242">
        <v>18</v>
      </c>
      <c r="P47" s="242">
        <v>14</v>
      </c>
      <c r="Q47" s="242">
        <v>0</v>
      </c>
      <c r="R47" s="242">
        <v>0</v>
      </c>
      <c r="S47" s="242">
        <v>1</v>
      </c>
      <c r="T47" s="242">
        <v>0</v>
      </c>
      <c r="U47" s="242">
        <v>0</v>
      </c>
      <c r="V47" s="242">
        <v>2</v>
      </c>
      <c r="W47" s="242">
        <v>7</v>
      </c>
      <c r="X47" s="242">
        <v>0</v>
      </c>
      <c r="Y47" s="242">
        <v>1</v>
      </c>
      <c r="Z47" s="242">
        <v>5</v>
      </c>
      <c r="AA47" s="242">
        <v>3</v>
      </c>
      <c r="AB47" s="242">
        <v>0</v>
      </c>
      <c r="AC47" s="242">
        <v>5</v>
      </c>
      <c r="AD47" s="242">
        <v>0</v>
      </c>
      <c r="AE47" s="242">
        <v>0</v>
      </c>
      <c r="AF47" s="242">
        <v>3</v>
      </c>
      <c r="AG47" s="243">
        <v>15</v>
      </c>
      <c r="AH47" s="242">
        <v>5</v>
      </c>
      <c r="AI47" s="242">
        <v>1</v>
      </c>
      <c r="AJ47" s="242">
        <v>0</v>
      </c>
      <c r="AK47" s="242">
        <v>0</v>
      </c>
      <c r="AL47" s="244">
        <v>0</v>
      </c>
    </row>
    <row r="48" spans="1:38" s="240" customFormat="1" ht="14.25" customHeight="1">
      <c r="A48" s="8"/>
      <c r="B48" s="9" t="s">
        <v>34</v>
      </c>
      <c r="C48" s="241">
        <v>40</v>
      </c>
      <c r="D48" s="242">
        <v>11</v>
      </c>
      <c r="E48" s="242">
        <v>0</v>
      </c>
      <c r="F48" s="242">
        <v>5</v>
      </c>
      <c r="G48" s="243">
        <v>7</v>
      </c>
      <c r="H48" s="242">
        <v>3</v>
      </c>
      <c r="I48" s="242">
        <v>0</v>
      </c>
      <c r="J48" s="242">
        <v>7</v>
      </c>
      <c r="K48" s="242">
        <v>3</v>
      </c>
      <c r="L48" s="242">
        <v>0</v>
      </c>
      <c r="M48" s="242">
        <v>0</v>
      </c>
      <c r="N48" s="242">
        <v>1</v>
      </c>
      <c r="O48" s="242">
        <v>9</v>
      </c>
      <c r="P48" s="242">
        <v>7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2">
        <v>0</v>
      </c>
      <c r="Y48" s="242">
        <v>0</v>
      </c>
      <c r="Z48" s="242">
        <v>2</v>
      </c>
      <c r="AA48" s="242">
        <v>2</v>
      </c>
      <c r="AB48" s="242">
        <v>1</v>
      </c>
      <c r="AC48" s="242">
        <v>0</v>
      </c>
      <c r="AD48" s="242">
        <v>1</v>
      </c>
      <c r="AE48" s="242">
        <v>0</v>
      </c>
      <c r="AF48" s="242">
        <v>1</v>
      </c>
      <c r="AG48" s="243">
        <v>11</v>
      </c>
      <c r="AH48" s="242">
        <v>2</v>
      </c>
      <c r="AI48" s="242">
        <v>2</v>
      </c>
      <c r="AJ48" s="242">
        <v>0</v>
      </c>
      <c r="AK48" s="242">
        <v>0</v>
      </c>
      <c r="AL48" s="244">
        <v>0</v>
      </c>
    </row>
    <row r="49" spans="1:38" s="240" customFormat="1" ht="14.25" customHeight="1">
      <c r="A49" s="8"/>
      <c r="B49" s="9" t="s">
        <v>35</v>
      </c>
      <c r="C49" s="241">
        <v>11</v>
      </c>
      <c r="D49" s="242">
        <v>3</v>
      </c>
      <c r="E49" s="242">
        <v>2</v>
      </c>
      <c r="F49" s="242">
        <v>1</v>
      </c>
      <c r="G49" s="243">
        <v>1</v>
      </c>
      <c r="H49" s="242">
        <v>1</v>
      </c>
      <c r="I49" s="242">
        <v>0</v>
      </c>
      <c r="J49" s="242">
        <v>1</v>
      </c>
      <c r="K49" s="242">
        <v>1</v>
      </c>
      <c r="L49" s="242">
        <v>8</v>
      </c>
      <c r="M49" s="242">
        <v>1</v>
      </c>
      <c r="N49" s="242">
        <v>1</v>
      </c>
      <c r="O49" s="242">
        <v>1</v>
      </c>
      <c r="P49" s="242">
        <v>1</v>
      </c>
      <c r="Q49" s="242">
        <v>0</v>
      </c>
      <c r="R49" s="242">
        <v>0</v>
      </c>
      <c r="S49" s="242">
        <v>1</v>
      </c>
      <c r="T49" s="242">
        <v>0</v>
      </c>
      <c r="U49" s="242">
        <v>0</v>
      </c>
      <c r="V49" s="242">
        <v>0</v>
      </c>
      <c r="W49" s="242">
        <v>0</v>
      </c>
      <c r="X49" s="242">
        <v>0</v>
      </c>
      <c r="Y49" s="242">
        <v>0</v>
      </c>
      <c r="Z49" s="242">
        <v>0</v>
      </c>
      <c r="AA49" s="242">
        <v>0</v>
      </c>
      <c r="AB49" s="242">
        <v>0</v>
      </c>
      <c r="AC49" s="242">
        <v>0</v>
      </c>
      <c r="AD49" s="242">
        <v>0</v>
      </c>
      <c r="AE49" s="242">
        <v>0</v>
      </c>
      <c r="AF49" s="242">
        <v>0</v>
      </c>
      <c r="AG49" s="243">
        <v>3</v>
      </c>
      <c r="AH49" s="242">
        <v>0</v>
      </c>
      <c r="AI49" s="242">
        <v>0</v>
      </c>
      <c r="AJ49" s="242">
        <v>0</v>
      </c>
      <c r="AK49" s="242">
        <v>0</v>
      </c>
      <c r="AL49" s="244">
        <v>0</v>
      </c>
    </row>
    <row r="50" spans="1:38" s="240" customFormat="1" ht="14.25" customHeight="1">
      <c r="A50" s="8"/>
      <c r="B50" s="9" t="s">
        <v>36</v>
      </c>
      <c r="C50" s="264">
        <v>4</v>
      </c>
      <c r="D50" s="265">
        <v>3</v>
      </c>
      <c r="E50" s="265">
        <v>0</v>
      </c>
      <c r="F50" s="265">
        <v>1</v>
      </c>
      <c r="G50" s="247">
        <v>2</v>
      </c>
      <c r="H50" s="265">
        <v>2</v>
      </c>
      <c r="I50" s="265">
        <v>0</v>
      </c>
      <c r="J50" s="265">
        <v>0</v>
      </c>
      <c r="K50" s="265">
        <v>2</v>
      </c>
      <c r="L50" s="265">
        <v>0</v>
      </c>
      <c r="M50" s="265">
        <v>0</v>
      </c>
      <c r="N50" s="265">
        <v>0</v>
      </c>
      <c r="O50" s="265">
        <v>2</v>
      </c>
      <c r="P50" s="265">
        <v>0</v>
      </c>
      <c r="Q50" s="265">
        <v>0</v>
      </c>
      <c r="R50" s="265">
        <v>0</v>
      </c>
      <c r="S50" s="265">
        <v>0</v>
      </c>
      <c r="T50" s="265">
        <v>0</v>
      </c>
      <c r="U50" s="265">
        <v>0</v>
      </c>
      <c r="V50" s="265">
        <v>0</v>
      </c>
      <c r="W50" s="265">
        <v>0</v>
      </c>
      <c r="X50" s="265">
        <v>0</v>
      </c>
      <c r="Y50" s="265">
        <v>0</v>
      </c>
      <c r="Z50" s="265">
        <v>0</v>
      </c>
      <c r="AA50" s="265">
        <v>0</v>
      </c>
      <c r="AB50" s="265">
        <v>0</v>
      </c>
      <c r="AC50" s="265">
        <v>0</v>
      </c>
      <c r="AD50" s="265">
        <v>0</v>
      </c>
      <c r="AE50" s="265">
        <v>0</v>
      </c>
      <c r="AF50" s="265">
        <v>0</v>
      </c>
      <c r="AG50" s="247">
        <v>1</v>
      </c>
      <c r="AH50" s="265">
        <v>0</v>
      </c>
      <c r="AI50" s="265">
        <v>0</v>
      </c>
      <c r="AJ50" s="265">
        <v>0</v>
      </c>
      <c r="AK50" s="265">
        <v>0</v>
      </c>
      <c r="AL50" s="267">
        <v>0</v>
      </c>
    </row>
    <row r="51" spans="1:38" s="262" customFormat="1" ht="14.25" customHeight="1">
      <c r="A51" s="256" t="s">
        <v>240</v>
      </c>
      <c r="B51" s="268"/>
      <c r="C51" s="258">
        <f aca="true" t="shared" si="7" ref="C51:AL51">SUM(C52:C56)</f>
        <v>127</v>
      </c>
      <c r="D51" s="258">
        <f t="shared" si="7"/>
        <v>55</v>
      </c>
      <c r="E51" s="258">
        <f t="shared" si="7"/>
        <v>1</v>
      </c>
      <c r="F51" s="258">
        <f t="shared" si="7"/>
        <v>10</v>
      </c>
      <c r="G51" s="259">
        <f t="shared" si="7"/>
        <v>25</v>
      </c>
      <c r="H51" s="258">
        <f t="shared" si="7"/>
        <v>21</v>
      </c>
      <c r="I51" s="258">
        <f t="shared" si="7"/>
        <v>1</v>
      </c>
      <c r="J51" s="258">
        <f t="shared" si="7"/>
        <v>2</v>
      </c>
      <c r="K51" s="258">
        <f t="shared" si="7"/>
        <v>22</v>
      </c>
      <c r="L51" s="258">
        <f t="shared" si="7"/>
        <v>8</v>
      </c>
      <c r="M51" s="258">
        <f t="shared" si="7"/>
        <v>9</v>
      </c>
      <c r="N51" s="258">
        <f t="shared" si="7"/>
        <v>4</v>
      </c>
      <c r="O51" s="258">
        <f t="shared" si="7"/>
        <v>22</v>
      </c>
      <c r="P51" s="258">
        <f t="shared" si="7"/>
        <v>24</v>
      </c>
      <c r="Q51" s="258">
        <f t="shared" si="7"/>
        <v>2</v>
      </c>
      <c r="R51" s="258">
        <f t="shared" si="7"/>
        <v>0</v>
      </c>
      <c r="S51" s="258">
        <f t="shared" si="7"/>
        <v>2</v>
      </c>
      <c r="T51" s="258">
        <f t="shared" si="7"/>
        <v>0</v>
      </c>
      <c r="U51" s="258">
        <f t="shared" si="7"/>
        <v>0</v>
      </c>
      <c r="V51" s="258">
        <f t="shared" si="7"/>
        <v>0</v>
      </c>
      <c r="W51" s="258">
        <f t="shared" si="7"/>
        <v>4</v>
      </c>
      <c r="X51" s="258">
        <f t="shared" si="7"/>
        <v>0</v>
      </c>
      <c r="Y51" s="258">
        <f t="shared" si="7"/>
        <v>1</v>
      </c>
      <c r="Z51" s="258">
        <f t="shared" si="7"/>
        <v>11</v>
      </c>
      <c r="AA51" s="258">
        <f t="shared" si="7"/>
        <v>4</v>
      </c>
      <c r="AB51" s="258">
        <f t="shared" si="7"/>
        <v>0</v>
      </c>
      <c r="AC51" s="258">
        <f t="shared" si="7"/>
        <v>5</v>
      </c>
      <c r="AD51" s="258">
        <f t="shared" si="7"/>
        <v>1</v>
      </c>
      <c r="AE51" s="258">
        <f t="shared" si="7"/>
        <v>0</v>
      </c>
      <c r="AF51" s="258">
        <f t="shared" si="7"/>
        <v>2</v>
      </c>
      <c r="AG51" s="243">
        <f t="shared" si="7"/>
        <v>24</v>
      </c>
      <c r="AH51" s="258">
        <f t="shared" si="7"/>
        <v>15</v>
      </c>
      <c r="AI51" s="258">
        <f t="shared" si="7"/>
        <v>7</v>
      </c>
      <c r="AJ51" s="258">
        <f t="shared" si="7"/>
        <v>0</v>
      </c>
      <c r="AK51" s="258">
        <f t="shared" si="7"/>
        <v>0</v>
      </c>
      <c r="AL51" s="261">
        <f t="shared" si="7"/>
        <v>0</v>
      </c>
    </row>
    <row r="52" spans="1:38" s="240" customFormat="1" ht="14.25" customHeight="1">
      <c r="A52" s="8"/>
      <c r="B52" s="9" t="s">
        <v>37</v>
      </c>
      <c r="C52" s="241">
        <v>53</v>
      </c>
      <c r="D52" s="242">
        <v>21</v>
      </c>
      <c r="E52" s="242">
        <v>1</v>
      </c>
      <c r="F52" s="242">
        <v>6</v>
      </c>
      <c r="G52" s="243">
        <v>8</v>
      </c>
      <c r="H52" s="242">
        <v>11</v>
      </c>
      <c r="I52" s="242">
        <v>0</v>
      </c>
      <c r="J52" s="242">
        <v>1</v>
      </c>
      <c r="K52" s="242">
        <v>6</v>
      </c>
      <c r="L52" s="242">
        <v>1</v>
      </c>
      <c r="M52" s="242">
        <v>2</v>
      </c>
      <c r="N52" s="242">
        <v>1</v>
      </c>
      <c r="O52" s="242">
        <v>6</v>
      </c>
      <c r="P52" s="242">
        <v>18</v>
      </c>
      <c r="Q52" s="242">
        <v>2</v>
      </c>
      <c r="R52" s="242">
        <v>0</v>
      </c>
      <c r="S52" s="242">
        <v>1</v>
      </c>
      <c r="T52" s="242">
        <v>0</v>
      </c>
      <c r="U52" s="242">
        <v>0</v>
      </c>
      <c r="V52" s="242">
        <v>0</v>
      </c>
      <c r="W52" s="242">
        <v>2</v>
      </c>
      <c r="X52" s="242">
        <v>0</v>
      </c>
      <c r="Y52" s="242">
        <v>1</v>
      </c>
      <c r="Z52" s="242">
        <v>7</v>
      </c>
      <c r="AA52" s="242">
        <v>3</v>
      </c>
      <c r="AB52" s="242">
        <v>0</v>
      </c>
      <c r="AC52" s="242">
        <v>3</v>
      </c>
      <c r="AD52" s="242">
        <v>1</v>
      </c>
      <c r="AE52" s="242">
        <v>0</v>
      </c>
      <c r="AF52" s="242">
        <v>1</v>
      </c>
      <c r="AG52" s="243">
        <v>17</v>
      </c>
      <c r="AH52" s="242">
        <v>6</v>
      </c>
      <c r="AI52" s="242">
        <v>1</v>
      </c>
      <c r="AJ52" s="242">
        <v>0</v>
      </c>
      <c r="AK52" s="242">
        <v>0</v>
      </c>
      <c r="AL52" s="244">
        <v>0</v>
      </c>
    </row>
    <row r="53" spans="1:38" s="240" customFormat="1" ht="14.25" customHeight="1">
      <c r="A53" s="8"/>
      <c r="B53" s="9" t="s">
        <v>38</v>
      </c>
      <c r="C53" s="241">
        <v>19</v>
      </c>
      <c r="D53" s="242">
        <v>9</v>
      </c>
      <c r="E53" s="242">
        <v>0</v>
      </c>
      <c r="F53" s="242">
        <v>0</v>
      </c>
      <c r="G53" s="243">
        <v>3</v>
      </c>
      <c r="H53" s="242">
        <v>1</v>
      </c>
      <c r="I53" s="242">
        <v>0</v>
      </c>
      <c r="J53" s="242">
        <v>1</v>
      </c>
      <c r="K53" s="242">
        <v>2</v>
      </c>
      <c r="L53" s="242">
        <v>0</v>
      </c>
      <c r="M53" s="242">
        <v>0</v>
      </c>
      <c r="N53" s="242">
        <v>0</v>
      </c>
      <c r="O53" s="242">
        <v>4</v>
      </c>
      <c r="P53" s="242">
        <v>2</v>
      </c>
      <c r="Q53" s="242">
        <v>0</v>
      </c>
      <c r="R53" s="242">
        <v>0</v>
      </c>
      <c r="S53" s="242">
        <v>0</v>
      </c>
      <c r="T53" s="242">
        <v>0</v>
      </c>
      <c r="U53" s="242">
        <v>0</v>
      </c>
      <c r="V53" s="242">
        <v>0</v>
      </c>
      <c r="W53" s="242">
        <v>0</v>
      </c>
      <c r="X53" s="242">
        <v>0</v>
      </c>
      <c r="Y53" s="242">
        <v>0</v>
      </c>
      <c r="Z53" s="242">
        <v>0</v>
      </c>
      <c r="AA53" s="242">
        <v>0</v>
      </c>
      <c r="AB53" s="242">
        <v>0</v>
      </c>
      <c r="AC53" s="242">
        <v>1</v>
      </c>
      <c r="AD53" s="242">
        <v>0</v>
      </c>
      <c r="AE53" s="242">
        <v>0</v>
      </c>
      <c r="AF53" s="242">
        <v>0</v>
      </c>
      <c r="AG53" s="243">
        <v>2</v>
      </c>
      <c r="AH53" s="242">
        <v>8</v>
      </c>
      <c r="AI53" s="242">
        <v>1</v>
      </c>
      <c r="AJ53" s="242">
        <v>0</v>
      </c>
      <c r="AK53" s="242">
        <v>0</v>
      </c>
      <c r="AL53" s="244">
        <v>0</v>
      </c>
    </row>
    <row r="54" spans="1:38" s="240" customFormat="1" ht="14.25" customHeight="1">
      <c r="A54" s="8"/>
      <c r="B54" s="9" t="s">
        <v>39</v>
      </c>
      <c r="C54" s="241">
        <v>13</v>
      </c>
      <c r="D54" s="242">
        <v>5</v>
      </c>
      <c r="E54" s="242">
        <v>0</v>
      </c>
      <c r="F54" s="242">
        <v>1</v>
      </c>
      <c r="G54" s="243">
        <v>2</v>
      </c>
      <c r="H54" s="242">
        <v>3</v>
      </c>
      <c r="I54" s="242">
        <v>0</v>
      </c>
      <c r="J54" s="242">
        <v>0</v>
      </c>
      <c r="K54" s="242">
        <v>4</v>
      </c>
      <c r="L54" s="242">
        <v>7</v>
      </c>
      <c r="M54" s="242">
        <v>7</v>
      </c>
      <c r="N54" s="242">
        <v>3</v>
      </c>
      <c r="O54" s="242">
        <v>1</v>
      </c>
      <c r="P54" s="242">
        <v>1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42">
        <v>0</v>
      </c>
      <c r="Y54" s="242">
        <v>0</v>
      </c>
      <c r="Z54" s="242">
        <v>0</v>
      </c>
      <c r="AA54" s="242">
        <v>0</v>
      </c>
      <c r="AB54" s="242">
        <v>0</v>
      </c>
      <c r="AC54" s="242">
        <v>0</v>
      </c>
      <c r="AD54" s="242">
        <v>0</v>
      </c>
      <c r="AE54" s="242">
        <v>0</v>
      </c>
      <c r="AF54" s="242">
        <v>0</v>
      </c>
      <c r="AG54" s="243">
        <v>2</v>
      </c>
      <c r="AH54" s="242">
        <v>0</v>
      </c>
      <c r="AI54" s="242">
        <v>0</v>
      </c>
      <c r="AJ54" s="242">
        <v>0</v>
      </c>
      <c r="AK54" s="242">
        <v>0</v>
      </c>
      <c r="AL54" s="244">
        <v>0</v>
      </c>
    </row>
    <row r="55" spans="1:38" s="240" customFormat="1" ht="14.25" customHeight="1">
      <c r="A55" s="8"/>
      <c r="B55" s="9" t="s">
        <v>40</v>
      </c>
      <c r="C55" s="241">
        <v>18</v>
      </c>
      <c r="D55" s="242">
        <v>9</v>
      </c>
      <c r="E55" s="242">
        <v>0</v>
      </c>
      <c r="F55" s="242">
        <v>0</v>
      </c>
      <c r="G55" s="243">
        <v>2</v>
      </c>
      <c r="H55" s="242">
        <v>3</v>
      </c>
      <c r="I55" s="242">
        <v>0</v>
      </c>
      <c r="J55" s="242">
        <v>0</v>
      </c>
      <c r="K55" s="242">
        <v>5</v>
      </c>
      <c r="L55" s="242">
        <v>0</v>
      </c>
      <c r="M55" s="242">
        <v>0</v>
      </c>
      <c r="N55" s="242">
        <v>0</v>
      </c>
      <c r="O55" s="242">
        <v>3</v>
      </c>
      <c r="P55" s="242">
        <v>2</v>
      </c>
      <c r="Q55" s="242">
        <v>0</v>
      </c>
      <c r="R55" s="242">
        <v>0</v>
      </c>
      <c r="S55" s="242">
        <v>0</v>
      </c>
      <c r="T55" s="242">
        <v>0</v>
      </c>
      <c r="U55" s="242">
        <v>0</v>
      </c>
      <c r="V55" s="242">
        <v>0</v>
      </c>
      <c r="W55" s="242">
        <v>0</v>
      </c>
      <c r="X55" s="242">
        <v>0</v>
      </c>
      <c r="Y55" s="242">
        <v>0</v>
      </c>
      <c r="Z55" s="242">
        <v>1</v>
      </c>
      <c r="AA55" s="242">
        <v>0</v>
      </c>
      <c r="AB55" s="242">
        <v>0</v>
      </c>
      <c r="AC55" s="242">
        <v>1</v>
      </c>
      <c r="AD55" s="242">
        <v>0</v>
      </c>
      <c r="AE55" s="242">
        <v>0</v>
      </c>
      <c r="AF55" s="242">
        <v>0</v>
      </c>
      <c r="AG55" s="243">
        <v>1</v>
      </c>
      <c r="AH55" s="242">
        <v>1</v>
      </c>
      <c r="AI55" s="242">
        <v>2</v>
      </c>
      <c r="AJ55" s="242">
        <v>0</v>
      </c>
      <c r="AK55" s="242">
        <v>0</v>
      </c>
      <c r="AL55" s="244">
        <v>0</v>
      </c>
    </row>
    <row r="56" spans="1:38" s="240" customFormat="1" ht="14.25" customHeight="1">
      <c r="A56" s="8"/>
      <c r="B56" s="9" t="s">
        <v>41</v>
      </c>
      <c r="C56" s="264">
        <v>24</v>
      </c>
      <c r="D56" s="265">
        <v>11</v>
      </c>
      <c r="E56" s="265">
        <v>0</v>
      </c>
      <c r="F56" s="265">
        <v>3</v>
      </c>
      <c r="G56" s="247">
        <v>10</v>
      </c>
      <c r="H56" s="265">
        <v>3</v>
      </c>
      <c r="I56" s="265">
        <v>1</v>
      </c>
      <c r="J56" s="265">
        <v>0</v>
      </c>
      <c r="K56" s="265">
        <v>5</v>
      </c>
      <c r="L56" s="265">
        <v>0</v>
      </c>
      <c r="M56" s="265">
        <v>0</v>
      </c>
      <c r="N56" s="265">
        <v>0</v>
      </c>
      <c r="O56" s="265">
        <v>8</v>
      </c>
      <c r="P56" s="265">
        <v>1</v>
      </c>
      <c r="Q56" s="265">
        <v>0</v>
      </c>
      <c r="R56" s="265">
        <v>0</v>
      </c>
      <c r="S56" s="265">
        <v>1</v>
      </c>
      <c r="T56" s="265">
        <v>0</v>
      </c>
      <c r="U56" s="265">
        <v>0</v>
      </c>
      <c r="V56" s="265">
        <v>0</v>
      </c>
      <c r="W56" s="265">
        <v>2</v>
      </c>
      <c r="X56" s="265">
        <v>0</v>
      </c>
      <c r="Y56" s="265">
        <v>0</v>
      </c>
      <c r="Z56" s="265">
        <v>3</v>
      </c>
      <c r="AA56" s="265">
        <v>1</v>
      </c>
      <c r="AB56" s="265">
        <v>0</v>
      </c>
      <c r="AC56" s="265">
        <v>0</v>
      </c>
      <c r="AD56" s="265">
        <v>0</v>
      </c>
      <c r="AE56" s="265">
        <v>0</v>
      </c>
      <c r="AF56" s="265">
        <v>1</v>
      </c>
      <c r="AG56" s="247">
        <v>2</v>
      </c>
      <c r="AH56" s="265">
        <v>0</v>
      </c>
      <c r="AI56" s="265">
        <v>3</v>
      </c>
      <c r="AJ56" s="265">
        <v>0</v>
      </c>
      <c r="AK56" s="265">
        <v>0</v>
      </c>
      <c r="AL56" s="267">
        <v>0</v>
      </c>
    </row>
    <row r="57" spans="1:38" s="262" customFormat="1" ht="14.25" customHeight="1">
      <c r="A57" s="256" t="s">
        <v>42</v>
      </c>
      <c r="B57" s="268"/>
      <c r="C57" s="258">
        <f aca="true" t="shared" si="8" ref="C57:AL57">SUM(C58:C60)</f>
        <v>175</v>
      </c>
      <c r="D57" s="258">
        <f t="shared" si="8"/>
        <v>62</v>
      </c>
      <c r="E57" s="258">
        <f t="shared" si="8"/>
        <v>2</v>
      </c>
      <c r="F57" s="258">
        <f t="shared" si="8"/>
        <v>7</v>
      </c>
      <c r="G57" s="259">
        <f t="shared" si="8"/>
        <v>18</v>
      </c>
      <c r="H57" s="258">
        <f t="shared" si="8"/>
        <v>13</v>
      </c>
      <c r="I57" s="258">
        <f t="shared" si="8"/>
        <v>0</v>
      </c>
      <c r="J57" s="258">
        <f t="shared" si="8"/>
        <v>3</v>
      </c>
      <c r="K57" s="258">
        <f t="shared" si="8"/>
        <v>21</v>
      </c>
      <c r="L57" s="258">
        <f t="shared" si="8"/>
        <v>11</v>
      </c>
      <c r="M57" s="258">
        <f t="shared" si="8"/>
        <v>10</v>
      </c>
      <c r="N57" s="258">
        <f t="shared" si="8"/>
        <v>1</v>
      </c>
      <c r="O57" s="258">
        <f t="shared" si="8"/>
        <v>30</v>
      </c>
      <c r="P57" s="258">
        <f t="shared" si="8"/>
        <v>20</v>
      </c>
      <c r="Q57" s="258">
        <f t="shared" si="8"/>
        <v>1</v>
      </c>
      <c r="R57" s="258">
        <f t="shared" si="8"/>
        <v>0</v>
      </c>
      <c r="S57" s="258">
        <f t="shared" si="8"/>
        <v>5</v>
      </c>
      <c r="T57" s="258">
        <f t="shared" si="8"/>
        <v>0</v>
      </c>
      <c r="U57" s="258">
        <f t="shared" si="8"/>
        <v>2</v>
      </c>
      <c r="V57" s="258">
        <f t="shared" si="8"/>
        <v>0</v>
      </c>
      <c r="W57" s="258">
        <f t="shared" si="8"/>
        <v>7</v>
      </c>
      <c r="X57" s="258">
        <f t="shared" si="8"/>
        <v>1</v>
      </c>
      <c r="Y57" s="258">
        <f t="shared" si="8"/>
        <v>3</v>
      </c>
      <c r="Z57" s="258">
        <f t="shared" si="8"/>
        <v>10</v>
      </c>
      <c r="AA57" s="258">
        <f t="shared" si="8"/>
        <v>5</v>
      </c>
      <c r="AB57" s="258">
        <f t="shared" si="8"/>
        <v>0</v>
      </c>
      <c r="AC57" s="258">
        <f t="shared" si="8"/>
        <v>4</v>
      </c>
      <c r="AD57" s="258">
        <f t="shared" si="8"/>
        <v>4</v>
      </c>
      <c r="AE57" s="258">
        <f t="shared" si="8"/>
        <v>0</v>
      </c>
      <c r="AF57" s="258">
        <f t="shared" si="8"/>
        <v>3</v>
      </c>
      <c r="AG57" s="243">
        <f t="shared" si="8"/>
        <v>12</v>
      </c>
      <c r="AH57" s="258">
        <f t="shared" si="8"/>
        <v>6</v>
      </c>
      <c r="AI57" s="258">
        <f t="shared" si="8"/>
        <v>6</v>
      </c>
      <c r="AJ57" s="258">
        <f t="shared" si="8"/>
        <v>7</v>
      </c>
      <c r="AK57" s="258">
        <f t="shared" si="8"/>
        <v>0</v>
      </c>
      <c r="AL57" s="261">
        <f t="shared" si="8"/>
        <v>0</v>
      </c>
    </row>
    <row r="58" spans="1:38" s="240" customFormat="1" ht="14.25" customHeight="1">
      <c r="A58" s="8"/>
      <c r="B58" s="9" t="s">
        <v>43</v>
      </c>
      <c r="C58" s="241">
        <v>54</v>
      </c>
      <c r="D58" s="242">
        <v>27</v>
      </c>
      <c r="E58" s="242">
        <v>0</v>
      </c>
      <c r="F58" s="242">
        <v>2</v>
      </c>
      <c r="G58" s="243">
        <v>5</v>
      </c>
      <c r="H58" s="242">
        <v>3</v>
      </c>
      <c r="I58" s="242">
        <v>0</v>
      </c>
      <c r="J58" s="242">
        <v>1</v>
      </c>
      <c r="K58" s="242">
        <v>9</v>
      </c>
      <c r="L58" s="242">
        <v>4</v>
      </c>
      <c r="M58" s="242">
        <v>4</v>
      </c>
      <c r="N58" s="242">
        <v>0</v>
      </c>
      <c r="O58" s="242">
        <v>9</v>
      </c>
      <c r="P58" s="242">
        <v>7</v>
      </c>
      <c r="Q58" s="242">
        <v>0</v>
      </c>
      <c r="R58" s="242">
        <v>0</v>
      </c>
      <c r="S58" s="242">
        <v>1</v>
      </c>
      <c r="T58" s="242">
        <v>0</v>
      </c>
      <c r="U58" s="242">
        <v>0</v>
      </c>
      <c r="V58" s="242">
        <v>0</v>
      </c>
      <c r="W58" s="242">
        <v>1</v>
      </c>
      <c r="X58" s="242">
        <v>0</v>
      </c>
      <c r="Y58" s="242">
        <v>1</v>
      </c>
      <c r="Z58" s="242">
        <v>2</v>
      </c>
      <c r="AA58" s="242">
        <v>2</v>
      </c>
      <c r="AB58" s="242">
        <v>0</v>
      </c>
      <c r="AC58" s="242">
        <v>1</v>
      </c>
      <c r="AD58" s="242">
        <v>1</v>
      </c>
      <c r="AE58" s="242">
        <v>0</v>
      </c>
      <c r="AF58" s="242">
        <v>1</v>
      </c>
      <c r="AG58" s="243">
        <v>4</v>
      </c>
      <c r="AH58" s="242">
        <v>2</v>
      </c>
      <c r="AI58" s="242">
        <v>0</v>
      </c>
      <c r="AJ58" s="242">
        <v>0</v>
      </c>
      <c r="AK58" s="242">
        <v>0</v>
      </c>
      <c r="AL58" s="244">
        <v>0</v>
      </c>
    </row>
    <row r="59" spans="1:38" s="240" customFormat="1" ht="14.25" customHeight="1">
      <c r="A59" s="8"/>
      <c r="B59" s="9" t="s">
        <v>44</v>
      </c>
      <c r="C59" s="241">
        <v>107</v>
      </c>
      <c r="D59" s="242">
        <v>29</v>
      </c>
      <c r="E59" s="242">
        <v>1</v>
      </c>
      <c r="F59" s="242">
        <v>5</v>
      </c>
      <c r="G59" s="243">
        <v>12</v>
      </c>
      <c r="H59" s="242">
        <v>10</v>
      </c>
      <c r="I59" s="242">
        <v>0</v>
      </c>
      <c r="J59" s="242">
        <v>0</v>
      </c>
      <c r="K59" s="242">
        <v>9</v>
      </c>
      <c r="L59" s="242">
        <v>7</v>
      </c>
      <c r="M59" s="242">
        <v>6</v>
      </c>
      <c r="N59" s="242">
        <v>0</v>
      </c>
      <c r="O59" s="242">
        <v>18</v>
      </c>
      <c r="P59" s="242">
        <v>9</v>
      </c>
      <c r="Q59" s="242">
        <v>0</v>
      </c>
      <c r="R59" s="242">
        <v>0</v>
      </c>
      <c r="S59" s="242">
        <v>3</v>
      </c>
      <c r="T59" s="242">
        <v>0</v>
      </c>
      <c r="U59" s="242">
        <v>2</v>
      </c>
      <c r="V59" s="242">
        <v>0</v>
      </c>
      <c r="W59" s="242">
        <v>6</v>
      </c>
      <c r="X59" s="242">
        <v>0</v>
      </c>
      <c r="Y59" s="242">
        <v>0</v>
      </c>
      <c r="Z59" s="242">
        <v>5</v>
      </c>
      <c r="AA59" s="242">
        <v>2</v>
      </c>
      <c r="AB59" s="242">
        <v>0</v>
      </c>
      <c r="AC59" s="242">
        <v>3</v>
      </c>
      <c r="AD59" s="242">
        <v>3</v>
      </c>
      <c r="AE59" s="242">
        <v>0</v>
      </c>
      <c r="AF59" s="242">
        <v>2</v>
      </c>
      <c r="AG59" s="243">
        <v>4</v>
      </c>
      <c r="AH59" s="242">
        <v>2</v>
      </c>
      <c r="AI59" s="242">
        <v>6</v>
      </c>
      <c r="AJ59" s="242">
        <v>7</v>
      </c>
      <c r="AK59" s="242">
        <v>0</v>
      </c>
      <c r="AL59" s="244">
        <v>0</v>
      </c>
    </row>
    <row r="60" spans="1:38" s="240" customFormat="1" ht="14.25" customHeight="1" thickBot="1">
      <c r="A60" s="11"/>
      <c r="B60" s="12" t="s">
        <v>45</v>
      </c>
      <c r="C60" s="271">
        <v>14</v>
      </c>
      <c r="D60" s="272">
        <v>6</v>
      </c>
      <c r="E60" s="272">
        <v>1</v>
      </c>
      <c r="F60" s="272">
        <v>0</v>
      </c>
      <c r="G60" s="273">
        <v>1</v>
      </c>
      <c r="H60" s="272">
        <v>0</v>
      </c>
      <c r="I60" s="272">
        <v>0</v>
      </c>
      <c r="J60" s="272">
        <v>2</v>
      </c>
      <c r="K60" s="272">
        <v>3</v>
      </c>
      <c r="L60" s="272">
        <v>0</v>
      </c>
      <c r="M60" s="272">
        <v>0</v>
      </c>
      <c r="N60" s="272">
        <v>1</v>
      </c>
      <c r="O60" s="272">
        <v>3</v>
      </c>
      <c r="P60" s="272">
        <v>4</v>
      </c>
      <c r="Q60" s="272">
        <v>1</v>
      </c>
      <c r="R60" s="272">
        <v>0</v>
      </c>
      <c r="S60" s="272">
        <v>1</v>
      </c>
      <c r="T60" s="272">
        <v>0</v>
      </c>
      <c r="U60" s="272">
        <v>0</v>
      </c>
      <c r="V60" s="272">
        <v>0</v>
      </c>
      <c r="W60" s="272">
        <v>0</v>
      </c>
      <c r="X60" s="272">
        <v>1</v>
      </c>
      <c r="Y60" s="272">
        <v>2</v>
      </c>
      <c r="Z60" s="272">
        <v>3</v>
      </c>
      <c r="AA60" s="272">
        <v>1</v>
      </c>
      <c r="AB60" s="272">
        <v>0</v>
      </c>
      <c r="AC60" s="272">
        <v>0</v>
      </c>
      <c r="AD60" s="272">
        <v>0</v>
      </c>
      <c r="AE60" s="272">
        <v>0</v>
      </c>
      <c r="AF60" s="272">
        <v>0</v>
      </c>
      <c r="AG60" s="273">
        <v>4</v>
      </c>
      <c r="AH60" s="272">
        <v>2</v>
      </c>
      <c r="AI60" s="272">
        <v>0</v>
      </c>
      <c r="AJ60" s="272">
        <v>0</v>
      </c>
      <c r="AK60" s="272">
        <v>0</v>
      </c>
      <c r="AL60" s="274">
        <v>0</v>
      </c>
    </row>
    <row r="61" spans="1:38" ht="18.75">
      <c r="A61" s="217" t="s">
        <v>249</v>
      </c>
      <c r="B61" s="23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</row>
    <row r="62" spans="3:38" ht="14.25" thickBot="1"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J62" s="275"/>
      <c r="AK62" s="275"/>
      <c r="AL62" s="219" t="s">
        <v>248</v>
      </c>
    </row>
    <row r="63" spans="1:38" ht="9" customHeight="1">
      <c r="A63" s="15"/>
      <c r="B63" s="16"/>
      <c r="C63" s="276"/>
      <c r="D63" s="276"/>
      <c r="E63" s="277"/>
      <c r="F63" s="277"/>
      <c r="G63" s="277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7"/>
      <c r="AH63" s="276"/>
      <c r="AI63" s="276"/>
      <c r="AJ63" s="276"/>
      <c r="AK63" s="276"/>
      <c r="AL63" s="278"/>
    </row>
    <row r="64" spans="1:38" ht="54.75" customHeight="1">
      <c r="A64" s="223" t="s">
        <v>192</v>
      </c>
      <c r="B64" s="224" t="s">
        <v>193</v>
      </c>
      <c r="C64" s="652" t="s">
        <v>194</v>
      </c>
      <c r="D64" s="652" t="s">
        <v>195</v>
      </c>
      <c r="E64" s="654" t="s">
        <v>196</v>
      </c>
      <c r="F64" s="654" t="s">
        <v>197</v>
      </c>
      <c r="G64" s="654" t="s">
        <v>244</v>
      </c>
      <c r="H64" s="652" t="s">
        <v>198</v>
      </c>
      <c r="I64" s="652" t="s">
        <v>199</v>
      </c>
      <c r="J64" s="653" t="s">
        <v>200</v>
      </c>
      <c r="K64" s="652" t="s">
        <v>201</v>
      </c>
      <c r="L64" s="652" t="s">
        <v>202</v>
      </c>
      <c r="M64" s="652" t="s">
        <v>203</v>
      </c>
      <c r="N64" s="652" t="s">
        <v>204</v>
      </c>
      <c r="O64" s="652" t="s">
        <v>205</v>
      </c>
      <c r="P64" s="652" t="s">
        <v>206</v>
      </c>
      <c r="Q64" s="652" t="s">
        <v>207</v>
      </c>
      <c r="R64" s="652" t="s">
        <v>208</v>
      </c>
      <c r="S64" s="652" t="s">
        <v>209</v>
      </c>
      <c r="T64" s="652" t="s">
        <v>210</v>
      </c>
      <c r="U64" s="652" t="s">
        <v>211</v>
      </c>
      <c r="V64" s="652" t="s">
        <v>212</v>
      </c>
      <c r="W64" s="652" t="s">
        <v>213</v>
      </c>
      <c r="X64" s="652" t="s">
        <v>214</v>
      </c>
      <c r="Y64" s="652" t="s">
        <v>215</v>
      </c>
      <c r="Z64" s="652" t="s">
        <v>216</v>
      </c>
      <c r="AA64" s="652" t="s">
        <v>217</v>
      </c>
      <c r="AB64" s="652" t="s">
        <v>218</v>
      </c>
      <c r="AC64" s="652" t="s">
        <v>219</v>
      </c>
      <c r="AD64" s="652" t="s">
        <v>220</v>
      </c>
      <c r="AE64" s="652" t="s">
        <v>221</v>
      </c>
      <c r="AF64" s="652" t="s">
        <v>222</v>
      </c>
      <c r="AG64" s="655" t="s">
        <v>223</v>
      </c>
      <c r="AH64" s="652" t="s">
        <v>224</v>
      </c>
      <c r="AI64" s="652" t="s">
        <v>225</v>
      </c>
      <c r="AJ64" s="652" t="s">
        <v>226</v>
      </c>
      <c r="AK64" s="652" t="s">
        <v>227</v>
      </c>
      <c r="AL64" s="656" t="s">
        <v>228</v>
      </c>
    </row>
    <row r="65" spans="1:38" ht="53.25" customHeight="1">
      <c r="A65" s="225" t="s">
        <v>245</v>
      </c>
      <c r="B65" s="226"/>
      <c r="C65" s="652"/>
      <c r="D65" s="652"/>
      <c r="E65" s="654"/>
      <c r="F65" s="654"/>
      <c r="G65" s="654"/>
      <c r="H65" s="652"/>
      <c r="I65" s="652"/>
      <c r="J65" s="652"/>
      <c r="K65" s="652"/>
      <c r="L65" s="652"/>
      <c r="M65" s="652"/>
      <c r="N65" s="652"/>
      <c r="O65" s="652"/>
      <c r="P65" s="652"/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 s="652"/>
      <c r="AB65" s="652"/>
      <c r="AC65" s="652"/>
      <c r="AD65" s="652"/>
      <c r="AE65" s="652"/>
      <c r="AF65" s="652"/>
      <c r="AG65" s="655"/>
      <c r="AH65" s="652"/>
      <c r="AI65" s="652"/>
      <c r="AJ65" s="652"/>
      <c r="AK65" s="652"/>
      <c r="AL65" s="656"/>
    </row>
    <row r="66" spans="1:38" ht="9" customHeight="1" thickBot="1">
      <c r="A66" s="279"/>
      <c r="B66" s="280"/>
      <c r="C66" s="281"/>
      <c r="D66" s="281"/>
      <c r="E66" s="282"/>
      <c r="F66" s="282"/>
      <c r="G66" s="282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3"/>
      <c r="AH66" s="281"/>
      <c r="AI66" s="281"/>
      <c r="AJ66" s="281"/>
      <c r="AK66" s="281"/>
      <c r="AL66" s="284"/>
    </row>
    <row r="67" spans="1:38" ht="15" customHeight="1">
      <c r="A67" s="285" t="s">
        <v>46</v>
      </c>
      <c r="B67" s="286"/>
      <c r="C67" s="269">
        <f aca="true" t="shared" si="9" ref="C67:AL67">SUM(C68:C74)</f>
        <v>73</v>
      </c>
      <c r="D67" s="269">
        <f t="shared" si="9"/>
        <v>37</v>
      </c>
      <c r="E67" s="269">
        <f t="shared" si="9"/>
        <v>6</v>
      </c>
      <c r="F67" s="269">
        <f t="shared" si="9"/>
        <v>7</v>
      </c>
      <c r="G67" s="287">
        <f t="shared" si="9"/>
        <v>8</v>
      </c>
      <c r="H67" s="269">
        <f t="shared" si="9"/>
        <v>9</v>
      </c>
      <c r="I67" s="269">
        <f t="shared" si="9"/>
        <v>2</v>
      </c>
      <c r="J67" s="269">
        <f t="shared" si="9"/>
        <v>2</v>
      </c>
      <c r="K67" s="269">
        <f t="shared" si="9"/>
        <v>10</v>
      </c>
      <c r="L67" s="269">
        <f t="shared" si="9"/>
        <v>7</v>
      </c>
      <c r="M67" s="269">
        <f t="shared" si="9"/>
        <v>8</v>
      </c>
      <c r="N67" s="269">
        <f t="shared" si="9"/>
        <v>1</v>
      </c>
      <c r="O67" s="269">
        <f t="shared" si="9"/>
        <v>12</v>
      </c>
      <c r="P67" s="269">
        <f t="shared" si="9"/>
        <v>9</v>
      </c>
      <c r="Q67" s="269">
        <f t="shared" si="9"/>
        <v>0</v>
      </c>
      <c r="R67" s="269">
        <f t="shared" si="9"/>
        <v>0</v>
      </c>
      <c r="S67" s="269">
        <f t="shared" si="9"/>
        <v>0</v>
      </c>
      <c r="T67" s="269">
        <f t="shared" si="9"/>
        <v>0</v>
      </c>
      <c r="U67" s="269">
        <f t="shared" si="9"/>
        <v>0</v>
      </c>
      <c r="V67" s="269">
        <f t="shared" si="9"/>
        <v>0</v>
      </c>
      <c r="W67" s="269">
        <f t="shared" si="9"/>
        <v>3</v>
      </c>
      <c r="X67" s="269">
        <f t="shared" si="9"/>
        <v>1</v>
      </c>
      <c r="Y67" s="269">
        <f t="shared" si="9"/>
        <v>1</v>
      </c>
      <c r="Z67" s="269">
        <f t="shared" si="9"/>
        <v>5</v>
      </c>
      <c r="AA67" s="269">
        <f t="shared" si="9"/>
        <v>1</v>
      </c>
      <c r="AB67" s="269">
        <f t="shared" si="9"/>
        <v>0</v>
      </c>
      <c r="AC67" s="269">
        <f t="shared" si="9"/>
        <v>4</v>
      </c>
      <c r="AD67" s="269">
        <f t="shared" si="9"/>
        <v>0</v>
      </c>
      <c r="AE67" s="269">
        <f t="shared" si="9"/>
        <v>0</v>
      </c>
      <c r="AF67" s="269">
        <f t="shared" si="9"/>
        <v>3</v>
      </c>
      <c r="AG67" s="243">
        <f t="shared" si="9"/>
        <v>7</v>
      </c>
      <c r="AH67" s="269">
        <f t="shared" si="9"/>
        <v>1</v>
      </c>
      <c r="AI67" s="269">
        <f t="shared" si="9"/>
        <v>3</v>
      </c>
      <c r="AJ67" s="269">
        <f t="shared" si="9"/>
        <v>0</v>
      </c>
      <c r="AK67" s="269">
        <f t="shared" si="9"/>
        <v>0</v>
      </c>
      <c r="AL67" s="270">
        <f t="shared" si="9"/>
        <v>0</v>
      </c>
    </row>
    <row r="68" spans="1:38" ht="15" customHeight="1">
      <c r="A68" s="8"/>
      <c r="B68" s="9" t="s">
        <v>47</v>
      </c>
      <c r="C68" s="241">
        <v>5</v>
      </c>
      <c r="D68" s="242">
        <v>5</v>
      </c>
      <c r="E68" s="242">
        <v>0</v>
      </c>
      <c r="F68" s="242">
        <v>0</v>
      </c>
      <c r="G68" s="243">
        <v>0</v>
      </c>
      <c r="H68" s="242">
        <v>1</v>
      </c>
      <c r="I68" s="242">
        <v>0</v>
      </c>
      <c r="J68" s="242">
        <v>0</v>
      </c>
      <c r="K68" s="242">
        <v>1</v>
      </c>
      <c r="L68" s="242">
        <v>0</v>
      </c>
      <c r="M68" s="242">
        <v>0</v>
      </c>
      <c r="N68" s="242">
        <v>0</v>
      </c>
      <c r="O68" s="242">
        <v>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42">
        <v>0</v>
      </c>
      <c r="Y68" s="242">
        <v>0</v>
      </c>
      <c r="Z68" s="242">
        <v>1</v>
      </c>
      <c r="AA68" s="242">
        <v>0</v>
      </c>
      <c r="AB68" s="242">
        <v>0</v>
      </c>
      <c r="AC68" s="242">
        <v>0</v>
      </c>
      <c r="AD68" s="242">
        <v>0</v>
      </c>
      <c r="AE68" s="242">
        <v>0</v>
      </c>
      <c r="AF68" s="242">
        <v>0</v>
      </c>
      <c r="AG68" s="243">
        <v>0</v>
      </c>
      <c r="AH68" s="242">
        <v>0</v>
      </c>
      <c r="AI68" s="242">
        <v>0</v>
      </c>
      <c r="AJ68" s="242">
        <v>0</v>
      </c>
      <c r="AK68" s="242">
        <v>0</v>
      </c>
      <c r="AL68" s="244">
        <v>0</v>
      </c>
    </row>
    <row r="69" spans="1:38" ht="15" customHeight="1">
      <c r="A69" s="8"/>
      <c r="B69" s="9" t="s">
        <v>48</v>
      </c>
      <c r="C69" s="241">
        <v>5</v>
      </c>
      <c r="D69" s="242">
        <v>4</v>
      </c>
      <c r="E69" s="242">
        <v>0</v>
      </c>
      <c r="F69" s="242">
        <v>1</v>
      </c>
      <c r="G69" s="243">
        <v>2</v>
      </c>
      <c r="H69" s="242">
        <v>1</v>
      </c>
      <c r="I69" s="242">
        <v>0</v>
      </c>
      <c r="J69" s="242">
        <v>0</v>
      </c>
      <c r="K69" s="242">
        <v>1</v>
      </c>
      <c r="L69" s="242">
        <v>0</v>
      </c>
      <c r="M69" s="242">
        <v>1</v>
      </c>
      <c r="N69" s="242">
        <v>0</v>
      </c>
      <c r="O69" s="242">
        <v>3</v>
      </c>
      <c r="P69" s="242">
        <v>1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42">
        <v>0</v>
      </c>
      <c r="Y69" s="242">
        <v>0</v>
      </c>
      <c r="Z69" s="242">
        <v>0</v>
      </c>
      <c r="AA69" s="242">
        <v>0</v>
      </c>
      <c r="AB69" s="242">
        <v>0</v>
      </c>
      <c r="AC69" s="242">
        <v>0</v>
      </c>
      <c r="AD69" s="242">
        <v>0</v>
      </c>
      <c r="AE69" s="242">
        <v>0</v>
      </c>
      <c r="AF69" s="242">
        <v>1</v>
      </c>
      <c r="AG69" s="243">
        <v>2</v>
      </c>
      <c r="AH69" s="242">
        <v>0</v>
      </c>
      <c r="AI69" s="242">
        <v>1</v>
      </c>
      <c r="AJ69" s="242">
        <v>0</v>
      </c>
      <c r="AK69" s="242">
        <v>0</v>
      </c>
      <c r="AL69" s="244">
        <v>0</v>
      </c>
    </row>
    <row r="70" spans="1:38" ht="15" customHeight="1">
      <c r="A70" s="8"/>
      <c r="B70" s="9" t="s">
        <v>49</v>
      </c>
      <c r="C70" s="241">
        <v>26</v>
      </c>
      <c r="D70" s="242">
        <v>10</v>
      </c>
      <c r="E70" s="242">
        <v>0</v>
      </c>
      <c r="F70" s="242">
        <v>4</v>
      </c>
      <c r="G70" s="243">
        <v>1</v>
      </c>
      <c r="H70" s="242">
        <v>3</v>
      </c>
      <c r="I70" s="242">
        <v>0</v>
      </c>
      <c r="J70" s="242">
        <v>0</v>
      </c>
      <c r="K70" s="242">
        <v>2</v>
      </c>
      <c r="L70" s="242">
        <v>0</v>
      </c>
      <c r="M70" s="242">
        <v>0</v>
      </c>
      <c r="N70" s="242">
        <v>0</v>
      </c>
      <c r="O70" s="242">
        <v>5</v>
      </c>
      <c r="P70" s="242">
        <v>4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1</v>
      </c>
      <c r="X70" s="242">
        <v>0</v>
      </c>
      <c r="Y70" s="242">
        <v>0</v>
      </c>
      <c r="Z70" s="242">
        <v>2</v>
      </c>
      <c r="AA70" s="242">
        <v>0</v>
      </c>
      <c r="AB70" s="242">
        <v>0</v>
      </c>
      <c r="AC70" s="242">
        <v>1</v>
      </c>
      <c r="AD70" s="242">
        <v>0</v>
      </c>
      <c r="AE70" s="242">
        <v>0</v>
      </c>
      <c r="AF70" s="242">
        <v>1</v>
      </c>
      <c r="AG70" s="243">
        <v>2</v>
      </c>
      <c r="AH70" s="242">
        <v>0</v>
      </c>
      <c r="AI70" s="242">
        <v>1</v>
      </c>
      <c r="AJ70" s="242">
        <v>0</v>
      </c>
      <c r="AK70" s="242">
        <v>0</v>
      </c>
      <c r="AL70" s="244">
        <v>0</v>
      </c>
    </row>
    <row r="71" spans="1:38" ht="15" customHeight="1">
      <c r="A71" s="8"/>
      <c r="B71" s="9" t="s">
        <v>50</v>
      </c>
      <c r="C71" s="241">
        <v>6</v>
      </c>
      <c r="D71" s="242">
        <v>5</v>
      </c>
      <c r="E71" s="242">
        <v>0</v>
      </c>
      <c r="F71" s="242">
        <v>0</v>
      </c>
      <c r="G71" s="243">
        <v>1</v>
      </c>
      <c r="H71" s="242">
        <v>1</v>
      </c>
      <c r="I71" s="242">
        <v>0</v>
      </c>
      <c r="J71" s="242">
        <v>0</v>
      </c>
      <c r="K71" s="242">
        <v>2</v>
      </c>
      <c r="L71" s="242">
        <v>0</v>
      </c>
      <c r="M71" s="242">
        <v>0</v>
      </c>
      <c r="N71" s="242">
        <v>0</v>
      </c>
      <c r="O71" s="242">
        <v>0</v>
      </c>
      <c r="P71" s="242">
        <v>1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2">
        <v>0</v>
      </c>
      <c r="Y71" s="242">
        <v>0</v>
      </c>
      <c r="Z71" s="242">
        <v>0</v>
      </c>
      <c r="AA71" s="242">
        <v>0</v>
      </c>
      <c r="AB71" s="242">
        <v>0</v>
      </c>
      <c r="AC71" s="242">
        <v>0</v>
      </c>
      <c r="AD71" s="242">
        <v>0</v>
      </c>
      <c r="AE71" s="242">
        <v>0</v>
      </c>
      <c r="AF71" s="242">
        <v>0</v>
      </c>
      <c r="AG71" s="243">
        <v>1</v>
      </c>
      <c r="AH71" s="242">
        <v>1</v>
      </c>
      <c r="AI71" s="242">
        <v>0</v>
      </c>
      <c r="AJ71" s="242">
        <v>0</v>
      </c>
      <c r="AK71" s="242">
        <v>0</v>
      </c>
      <c r="AL71" s="244">
        <v>0</v>
      </c>
    </row>
    <row r="72" spans="1:38" ht="15" customHeight="1">
      <c r="A72" s="8"/>
      <c r="B72" s="9" t="s">
        <v>51</v>
      </c>
      <c r="C72" s="241">
        <v>19</v>
      </c>
      <c r="D72" s="242">
        <v>6</v>
      </c>
      <c r="E72" s="242">
        <v>6</v>
      </c>
      <c r="F72" s="242">
        <v>0</v>
      </c>
      <c r="G72" s="243">
        <v>1</v>
      </c>
      <c r="H72" s="242">
        <v>1</v>
      </c>
      <c r="I72" s="242">
        <v>1</v>
      </c>
      <c r="J72" s="242">
        <v>1</v>
      </c>
      <c r="K72" s="242">
        <v>1</v>
      </c>
      <c r="L72" s="242">
        <v>7</v>
      </c>
      <c r="M72" s="242">
        <v>7</v>
      </c>
      <c r="N72" s="242">
        <v>0</v>
      </c>
      <c r="O72" s="242">
        <v>2</v>
      </c>
      <c r="P72" s="242">
        <v>2</v>
      </c>
      <c r="Q72" s="242">
        <v>0</v>
      </c>
      <c r="R72" s="242">
        <v>0</v>
      </c>
      <c r="S72" s="242">
        <v>0</v>
      </c>
      <c r="T72" s="242">
        <v>0</v>
      </c>
      <c r="U72" s="242">
        <v>0</v>
      </c>
      <c r="V72" s="242">
        <v>0</v>
      </c>
      <c r="W72" s="242">
        <v>1</v>
      </c>
      <c r="X72" s="242">
        <v>1</v>
      </c>
      <c r="Y72" s="242">
        <v>1</v>
      </c>
      <c r="Z72" s="242">
        <v>1</v>
      </c>
      <c r="AA72" s="242">
        <v>1</v>
      </c>
      <c r="AB72" s="242">
        <v>0</v>
      </c>
      <c r="AC72" s="242">
        <v>1</v>
      </c>
      <c r="AD72" s="242">
        <v>0</v>
      </c>
      <c r="AE72" s="242">
        <v>0</v>
      </c>
      <c r="AF72" s="242">
        <v>1</v>
      </c>
      <c r="AG72" s="243">
        <v>2</v>
      </c>
      <c r="AH72" s="242">
        <v>0</v>
      </c>
      <c r="AI72" s="242">
        <v>0</v>
      </c>
      <c r="AJ72" s="242">
        <v>0</v>
      </c>
      <c r="AK72" s="242">
        <v>0</v>
      </c>
      <c r="AL72" s="244">
        <v>0</v>
      </c>
    </row>
    <row r="73" spans="1:38" ht="15" customHeight="1">
      <c r="A73" s="8"/>
      <c r="B73" s="9" t="s">
        <v>52</v>
      </c>
      <c r="C73" s="241">
        <v>10</v>
      </c>
      <c r="D73" s="242">
        <v>5</v>
      </c>
      <c r="E73" s="242">
        <v>0</v>
      </c>
      <c r="F73" s="242">
        <v>1</v>
      </c>
      <c r="G73" s="243">
        <v>2</v>
      </c>
      <c r="H73" s="242">
        <v>2</v>
      </c>
      <c r="I73" s="242">
        <v>1</v>
      </c>
      <c r="J73" s="242">
        <v>1</v>
      </c>
      <c r="K73" s="242">
        <v>1</v>
      </c>
      <c r="L73" s="242">
        <v>0</v>
      </c>
      <c r="M73" s="242">
        <v>0</v>
      </c>
      <c r="N73" s="242">
        <v>1</v>
      </c>
      <c r="O73" s="242">
        <v>2</v>
      </c>
      <c r="P73" s="242">
        <v>1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2">
        <v>0</v>
      </c>
      <c r="W73" s="242">
        <v>1</v>
      </c>
      <c r="X73" s="242">
        <v>0</v>
      </c>
      <c r="Y73" s="242">
        <v>0</v>
      </c>
      <c r="Z73" s="242">
        <v>1</v>
      </c>
      <c r="AA73" s="242">
        <v>0</v>
      </c>
      <c r="AB73" s="242">
        <v>0</v>
      </c>
      <c r="AC73" s="242">
        <v>2</v>
      </c>
      <c r="AD73" s="242">
        <v>0</v>
      </c>
      <c r="AE73" s="242">
        <v>0</v>
      </c>
      <c r="AF73" s="242">
        <v>0</v>
      </c>
      <c r="AG73" s="243">
        <v>0</v>
      </c>
      <c r="AH73" s="242">
        <v>0</v>
      </c>
      <c r="AI73" s="242">
        <v>1</v>
      </c>
      <c r="AJ73" s="242">
        <v>0</v>
      </c>
      <c r="AK73" s="242">
        <v>0</v>
      </c>
      <c r="AL73" s="244">
        <v>0</v>
      </c>
    </row>
    <row r="74" spans="1:38" ht="15" customHeight="1">
      <c r="A74" s="24"/>
      <c r="B74" s="288" t="s">
        <v>53</v>
      </c>
      <c r="C74" s="289">
        <v>2</v>
      </c>
      <c r="D74" s="290">
        <v>2</v>
      </c>
      <c r="E74" s="290">
        <v>0</v>
      </c>
      <c r="F74" s="290">
        <v>1</v>
      </c>
      <c r="G74" s="248">
        <v>1</v>
      </c>
      <c r="H74" s="290">
        <v>0</v>
      </c>
      <c r="I74" s="290">
        <v>0</v>
      </c>
      <c r="J74" s="290">
        <v>0</v>
      </c>
      <c r="K74" s="290">
        <v>2</v>
      </c>
      <c r="L74" s="290">
        <v>0</v>
      </c>
      <c r="M74" s="290">
        <v>0</v>
      </c>
      <c r="N74" s="290">
        <v>0</v>
      </c>
      <c r="O74" s="290">
        <v>0</v>
      </c>
      <c r="P74" s="290">
        <v>0</v>
      </c>
      <c r="Q74" s="290">
        <v>0</v>
      </c>
      <c r="R74" s="290">
        <v>0</v>
      </c>
      <c r="S74" s="290">
        <v>0</v>
      </c>
      <c r="T74" s="290">
        <v>0</v>
      </c>
      <c r="U74" s="290">
        <v>0</v>
      </c>
      <c r="V74" s="290">
        <v>0</v>
      </c>
      <c r="W74" s="290">
        <v>0</v>
      </c>
      <c r="X74" s="290">
        <v>0</v>
      </c>
      <c r="Y74" s="290">
        <v>0</v>
      </c>
      <c r="Z74" s="290">
        <v>0</v>
      </c>
      <c r="AA74" s="290">
        <v>0</v>
      </c>
      <c r="AB74" s="290">
        <v>0</v>
      </c>
      <c r="AC74" s="290">
        <v>0</v>
      </c>
      <c r="AD74" s="290">
        <v>0</v>
      </c>
      <c r="AE74" s="290">
        <v>0</v>
      </c>
      <c r="AF74" s="290">
        <v>0</v>
      </c>
      <c r="AG74" s="248">
        <v>0</v>
      </c>
      <c r="AH74" s="290">
        <v>0</v>
      </c>
      <c r="AI74" s="290">
        <v>0</v>
      </c>
      <c r="AJ74" s="290">
        <v>0</v>
      </c>
      <c r="AK74" s="290">
        <v>0</v>
      </c>
      <c r="AL74" s="291">
        <v>0</v>
      </c>
    </row>
    <row r="75" spans="1:38" ht="15" customHeight="1">
      <c r="A75" s="8" t="s">
        <v>54</v>
      </c>
      <c r="B75" s="9"/>
      <c r="C75" s="292">
        <f aca="true" t="shared" si="10" ref="C75:AL75">SUM(C76:C79)</f>
        <v>24</v>
      </c>
      <c r="D75" s="292">
        <f t="shared" si="10"/>
        <v>12</v>
      </c>
      <c r="E75" s="292">
        <f t="shared" si="10"/>
        <v>0</v>
      </c>
      <c r="F75" s="292">
        <f t="shared" si="10"/>
        <v>0</v>
      </c>
      <c r="G75" s="293">
        <f t="shared" si="10"/>
        <v>0</v>
      </c>
      <c r="H75" s="292">
        <f t="shared" si="10"/>
        <v>0</v>
      </c>
      <c r="I75" s="292">
        <f t="shared" si="10"/>
        <v>0</v>
      </c>
      <c r="J75" s="292">
        <f t="shared" si="10"/>
        <v>0</v>
      </c>
      <c r="K75" s="292">
        <f t="shared" si="10"/>
        <v>3</v>
      </c>
      <c r="L75" s="292">
        <f t="shared" si="10"/>
        <v>0</v>
      </c>
      <c r="M75" s="292">
        <f t="shared" si="10"/>
        <v>0</v>
      </c>
      <c r="N75" s="292">
        <f t="shared" si="10"/>
        <v>0</v>
      </c>
      <c r="O75" s="292">
        <f t="shared" si="10"/>
        <v>4</v>
      </c>
      <c r="P75" s="292">
        <f t="shared" si="10"/>
        <v>5</v>
      </c>
      <c r="Q75" s="292">
        <f t="shared" si="10"/>
        <v>0</v>
      </c>
      <c r="R75" s="292">
        <f t="shared" si="10"/>
        <v>0</v>
      </c>
      <c r="S75" s="292">
        <f t="shared" si="10"/>
        <v>1</v>
      </c>
      <c r="T75" s="292">
        <f t="shared" si="10"/>
        <v>0</v>
      </c>
      <c r="U75" s="292">
        <f t="shared" si="10"/>
        <v>0</v>
      </c>
      <c r="V75" s="292">
        <f t="shared" si="10"/>
        <v>0</v>
      </c>
      <c r="W75" s="292">
        <f t="shared" si="10"/>
        <v>0</v>
      </c>
      <c r="X75" s="292">
        <f t="shared" si="10"/>
        <v>0</v>
      </c>
      <c r="Y75" s="292">
        <f t="shared" si="10"/>
        <v>0</v>
      </c>
      <c r="Z75" s="292">
        <f t="shared" si="10"/>
        <v>1</v>
      </c>
      <c r="AA75" s="292">
        <f t="shared" si="10"/>
        <v>1</v>
      </c>
      <c r="AB75" s="292">
        <f t="shared" si="10"/>
        <v>0</v>
      </c>
      <c r="AC75" s="292">
        <f t="shared" si="10"/>
        <v>1</v>
      </c>
      <c r="AD75" s="292">
        <f t="shared" si="10"/>
        <v>0</v>
      </c>
      <c r="AE75" s="292">
        <f t="shared" si="10"/>
        <v>0</v>
      </c>
      <c r="AF75" s="292">
        <f t="shared" si="10"/>
        <v>0</v>
      </c>
      <c r="AG75" s="293">
        <f t="shared" si="10"/>
        <v>0</v>
      </c>
      <c r="AH75" s="292">
        <f t="shared" si="10"/>
        <v>0</v>
      </c>
      <c r="AI75" s="292">
        <f t="shared" si="10"/>
        <v>0</v>
      </c>
      <c r="AJ75" s="292">
        <f t="shared" si="10"/>
        <v>0</v>
      </c>
      <c r="AK75" s="292">
        <f t="shared" si="10"/>
        <v>0</v>
      </c>
      <c r="AL75" s="294">
        <f t="shared" si="10"/>
        <v>0</v>
      </c>
    </row>
    <row r="76" spans="1:38" ht="15" customHeight="1">
      <c r="A76" s="8"/>
      <c r="B76" s="9" t="s">
        <v>55</v>
      </c>
      <c r="C76" s="295">
        <v>16</v>
      </c>
      <c r="D76" s="296">
        <v>6</v>
      </c>
      <c r="E76" s="296">
        <v>0</v>
      </c>
      <c r="F76" s="296">
        <v>0</v>
      </c>
      <c r="G76" s="297">
        <v>0</v>
      </c>
      <c r="H76" s="296">
        <v>0</v>
      </c>
      <c r="I76" s="296">
        <v>0</v>
      </c>
      <c r="J76" s="296">
        <v>0</v>
      </c>
      <c r="K76" s="296">
        <v>0</v>
      </c>
      <c r="L76" s="296">
        <v>0</v>
      </c>
      <c r="M76" s="296">
        <v>0</v>
      </c>
      <c r="N76" s="296">
        <v>0</v>
      </c>
      <c r="O76" s="296">
        <v>2</v>
      </c>
      <c r="P76" s="296">
        <v>5</v>
      </c>
      <c r="Q76" s="296">
        <v>0</v>
      </c>
      <c r="R76" s="296">
        <v>0</v>
      </c>
      <c r="S76" s="296">
        <v>1</v>
      </c>
      <c r="T76" s="296">
        <v>0</v>
      </c>
      <c r="U76" s="296">
        <v>0</v>
      </c>
      <c r="V76" s="296">
        <v>0</v>
      </c>
      <c r="W76" s="296">
        <v>0</v>
      </c>
      <c r="X76" s="296">
        <v>0</v>
      </c>
      <c r="Y76" s="296">
        <v>0</v>
      </c>
      <c r="Z76" s="296">
        <v>1</v>
      </c>
      <c r="AA76" s="296">
        <v>1</v>
      </c>
      <c r="AB76" s="296">
        <v>0</v>
      </c>
      <c r="AC76" s="296">
        <v>0</v>
      </c>
      <c r="AD76" s="296">
        <v>0</v>
      </c>
      <c r="AE76" s="296">
        <v>0</v>
      </c>
      <c r="AF76" s="296">
        <v>0</v>
      </c>
      <c r="AG76" s="297">
        <v>0</v>
      </c>
      <c r="AH76" s="296">
        <v>0</v>
      </c>
      <c r="AI76" s="296">
        <v>0</v>
      </c>
      <c r="AJ76" s="296">
        <v>0</v>
      </c>
      <c r="AK76" s="296">
        <v>0</v>
      </c>
      <c r="AL76" s="298">
        <v>0</v>
      </c>
    </row>
    <row r="77" spans="1:38" ht="15" customHeight="1">
      <c r="A77" s="8"/>
      <c r="B77" s="9" t="s">
        <v>56</v>
      </c>
      <c r="C77" s="295">
        <v>2</v>
      </c>
      <c r="D77" s="296">
        <v>1</v>
      </c>
      <c r="E77" s="296">
        <v>0</v>
      </c>
      <c r="F77" s="296">
        <v>0</v>
      </c>
      <c r="G77" s="297">
        <v>0</v>
      </c>
      <c r="H77" s="296">
        <v>0</v>
      </c>
      <c r="I77" s="296">
        <v>0</v>
      </c>
      <c r="J77" s="296">
        <v>0</v>
      </c>
      <c r="K77" s="296">
        <v>1</v>
      </c>
      <c r="L77" s="296">
        <v>0</v>
      </c>
      <c r="M77" s="296">
        <v>0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  <c r="S77" s="296">
        <v>0</v>
      </c>
      <c r="T77" s="296">
        <v>0</v>
      </c>
      <c r="U77" s="296">
        <v>0</v>
      </c>
      <c r="V77" s="296">
        <v>0</v>
      </c>
      <c r="W77" s="296">
        <v>0</v>
      </c>
      <c r="X77" s="296">
        <v>0</v>
      </c>
      <c r="Y77" s="296">
        <v>0</v>
      </c>
      <c r="Z77" s="296">
        <v>0</v>
      </c>
      <c r="AA77" s="296">
        <v>0</v>
      </c>
      <c r="AB77" s="296">
        <v>0</v>
      </c>
      <c r="AC77" s="296">
        <v>0</v>
      </c>
      <c r="AD77" s="296">
        <v>0</v>
      </c>
      <c r="AE77" s="296">
        <v>0</v>
      </c>
      <c r="AF77" s="296">
        <v>0</v>
      </c>
      <c r="AG77" s="297">
        <v>0</v>
      </c>
      <c r="AH77" s="296">
        <v>0</v>
      </c>
      <c r="AI77" s="296">
        <v>0</v>
      </c>
      <c r="AJ77" s="296">
        <v>0</v>
      </c>
      <c r="AK77" s="296">
        <v>0</v>
      </c>
      <c r="AL77" s="298">
        <v>0</v>
      </c>
    </row>
    <row r="78" spans="1:38" ht="15" customHeight="1">
      <c r="A78" s="8"/>
      <c r="B78" s="9" t="s">
        <v>57</v>
      </c>
      <c r="C78" s="295">
        <v>4</v>
      </c>
      <c r="D78" s="296">
        <v>3</v>
      </c>
      <c r="E78" s="296">
        <v>0</v>
      </c>
      <c r="F78" s="296">
        <v>0</v>
      </c>
      <c r="G78" s="297">
        <v>0</v>
      </c>
      <c r="H78" s="296">
        <v>0</v>
      </c>
      <c r="I78" s="296">
        <v>0</v>
      </c>
      <c r="J78" s="296">
        <v>0</v>
      </c>
      <c r="K78" s="296">
        <v>1</v>
      </c>
      <c r="L78" s="296">
        <v>0</v>
      </c>
      <c r="M78" s="296">
        <v>0</v>
      </c>
      <c r="N78" s="296">
        <v>0</v>
      </c>
      <c r="O78" s="296">
        <v>1</v>
      </c>
      <c r="P78" s="296">
        <v>0</v>
      </c>
      <c r="Q78" s="296">
        <v>0</v>
      </c>
      <c r="R78" s="296">
        <v>0</v>
      </c>
      <c r="S78" s="296">
        <v>0</v>
      </c>
      <c r="T78" s="296">
        <v>0</v>
      </c>
      <c r="U78" s="296">
        <v>0</v>
      </c>
      <c r="V78" s="296">
        <v>0</v>
      </c>
      <c r="W78" s="296">
        <v>0</v>
      </c>
      <c r="X78" s="296">
        <v>0</v>
      </c>
      <c r="Y78" s="296">
        <v>0</v>
      </c>
      <c r="Z78" s="296">
        <v>0</v>
      </c>
      <c r="AA78" s="296">
        <v>0</v>
      </c>
      <c r="AB78" s="296">
        <v>0</v>
      </c>
      <c r="AC78" s="296">
        <v>1</v>
      </c>
      <c r="AD78" s="296">
        <v>0</v>
      </c>
      <c r="AE78" s="296">
        <v>0</v>
      </c>
      <c r="AF78" s="296">
        <v>0</v>
      </c>
      <c r="AG78" s="297">
        <v>0</v>
      </c>
      <c r="AH78" s="296">
        <v>0</v>
      </c>
      <c r="AI78" s="296">
        <v>0</v>
      </c>
      <c r="AJ78" s="296">
        <v>0</v>
      </c>
      <c r="AK78" s="296">
        <v>0</v>
      </c>
      <c r="AL78" s="298">
        <v>0</v>
      </c>
    </row>
    <row r="79" spans="1:38" ht="15" customHeight="1">
      <c r="A79" s="8"/>
      <c r="B79" s="9" t="s">
        <v>58</v>
      </c>
      <c r="C79" s="299">
        <v>2</v>
      </c>
      <c r="D79" s="300">
        <v>2</v>
      </c>
      <c r="E79" s="300">
        <v>0</v>
      </c>
      <c r="F79" s="300">
        <v>0</v>
      </c>
      <c r="G79" s="301">
        <v>0</v>
      </c>
      <c r="H79" s="300">
        <v>0</v>
      </c>
      <c r="I79" s="300">
        <v>0</v>
      </c>
      <c r="J79" s="300">
        <v>0</v>
      </c>
      <c r="K79" s="300">
        <v>1</v>
      </c>
      <c r="L79" s="300">
        <v>0</v>
      </c>
      <c r="M79" s="300">
        <v>0</v>
      </c>
      <c r="N79" s="300">
        <v>0</v>
      </c>
      <c r="O79" s="300">
        <v>1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1">
        <v>0</v>
      </c>
      <c r="AH79" s="300">
        <v>0</v>
      </c>
      <c r="AI79" s="300">
        <v>0</v>
      </c>
      <c r="AJ79" s="300">
        <v>0</v>
      </c>
      <c r="AK79" s="300">
        <v>0</v>
      </c>
      <c r="AL79" s="302">
        <v>0</v>
      </c>
    </row>
    <row r="80" spans="1:38" s="305" customFormat="1" ht="15" customHeight="1">
      <c r="A80" s="256" t="s">
        <v>59</v>
      </c>
      <c r="B80" s="268"/>
      <c r="C80" s="303">
        <f aca="true" t="shared" si="11" ref="C80:AL80">SUM(C81:C85)</f>
        <v>53</v>
      </c>
      <c r="D80" s="303">
        <f t="shared" si="11"/>
        <v>32</v>
      </c>
      <c r="E80" s="303">
        <f t="shared" si="11"/>
        <v>0</v>
      </c>
      <c r="F80" s="303">
        <f t="shared" si="11"/>
        <v>3</v>
      </c>
      <c r="G80" s="297">
        <f t="shared" si="11"/>
        <v>6</v>
      </c>
      <c r="H80" s="303">
        <f t="shared" si="11"/>
        <v>3</v>
      </c>
      <c r="I80" s="303">
        <f t="shared" si="11"/>
        <v>0</v>
      </c>
      <c r="J80" s="303">
        <f t="shared" si="11"/>
        <v>1</v>
      </c>
      <c r="K80" s="303">
        <f t="shared" si="11"/>
        <v>10</v>
      </c>
      <c r="L80" s="303">
        <f t="shared" si="11"/>
        <v>2</v>
      </c>
      <c r="M80" s="303">
        <f t="shared" si="11"/>
        <v>1</v>
      </c>
      <c r="N80" s="303">
        <f t="shared" si="11"/>
        <v>0</v>
      </c>
      <c r="O80" s="303">
        <f t="shared" si="11"/>
        <v>17</v>
      </c>
      <c r="P80" s="303">
        <f t="shared" si="11"/>
        <v>11</v>
      </c>
      <c r="Q80" s="303">
        <f t="shared" si="11"/>
        <v>0</v>
      </c>
      <c r="R80" s="303">
        <f t="shared" si="11"/>
        <v>0</v>
      </c>
      <c r="S80" s="303">
        <f t="shared" si="11"/>
        <v>0</v>
      </c>
      <c r="T80" s="303">
        <f t="shared" si="11"/>
        <v>0</v>
      </c>
      <c r="U80" s="303">
        <f t="shared" si="11"/>
        <v>0</v>
      </c>
      <c r="V80" s="303">
        <f t="shared" si="11"/>
        <v>0</v>
      </c>
      <c r="W80" s="303">
        <f t="shared" si="11"/>
        <v>3</v>
      </c>
      <c r="X80" s="303">
        <f t="shared" si="11"/>
        <v>0</v>
      </c>
      <c r="Y80" s="303">
        <f t="shared" si="11"/>
        <v>1</v>
      </c>
      <c r="Z80" s="303">
        <f t="shared" si="11"/>
        <v>2</v>
      </c>
      <c r="AA80" s="303">
        <f t="shared" si="11"/>
        <v>1</v>
      </c>
      <c r="AB80" s="303">
        <f t="shared" si="11"/>
        <v>0</v>
      </c>
      <c r="AC80" s="303">
        <f t="shared" si="11"/>
        <v>5</v>
      </c>
      <c r="AD80" s="303">
        <f t="shared" si="11"/>
        <v>3</v>
      </c>
      <c r="AE80" s="303">
        <f t="shared" si="11"/>
        <v>0</v>
      </c>
      <c r="AF80" s="303">
        <f t="shared" si="11"/>
        <v>0</v>
      </c>
      <c r="AG80" s="297">
        <f t="shared" si="11"/>
        <v>11</v>
      </c>
      <c r="AH80" s="303">
        <f t="shared" si="11"/>
        <v>6</v>
      </c>
      <c r="AI80" s="303">
        <f t="shared" si="11"/>
        <v>1</v>
      </c>
      <c r="AJ80" s="303">
        <f t="shared" si="11"/>
        <v>0</v>
      </c>
      <c r="AK80" s="303">
        <f t="shared" si="11"/>
        <v>0</v>
      </c>
      <c r="AL80" s="304">
        <f t="shared" si="11"/>
        <v>0</v>
      </c>
    </row>
    <row r="81" spans="1:38" ht="15" customHeight="1">
      <c r="A81" s="8"/>
      <c r="B81" s="9" t="s">
        <v>60</v>
      </c>
      <c r="C81" s="295">
        <v>41</v>
      </c>
      <c r="D81" s="296">
        <v>21</v>
      </c>
      <c r="E81" s="296">
        <v>0</v>
      </c>
      <c r="F81" s="296">
        <v>3</v>
      </c>
      <c r="G81" s="297">
        <v>6</v>
      </c>
      <c r="H81" s="296">
        <v>3</v>
      </c>
      <c r="I81" s="296">
        <v>0</v>
      </c>
      <c r="J81" s="296">
        <v>1</v>
      </c>
      <c r="K81" s="296">
        <v>7</v>
      </c>
      <c r="L81" s="296">
        <v>0</v>
      </c>
      <c r="M81" s="296">
        <v>0</v>
      </c>
      <c r="N81" s="296">
        <v>0</v>
      </c>
      <c r="O81" s="296">
        <v>10</v>
      </c>
      <c r="P81" s="296">
        <v>7</v>
      </c>
      <c r="Q81" s="296">
        <v>0</v>
      </c>
      <c r="R81" s="296">
        <v>0</v>
      </c>
      <c r="S81" s="296">
        <v>0</v>
      </c>
      <c r="T81" s="296">
        <v>0</v>
      </c>
      <c r="U81" s="296">
        <v>0</v>
      </c>
      <c r="V81" s="296">
        <v>0</v>
      </c>
      <c r="W81" s="296">
        <v>3</v>
      </c>
      <c r="X81" s="296">
        <v>0</v>
      </c>
      <c r="Y81" s="296">
        <v>0</v>
      </c>
      <c r="Z81" s="296">
        <v>2</v>
      </c>
      <c r="AA81" s="296">
        <v>1</v>
      </c>
      <c r="AB81" s="296">
        <v>0</v>
      </c>
      <c r="AC81" s="296">
        <v>3</v>
      </c>
      <c r="AD81" s="296">
        <v>3</v>
      </c>
      <c r="AE81" s="296">
        <v>0</v>
      </c>
      <c r="AF81" s="296">
        <v>0</v>
      </c>
      <c r="AG81" s="297">
        <v>6</v>
      </c>
      <c r="AH81" s="296">
        <v>4</v>
      </c>
      <c r="AI81" s="296">
        <v>0</v>
      </c>
      <c r="AJ81" s="296">
        <v>0</v>
      </c>
      <c r="AK81" s="296">
        <v>0</v>
      </c>
      <c r="AL81" s="298">
        <v>0</v>
      </c>
    </row>
    <row r="82" spans="1:38" ht="15" customHeight="1">
      <c r="A82" s="8"/>
      <c r="B82" s="9" t="s">
        <v>61</v>
      </c>
      <c r="C82" s="295">
        <v>2</v>
      </c>
      <c r="D82" s="296">
        <v>1</v>
      </c>
      <c r="E82" s="296">
        <v>0</v>
      </c>
      <c r="F82" s="296">
        <v>0</v>
      </c>
      <c r="G82" s="297">
        <v>0</v>
      </c>
      <c r="H82" s="296">
        <v>0</v>
      </c>
      <c r="I82" s="296">
        <v>0</v>
      </c>
      <c r="J82" s="296">
        <v>0</v>
      </c>
      <c r="K82" s="296">
        <v>0</v>
      </c>
      <c r="L82" s="296">
        <v>1</v>
      </c>
      <c r="M82" s="296">
        <v>0</v>
      </c>
      <c r="N82" s="296">
        <v>0</v>
      </c>
      <c r="O82" s="296">
        <v>0</v>
      </c>
      <c r="P82" s="296">
        <v>0</v>
      </c>
      <c r="Q82" s="296">
        <v>0</v>
      </c>
      <c r="R82" s="296">
        <v>0</v>
      </c>
      <c r="S82" s="296">
        <v>0</v>
      </c>
      <c r="T82" s="296">
        <v>0</v>
      </c>
      <c r="U82" s="296">
        <v>0</v>
      </c>
      <c r="V82" s="296">
        <v>0</v>
      </c>
      <c r="W82" s="296">
        <v>0</v>
      </c>
      <c r="X82" s="296">
        <v>0</v>
      </c>
      <c r="Y82" s="296">
        <v>0</v>
      </c>
      <c r="Z82" s="296">
        <v>0</v>
      </c>
      <c r="AA82" s="296">
        <v>0</v>
      </c>
      <c r="AB82" s="296">
        <v>0</v>
      </c>
      <c r="AC82" s="296">
        <v>0</v>
      </c>
      <c r="AD82" s="296">
        <v>0</v>
      </c>
      <c r="AE82" s="296">
        <v>0</v>
      </c>
      <c r="AF82" s="296">
        <v>0</v>
      </c>
      <c r="AG82" s="297">
        <v>0</v>
      </c>
      <c r="AH82" s="296">
        <v>0</v>
      </c>
      <c r="AI82" s="296">
        <v>0</v>
      </c>
      <c r="AJ82" s="296">
        <v>0</v>
      </c>
      <c r="AK82" s="296">
        <v>0</v>
      </c>
      <c r="AL82" s="298">
        <v>0</v>
      </c>
    </row>
    <row r="83" spans="1:38" ht="15" customHeight="1">
      <c r="A83" s="8"/>
      <c r="B83" s="9" t="s">
        <v>62</v>
      </c>
      <c r="C83" s="295">
        <v>5</v>
      </c>
      <c r="D83" s="296">
        <v>5</v>
      </c>
      <c r="E83" s="296">
        <v>0</v>
      </c>
      <c r="F83" s="296">
        <v>0</v>
      </c>
      <c r="G83" s="297">
        <v>0</v>
      </c>
      <c r="H83" s="296">
        <v>0</v>
      </c>
      <c r="I83" s="296">
        <v>0</v>
      </c>
      <c r="J83" s="296">
        <v>0</v>
      </c>
      <c r="K83" s="296">
        <v>2</v>
      </c>
      <c r="L83" s="296">
        <v>1</v>
      </c>
      <c r="M83" s="296">
        <v>1</v>
      </c>
      <c r="N83" s="296">
        <v>0</v>
      </c>
      <c r="O83" s="296">
        <v>3</v>
      </c>
      <c r="P83" s="296">
        <v>2</v>
      </c>
      <c r="Q83" s="296">
        <v>0</v>
      </c>
      <c r="R83" s="296">
        <v>0</v>
      </c>
      <c r="S83" s="296">
        <v>0</v>
      </c>
      <c r="T83" s="296">
        <v>0</v>
      </c>
      <c r="U83" s="296">
        <v>0</v>
      </c>
      <c r="V83" s="296">
        <v>0</v>
      </c>
      <c r="W83" s="296">
        <v>0</v>
      </c>
      <c r="X83" s="296">
        <v>0</v>
      </c>
      <c r="Y83" s="296">
        <v>1</v>
      </c>
      <c r="Z83" s="296">
        <v>0</v>
      </c>
      <c r="AA83" s="296">
        <v>0</v>
      </c>
      <c r="AB83" s="296">
        <v>0</v>
      </c>
      <c r="AC83" s="296">
        <v>2</v>
      </c>
      <c r="AD83" s="296">
        <v>0</v>
      </c>
      <c r="AE83" s="296">
        <v>0</v>
      </c>
      <c r="AF83" s="296">
        <v>0</v>
      </c>
      <c r="AG83" s="297">
        <v>4</v>
      </c>
      <c r="AH83" s="296">
        <v>2</v>
      </c>
      <c r="AI83" s="296">
        <v>1</v>
      </c>
      <c r="AJ83" s="296">
        <v>0</v>
      </c>
      <c r="AK83" s="296">
        <v>0</v>
      </c>
      <c r="AL83" s="298">
        <v>0</v>
      </c>
    </row>
    <row r="84" spans="1:38" ht="15" customHeight="1">
      <c r="A84" s="8"/>
      <c r="B84" s="9" t="s">
        <v>63</v>
      </c>
      <c r="C84" s="295">
        <v>3</v>
      </c>
      <c r="D84" s="296">
        <v>3</v>
      </c>
      <c r="E84" s="296">
        <v>0</v>
      </c>
      <c r="F84" s="296">
        <v>0</v>
      </c>
      <c r="G84" s="297">
        <v>0</v>
      </c>
      <c r="H84" s="296">
        <v>0</v>
      </c>
      <c r="I84" s="296">
        <v>0</v>
      </c>
      <c r="J84" s="296">
        <v>0</v>
      </c>
      <c r="K84" s="296">
        <v>0</v>
      </c>
      <c r="L84" s="296">
        <v>0</v>
      </c>
      <c r="M84" s="296">
        <v>0</v>
      </c>
      <c r="N84" s="296">
        <v>0</v>
      </c>
      <c r="O84" s="296">
        <v>2</v>
      </c>
      <c r="P84" s="296">
        <v>2</v>
      </c>
      <c r="Q84" s="296">
        <v>0</v>
      </c>
      <c r="R84" s="296">
        <v>0</v>
      </c>
      <c r="S84" s="296">
        <v>0</v>
      </c>
      <c r="T84" s="296">
        <v>0</v>
      </c>
      <c r="U84" s="296">
        <v>0</v>
      </c>
      <c r="V84" s="296">
        <v>0</v>
      </c>
      <c r="W84" s="296">
        <v>0</v>
      </c>
      <c r="X84" s="296">
        <v>0</v>
      </c>
      <c r="Y84" s="296">
        <v>0</v>
      </c>
      <c r="Z84" s="296">
        <v>0</v>
      </c>
      <c r="AA84" s="296">
        <v>0</v>
      </c>
      <c r="AB84" s="296">
        <v>0</v>
      </c>
      <c r="AC84" s="296">
        <v>0</v>
      </c>
      <c r="AD84" s="296">
        <v>0</v>
      </c>
      <c r="AE84" s="296">
        <v>0</v>
      </c>
      <c r="AF84" s="296">
        <v>0</v>
      </c>
      <c r="AG84" s="297">
        <v>1</v>
      </c>
      <c r="AH84" s="296">
        <v>0</v>
      </c>
      <c r="AI84" s="296">
        <v>0</v>
      </c>
      <c r="AJ84" s="296">
        <v>0</v>
      </c>
      <c r="AK84" s="296">
        <v>0</v>
      </c>
      <c r="AL84" s="298">
        <v>0</v>
      </c>
    </row>
    <row r="85" spans="1:38" ht="15" customHeight="1">
      <c r="A85" s="8"/>
      <c r="B85" s="9" t="s">
        <v>64</v>
      </c>
      <c r="C85" s="299">
        <v>2</v>
      </c>
      <c r="D85" s="300">
        <v>2</v>
      </c>
      <c r="E85" s="300">
        <v>0</v>
      </c>
      <c r="F85" s="300">
        <v>0</v>
      </c>
      <c r="G85" s="301">
        <v>0</v>
      </c>
      <c r="H85" s="300">
        <v>0</v>
      </c>
      <c r="I85" s="300">
        <v>0</v>
      </c>
      <c r="J85" s="300">
        <v>0</v>
      </c>
      <c r="K85" s="300">
        <v>1</v>
      </c>
      <c r="L85" s="300">
        <v>0</v>
      </c>
      <c r="M85" s="300">
        <v>0</v>
      </c>
      <c r="N85" s="300">
        <v>0</v>
      </c>
      <c r="O85" s="300">
        <v>2</v>
      </c>
      <c r="P85" s="300">
        <v>0</v>
      </c>
      <c r="Q85" s="300">
        <v>0</v>
      </c>
      <c r="R85" s="300">
        <v>0</v>
      </c>
      <c r="S85" s="300">
        <v>0</v>
      </c>
      <c r="T85" s="300">
        <v>0</v>
      </c>
      <c r="U85" s="300">
        <v>0</v>
      </c>
      <c r="V85" s="300">
        <v>0</v>
      </c>
      <c r="W85" s="300">
        <v>0</v>
      </c>
      <c r="X85" s="300">
        <v>0</v>
      </c>
      <c r="Y85" s="300">
        <v>0</v>
      </c>
      <c r="Z85" s="300">
        <v>0</v>
      </c>
      <c r="AA85" s="300">
        <v>0</v>
      </c>
      <c r="AB85" s="300">
        <v>0</v>
      </c>
      <c r="AC85" s="300">
        <v>0</v>
      </c>
      <c r="AD85" s="300">
        <v>0</v>
      </c>
      <c r="AE85" s="300">
        <v>0</v>
      </c>
      <c r="AF85" s="300">
        <v>0</v>
      </c>
      <c r="AG85" s="301">
        <v>0</v>
      </c>
      <c r="AH85" s="300">
        <v>0</v>
      </c>
      <c r="AI85" s="300">
        <v>0</v>
      </c>
      <c r="AJ85" s="300">
        <v>0</v>
      </c>
      <c r="AK85" s="300">
        <v>0</v>
      </c>
      <c r="AL85" s="302">
        <v>0</v>
      </c>
    </row>
    <row r="86" spans="1:38" s="305" customFormat="1" ht="15" customHeight="1">
      <c r="A86" s="256" t="s">
        <v>65</v>
      </c>
      <c r="B86" s="268"/>
      <c r="C86" s="303">
        <f aca="true" t="shared" si="12" ref="C86:AL86">SUM(C87:C93)</f>
        <v>180</v>
      </c>
      <c r="D86" s="303">
        <f t="shared" si="12"/>
        <v>63</v>
      </c>
      <c r="E86" s="303">
        <f t="shared" si="12"/>
        <v>1</v>
      </c>
      <c r="F86" s="303">
        <f t="shared" si="12"/>
        <v>9</v>
      </c>
      <c r="G86" s="297">
        <f t="shared" si="12"/>
        <v>27</v>
      </c>
      <c r="H86" s="303">
        <f t="shared" si="12"/>
        <v>20</v>
      </c>
      <c r="I86" s="303">
        <f t="shared" si="12"/>
        <v>1</v>
      </c>
      <c r="J86" s="303">
        <f t="shared" si="12"/>
        <v>3</v>
      </c>
      <c r="K86" s="303">
        <f t="shared" si="12"/>
        <v>26</v>
      </c>
      <c r="L86" s="303">
        <f t="shared" si="12"/>
        <v>6</v>
      </c>
      <c r="M86" s="303">
        <f t="shared" si="12"/>
        <v>0</v>
      </c>
      <c r="N86" s="303">
        <f t="shared" si="12"/>
        <v>4</v>
      </c>
      <c r="O86" s="303">
        <f t="shared" si="12"/>
        <v>21</v>
      </c>
      <c r="P86" s="303">
        <f t="shared" si="12"/>
        <v>10</v>
      </c>
      <c r="Q86" s="303">
        <f t="shared" si="12"/>
        <v>4</v>
      </c>
      <c r="R86" s="303">
        <f t="shared" si="12"/>
        <v>0</v>
      </c>
      <c r="S86" s="303">
        <f t="shared" si="12"/>
        <v>4</v>
      </c>
      <c r="T86" s="303">
        <f t="shared" si="12"/>
        <v>0</v>
      </c>
      <c r="U86" s="303">
        <f t="shared" si="12"/>
        <v>3</v>
      </c>
      <c r="V86" s="303">
        <f t="shared" si="12"/>
        <v>0</v>
      </c>
      <c r="W86" s="303">
        <f t="shared" si="12"/>
        <v>11</v>
      </c>
      <c r="X86" s="303">
        <f t="shared" si="12"/>
        <v>0</v>
      </c>
      <c r="Y86" s="303">
        <f t="shared" si="12"/>
        <v>0</v>
      </c>
      <c r="Z86" s="303">
        <f t="shared" si="12"/>
        <v>13</v>
      </c>
      <c r="AA86" s="303">
        <f t="shared" si="12"/>
        <v>7</v>
      </c>
      <c r="AB86" s="303">
        <f t="shared" si="12"/>
        <v>2</v>
      </c>
      <c r="AC86" s="303">
        <f t="shared" si="12"/>
        <v>6</v>
      </c>
      <c r="AD86" s="303">
        <f t="shared" si="12"/>
        <v>6</v>
      </c>
      <c r="AE86" s="303">
        <f t="shared" si="12"/>
        <v>0</v>
      </c>
      <c r="AF86" s="303">
        <f t="shared" si="12"/>
        <v>2</v>
      </c>
      <c r="AG86" s="297">
        <f t="shared" si="12"/>
        <v>8</v>
      </c>
      <c r="AH86" s="303">
        <f t="shared" si="12"/>
        <v>6</v>
      </c>
      <c r="AI86" s="303">
        <f t="shared" si="12"/>
        <v>8</v>
      </c>
      <c r="AJ86" s="303">
        <f t="shared" si="12"/>
        <v>5</v>
      </c>
      <c r="AK86" s="303">
        <f t="shared" si="12"/>
        <v>1</v>
      </c>
      <c r="AL86" s="304">
        <f t="shared" si="12"/>
        <v>0</v>
      </c>
    </row>
    <row r="87" spans="1:38" ht="15" customHeight="1">
      <c r="A87" s="8"/>
      <c r="B87" s="9" t="s">
        <v>66</v>
      </c>
      <c r="C87" s="295">
        <v>117</v>
      </c>
      <c r="D87" s="296">
        <v>23</v>
      </c>
      <c r="E87" s="296">
        <v>0</v>
      </c>
      <c r="F87" s="296">
        <v>4</v>
      </c>
      <c r="G87" s="297">
        <v>18</v>
      </c>
      <c r="H87" s="296">
        <v>12</v>
      </c>
      <c r="I87" s="296">
        <v>0</v>
      </c>
      <c r="J87" s="296">
        <v>3</v>
      </c>
      <c r="K87" s="296">
        <v>15</v>
      </c>
      <c r="L87" s="296">
        <v>6</v>
      </c>
      <c r="M87" s="296">
        <v>0</v>
      </c>
      <c r="N87" s="296">
        <v>3</v>
      </c>
      <c r="O87" s="296">
        <v>10</v>
      </c>
      <c r="P87" s="296">
        <v>9</v>
      </c>
      <c r="Q87" s="296">
        <v>3</v>
      </c>
      <c r="R87" s="296">
        <v>0</v>
      </c>
      <c r="S87" s="296">
        <v>4</v>
      </c>
      <c r="T87" s="296">
        <v>0</v>
      </c>
      <c r="U87" s="296">
        <v>3</v>
      </c>
      <c r="V87" s="296">
        <v>0</v>
      </c>
      <c r="W87" s="296">
        <v>6</v>
      </c>
      <c r="X87" s="296">
        <v>0</v>
      </c>
      <c r="Y87" s="296">
        <v>0</v>
      </c>
      <c r="Z87" s="296">
        <v>7</v>
      </c>
      <c r="AA87" s="296">
        <v>5</v>
      </c>
      <c r="AB87" s="296">
        <v>2</v>
      </c>
      <c r="AC87" s="296">
        <v>5</v>
      </c>
      <c r="AD87" s="296">
        <v>5</v>
      </c>
      <c r="AE87" s="296">
        <v>0</v>
      </c>
      <c r="AF87" s="296">
        <v>1</v>
      </c>
      <c r="AG87" s="297">
        <v>5</v>
      </c>
      <c r="AH87" s="296">
        <v>4</v>
      </c>
      <c r="AI87" s="296">
        <v>5</v>
      </c>
      <c r="AJ87" s="296">
        <v>4</v>
      </c>
      <c r="AK87" s="296">
        <v>1</v>
      </c>
      <c r="AL87" s="298">
        <v>0</v>
      </c>
    </row>
    <row r="88" spans="1:38" ht="15" customHeight="1">
      <c r="A88" s="8"/>
      <c r="B88" s="9" t="s">
        <v>67</v>
      </c>
      <c r="C88" s="295">
        <v>2</v>
      </c>
      <c r="D88" s="296">
        <v>2</v>
      </c>
      <c r="E88" s="296">
        <v>1</v>
      </c>
      <c r="F88" s="296">
        <v>0</v>
      </c>
      <c r="G88" s="297">
        <v>0</v>
      </c>
      <c r="H88" s="296">
        <v>0</v>
      </c>
      <c r="I88" s="296">
        <v>0</v>
      </c>
      <c r="J88" s="296">
        <v>0</v>
      </c>
      <c r="K88" s="296">
        <v>1</v>
      </c>
      <c r="L88" s="296">
        <v>0</v>
      </c>
      <c r="M88" s="296">
        <v>0</v>
      </c>
      <c r="N88" s="296">
        <v>0</v>
      </c>
      <c r="O88" s="296">
        <v>1</v>
      </c>
      <c r="P88" s="296">
        <v>0</v>
      </c>
      <c r="Q88" s="296">
        <v>0</v>
      </c>
      <c r="R88" s="296">
        <v>0</v>
      </c>
      <c r="S88" s="296">
        <v>0</v>
      </c>
      <c r="T88" s="296">
        <v>0</v>
      </c>
      <c r="U88" s="296">
        <v>0</v>
      </c>
      <c r="V88" s="296">
        <v>0</v>
      </c>
      <c r="W88" s="296">
        <v>0</v>
      </c>
      <c r="X88" s="296">
        <v>0</v>
      </c>
      <c r="Y88" s="296">
        <v>0</v>
      </c>
      <c r="Z88" s="296">
        <v>0</v>
      </c>
      <c r="AA88" s="296">
        <v>0</v>
      </c>
      <c r="AB88" s="296">
        <v>0</v>
      </c>
      <c r="AC88" s="296">
        <v>1</v>
      </c>
      <c r="AD88" s="296">
        <v>0</v>
      </c>
      <c r="AE88" s="296">
        <v>0</v>
      </c>
      <c r="AF88" s="296">
        <v>0</v>
      </c>
      <c r="AG88" s="297">
        <v>0</v>
      </c>
      <c r="AH88" s="296">
        <v>0</v>
      </c>
      <c r="AI88" s="296">
        <v>0</v>
      </c>
      <c r="AJ88" s="296">
        <v>0</v>
      </c>
      <c r="AK88" s="296">
        <v>0</v>
      </c>
      <c r="AL88" s="298">
        <v>0</v>
      </c>
    </row>
    <row r="89" spans="1:38" ht="15" customHeight="1">
      <c r="A89" s="8"/>
      <c r="B89" s="9" t="s">
        <v>68</v>
      </c>
      <c r="C89" s="295">
        <v>6</v>
      </c>
      <c r="D89" s="296">
        <v>4</v>
      </c>
      <c r="E89" s="296">
        <v>0</v>
      </c>
      <c r="F89" s="296">
        <v>2</v>
      </c>
      <c r="G89" s="297">
        <v>0</v>
      </c>
      <c r="H89" s="296">
        <v>1</v>
      </c>
      <c r="I89" s="296">
        <v>1</v>
      </c>
      <c r="J89" s="296">
        <v>0</v>
      </c>
      <c r="K89" s="296">
        <v>2</v>
      </c>
      <c r="L89" s="296">
        <v>0</v>
      </c>
      <c r="M89" s="296">
        <v>0</v>
      </c>
      <c r="N89" s="296">
        <v>0</v>
      </c>
      <c r="O89" s="296">
        <v>0</v>
      </c>
      <c r="P89" s="296">
        <v>0</v>
      </c>
      <c r="Q89" s="296">
        <v>0</v>
      </c>
      <c r="R89" s="296">
        <v>0</v>
      </c>
      <c r="S89" s="296">
        <v>0</v>
      </c>
      <c r="T89" s="296">
        <v>0</v>
      </c>
      <c r="U89" s="296">
        <v>0</v>
      </c>
      <c r="V89" s="296">
        <v>0</v>
      </c>
      <c r="W89" s="296">
        <v>0</v>
      </c>
      <c r="X89" s="296">
        <v>0</v>
      </c>
      <c r="Y89" s="296">
        <v>0</v>
      </c>
      <c r="Z89" s="296">
        <v>1</v>
      </c>
      <c r="AA89" s="296">
        <v>1</v>
      </c>
      <c r="AB89" s="296">
        <v>0</v>
      </c>
      <c r="AC89" s="296">
        <v>0</v>
      </c>
      <c r="AD89" s="296">
        <v>0</v>
      </c>
      <c r="AE89" s="296">
        <v>0</v>
      </c>
      <c r="AF89" s="296">
        <v>0</v>
      </c>
      <c r="AG89" s="297">
        <v>0</v>
      </c>
      <c r="AH89" s="296">
        <v>0</v>
      </c>
      <c r="AI89" s="296">
        <v>0</v>
      </c>
      <c r="AJ89" s="296">
        <v>0</v>
      </c>
      <c r="AK89" s="296">
        <v>0</v>
      </c>
      <c r="AL89" s="298">
        <v>0</v>
      </c>
    </row>
    <row r="90" spans="1:38" ht="15" customHeight="1">
      <c r="A90" s="8"/>
      <c r="B90" s="9" t="s">
        <v>69</v>
      </c>
      <c r="C90" s="295">
        <v>13</v>
      </c>
      <c r="D90" s="296">
        <v>6</v>
      </c>
      <c r="E90" s="296">
        <v>0</v>
      </c>
      <c r="F90" s="296">
        <v>1</v>
      </c>
      <c r="G90" s="297">
        <v>3</v>
      </c>
      <c r="H90" s="296">
        <v>2</v>
      </c>
      <c r="I90" s="296">
        <v>0</v>
      </c>
      <c r="J90" s="296">
        <v>0</v>
      </c>
      <c r="K90" s="296">
        <v>2</v>
      </c>
      <c r="L90" s="296">
        <v>0</v>
      </c>
      <c r="M90" s="296">
        <v>0</v>
      </c>
      <c r="N90" s="296">
        <v>1</v>
      </c>
      <c r="O90" s="296">
        <v>3</v>
      </c>
      <c r="P90" s="296">
        <v>1</v>
      </c>
      <c r="Q90" s="296">
        <v>0</v>
      </c>
      <c r="R90" s="296">
        <v>0</v>
      </c>
      <c r="S90" s="296">
        <v>0</v>
      </c>
      <c r="T90" s="296">
        <v>0</v>
      </c>
      <c r="U90" s="296">
        <v>0</v>
      </c>
      <c r="V90" s="296">
        <v>0</v>
      </c>
      <c r="W90" s="296">
        <v>1</v>
      </c>
      <c r="X90" s="296">
        <v>0</v>
      </c>
      <c r="Y90" s="296">
        <v>0</v>
      </c>
      <c r="Z90" s="296">
        <v>1</v>
      </c>
      <c r="AA90" s="296">
        <v>0</v>
      </c>
      <c r="AB90" s="296">
        <v>0</v>
      </c>
      <c r="AC90" s="296">
        <v>0</v>
      </c>
      <c r="AD90" s="296">
        <v>1</v>
      </c>
      <c r="AE90" s="296">
        <v>0</v>
      </c>
      <c r="AF90" s="296">
        <v>0</v>
      </c>
      <c r="AG90" s="297">
        <v>1</v>
      </c>
      <c r="AH90" s="296">
        <v>0</v>
      </c>
      <c r="AI90" s="296">
        <v>1</v>
      </c>
      <c r="AJ90" s="296">
        <v>0</v>
      </c>
      <c r="AK90" s="296">
        <v>0</v>
      </c>
      <c r="AL90" s="298">
        <v>0</v>
      </c>
    </row>
    <row r="91" spans="1:38" ht="15" customHeight="1">
      <c r="A91" s="8"/>
      <c r="B91" s="9" t="s">
        <v>70</v>
      </c>
      <c r="C91" s="295">
        <v>24</v>
      </c>
      <c r="D91" s="296">
        <v>14</v>
      </c>
      <c r="E91" s="296">
        <v>0</v>
      </c>
      <c r="F91" s="296">
        <v>1</v>
      </c>
      <c r="G91" s="297">
        <v>4</v>
      </c>
      <c r="H91" s="296">
        <v>3</v>
      </c>
      <c r="I91" s="296">
        <v>0</v>
      </c>
      <c r="J91" s="296">
        <v>0</v>
      </c>
      <c r="K91" s="296">
        <v>1</v>
      </c>
      <c r="L91" s="296">
        <v>0</v>
      </c>
      <c r="M91" s="296">
        <v>0</v>
      </c>
      <c r="N91" s="296">
        <v>0</v>
      </c>
      <c r="O91" s="296">
        <v>4</v>
      </c>
      <c r="P91" s="296">
        <v>0</v>
      </c>
      <c r="Q91" s="296">
        <v>0</v>
      </c>
      <c r="R91" s="296">
        <v>0</v>
      </c>
      <c r="S91" s="296">
        <v>0</v>
      </c>
      <c r="T91" s="296">
        <v>0</v>
      </c>
      <c r="U91" s="296">
        <v>0</v>
      </c>
      <c r="V91" s="296">
        <v>0</v>
      </c>
      <c r="W91" s="296">
        <v>3</v>
      </c>
      <c r="X91" s="296">
        <v>0</v>
      </c>
      <c r="Y91" s="296">
        <v>0</v>
      </c>
      <c r="Z91" s="296">
        <v>2</v>
      </c>
      <c r="AA91" s="296">
        <v>1</v>
      </c>
      <c r="AB91" s="296">
        <v>0</v>
      </c>
      <c r="AC91" s="296">
        <v>0</v>
      </c>
      <c r="AD91" s="296">
        <v>0</v>
      </c>
      <c r="AE91" s="296">
        <v>0</v>
      </c>
      <c r="AF91" s="296">
        <v>1</v>
      </c>
      <c r="AG91" s="297">
        <v>2</v>
      </c>
      <c r="AH91" s="296">
        <v>2</v>
      </c>
      <c r="AI91" s="296">
        <v>2</v>
      </c>
      <c r="AJ91" s="296">
        <v>0</v>
      </c>
      <c r="AK91" s="296">
        <v>0</v>
      </c>
      <c r="AL91" s="298">
        <v>0</v>
      </c>
    </row>
    <row r="92" spans="1:38" ht="15" customHeight="1">
      <c r="A92" s="8"/>
      <c r="B92" s="9" t="s">
        <v>71</v>
      </c>
      <c r="C92" s="295">
        <v>15</v>
      </c>
      <c r="D92" s="296">
        <v>12</v>
      </c>
      <c r="E92" s="296">
        <v>0</v>
      </c>
      <c r="F92" s="296">
        <v>1</v>
      </c>
      <c r="G92" s="297">
        <v>2</v>
      </c>
      <c r="H92" s="296">
        <v>2</v>
      </c>
      <c r="I92" s="296">
        <v>0</v>
      </c>
      <c r="J92" s="296">
        <v>0</v>
      </c>
      <c r="K92" s="296">
        <v>3</v>
      </c>
      <c r="L92" s="296">
        <v>0</v>
      </c>
      <c r="M92" s="296">
        <v>0</v>
      </c>
      <c r="N92" s="296">
        <v>0</v>
      </c>
      <c r="O92" s="296">
        <v>2</v>
      </c>
      <c r="P92" s="296">
        <v>0</v>
      </c>
      <c r="Q92" s="296">
        <v>0</v>
      </c>
      <c r="R92" s="296">
        <v>0</v>
      </c>
      <c r="S92" s="296">
        <v>0</v>
      </c>
      <c r="T92" s="296">
        <v>0</v>
      </c>
      <c r="U92" s="296">
        <v>0</v>
      </c>
      <c r="V92" s="296">
        <v>0</v>
      </c>
      <c r="W92" s="296">
        <v>1</v>
      </c>
      <c r="X92" s="296">
        <v>0</v>
      </c>
      <c r="Y92" s="296">
        <v>0</v>
      </c>
      <c r="Z92" s="296">
        <v>1</v>
      </c>
      <c r="AA92" s="296">
        <v>0</v>
      </c>
      <c r="AB92" s="296">
        <v>0</v>
      </c>
      <c r="AC92" s="296">
        <v>0</v>
      </c>
      <c r="AD92" s="296">
        <v>0</v>
      </c>
      <c r="AE92" s="296">
        <v>0</v>
      </c>
      <c r="AF92" s="296">
        <v>0</v>
      </c>
      <c r="AG92" s="297">
        <v>0</v>
      </c>
      <c r="AH92" s="296">
        <v>0</v>
      </c>
      <c r="AI92" s="296">
        <v>0</v>
      </c>
      <c r="AJ92" s="296">
        <v>0</v>
      </c>
      <c r="AK92" s="296">
        <v>0</v>
      </c>
      <c r="AL92" s="298">
        <v>0</v>
      </c>
    </row>
    <row r="93" spans="1:38" ht="15" customHeight="1">
      <c r="A93" s="8"/>
      <c r="B93" s="9" t="s">
        <v>72</v>
      </c>
      <c r="C93" s="299">
        <v>3</v>
      </c>
      <c r="D93" s="300">
        <v>2</v>
      </c>
      <c r="E93" s="300">
        <v>0</v>
      </c>
      <c r="F93" s="300">
        <v>0</v>
      </c>
      <c r="G93" s="301">
        <v>0</v>
      </c>
      <c r="H93" s="300">
        <v>0</v>
      </c>
      <c r="I93" s="300">
        <v>0</v>
      </c>
      <c r="J93" s="300">
        <v>0</v>
      </c>
      <c r="K93" s="300">
        <v>2</v>
      </c>
      <c r="L93" s="300">
        <v>0</v>
      </c>
      <c r="M93" s="300">
        <v>0</v>
      </c>
      <c r="N93" s="300">
        <v>0</v>
      </c>
      <c r="O93" s="300">
        <v>1</v>
      </c>
      <c r="P93" s="300">
        <v>0</v>
      </c>
      <c r="Q93" s="300">
        <v>1</v>
      </c>
      <c r="R93" s="300">
        <v>0</v>
      </c>
      <c r="S93" s="300">
        <v>0</v>
      </c>
      <c r="T93" s="300">
        <v>0</v>
      </c>
      <c r="U93" s="300">
        <v>0</v>
      </c>
      <c r="V93" s="300">
        <v>0</v>
      </c>
      <c r="W93" s="300">
        <v>0</v>
      </c>
      <c r="X93" s="300">
        <v>0</v>
      </c>
      <c r="Y93" s="300">
        <v>0</v>
      </c>
      <c r="Z93" s="300">
        <v>1</v>
      </c>
      <c r="AA93" s="300">
        <v>0</v>
      </c>
      <c r="AB93" s="300">
        <v>0</v>
      </c>
      <c r="AC93" s="300">
        <v>0</v>
      </c>
      <c r="AD93" s="300">
        <v>0</v>
      </c>
      <c r="AE93" s="300">
        <v>0</v>
      </c>
      <c r="AF93" s="300">
        <v>0</v>
      </c>
      <c r="AG93" s="301">
        <v>0</v>
      </c>
      <c r="AH93" s="300">
        <v>0</v>
      </c>
      <c r="AI93" s="300">
        <v>0</v>
      </c>
      <c r="AJ93" s="300">
        <v>1</v>
      </c>
      <c r="AK93" s="300">
        <v>0</v>
      </c>
      <c r="AL93" s="302">
        <v>0</v>
      </c>
    </row>
    <row r="94" spans="1:38" s="305" customFormat="1" ht="15" customHeight="1">
      <c r="A94" s="256" t="s">
        <v>73</v>
      </c>
      <c r="B94" s="268"/>
      <c r="C94" s="303">
        <f aca="true" t="shared" si="13" ref="C94:AL94">SUM(C95:C98)</f>
        <v>34</v>
      </c>
      <c r="D94" s="303">
        <f t="shared" si="13"/>
        <v>24</v>
      </c>
      <c r="E94" s="303">
        <f t="shared" si="13"/>
        <v>0</v>
      </c>
      <c r="F94" s="303">
        <f t="shared" si="13"/>
        <v>1</v>
      </c>
      <c r="G94" s="297">
        <f t="shared" si="13"/>
        <v>6</v>
      </c>
      <c r="H94" s="303">
        <f t="shared" si="13"/>
        <v>1</v>
      </c>
      <c r="I94" s="303">
        <f t="shared" si="13"/>
        <v>0</v>
      </c>
      <c r="J94" s="303">
        <f t="shared" si="13"/>
        <v>0</v>
      </c>
      <c r="K94" s="303">
        <f t="shared" si="13"/>
        <v>10</v>
      </c>
      <c r="L94" s="303">
        <f t="shared" si="13"/>
        <v>0</v>
      </c>
      <c r="M94" s="303">
        <f t="shared" si="13"/>
        <v>0</v>
      </c>
      <c r="N94" s="303">
        <f t="shared" si="13"/>
        <v>0</v>
      </c>
      <c r="O94" s="303">
        <f t="shared" si="13"/>
        <v>10</v>
      </c>
      <c r="P94" s="303">
        <f t="shared" si="13"/>
        <v>6</v>
      </c>
      <c r="Q94" s="303">
        <f t="shared" si="13"/>
        <v>0</v>
      </c>
      <c r="R94" s="303">
        <f t="shared" si="13"/>
        <v>0</v>
      </c>
      <c r="S94" s="303">
        <f t="shared" si="13"/>
        <v>0</v>
      </c>
      <c r="T94" s="303">
        <f t="shared" si="13"/>
        <v>0</v>
      </c>
      <c r="U94" s="303">
        <f t="shared" si="13"/>
        <v>0</v>
      </c>
      <c r="V94" s="303">
        <f t="shared" si="13"/>
        <v>0</v>
      </c>
      <c r="W94" s="303">
        <f t="shared" si="13"/>
        <v>0</v>
      </c>
      <c r="X94" s="303">
        <f t="shared" si="13"/>
        <v>0</v>
      </c>
      <c r="Y94" s="303">
        <f t="shared" si="13"/>
        <v>1</v>
      </c>
      <c r="Z94" s="303">
        <f t="shared" si="13"/>
        <v>1</v>
      </c>
      <c r="AA94" s="303">
        <f t="shared" si="13"/>
        <v>1</v>
      </c>
      <c r="AB94" s="303">
        <f t="shared" si="13"/>
        <v>0</v>
      </c>
      <c r="AC94" s="303">
        <f t="shared" si="13"/>
        <v>1</v>
      </c>
      <c r="AD94" s="303">
        <f t="shared" si="13"/>
        <v>0</v>
      </c>
      <c r="AE94" s="303">
        <f t="shared" si="13"/>
        <v>0</v>
      </c>
      <c r="AF94" s="303">
        <f t="shared" si="13"/>
        <v>0</v>
      </c>
      <c r="AG94" s="297">
        <f t="shared" si="13"/>
        <v>5</v>
      </c>
      <c r="AH94" s="303">
        <f t="shared" si="13"/>
        <v>2</v>
      </c>
      <c r="AI94" s="303">
        <f t="shared" si="13"/>
        <v>0</v>
      </c>
      <c r="AJ94" s="303">
        <f t="shared" si="13"/>
        <v>0</v>
      </c>
      <c r="AK94" s="303">
        <f t="shared" si="13"/>
        <v>1</v>
      </c>
      <c r="AL94" s="304">
        <f t="shared" si="13"/>
        <v>0</v>
      </c>
    </row>
    <row r="95" spans="1:38" ht="15" customHeight="1">
      <c r="A95" s="8"/>
      <c r="B95" s="9" t="s">
        <v>74</v>
      </c>
      <c r="C95" s="295">
        <v>8</v>
      </c>
      <c r="D95" s="296">
        <v>8</v>
      </c>
      <c r="E95" s="296">
        <v>0</v>
      </c>
      <c r="F95" s="296">
        <v>0</v>
      </c>
      <c r="G95" s="297">
        <v>1</v>
      </c>
      <c r="H95" s="296">
        <v>0</v>
      </c>
      <c r="I95" s="296">
        <v>0</v>
      </c>
      <c r="J95" s="296">
        <v>0</v>
      </c>
      <c r="K95" s="296">
        <v>0</v>
      </c>
      <c r="L95" s="296">
        <v>0</v>
      </c>
      <c r="M95" s="296">
        <v>0</v>
      </c>
      <c r="N95" s="296">
        <v>0</v>
      </c>
      <c r="O95" s="296">
        <v>4</v>
      </c>
      <c r="P95" s="296">
        <v>2</v>
      </c>
      <c r="Q95" s="296">
        <v>0</v>
      </c>
      <c r="R95" s="296">
        <v>0</v>
      </c>
      <c r="S95" s="296">
        <v>0</v>
      </c>
      <c r="T95" s="296">
        <v>0</v>
      </c>
      <c r="U95" s="296">
        <v>0</v>
      </c>
      <c r="V95" s="296">
        <v>0</v>
      </c>
      <c r="W95" s="296">
        <v>0</v>
      </c>
      <c r="X95" s="296">
        <v>0</v>
      </c>
      <c r="Y95" s="296">
        <v>0</v>
      </c>
      <c r="Z95" s="296">
        <v>0</v>
      </c>
      <c r="AA95" s="296">
        <v>0</v>
      </c>
      <c r="AB95" s="296">
        <v>0</v>
      </c>
      <c r="AC95" s="296">
        <v>0</v>
      </c>
      <c r="AD95" s="296">
        <v>0</v>
      </c>
      <c r="AE95" s="296">
        <v>0</v>
      </c>
      <c r="AF95" s="296">
        <v>0</v>
      </c>
      <c r="AG95" s="297">
        <v>0</v>
      </c>
      <c r="AH95" s="296">
        <v>2</v>
      </c>
      <c r="AI95" s="296">
        <v>0</v>
      </c>
      <c r="AJ95" s="296">
        <v>0</v>
      </c>
      <c r="AK95" s="296">
        <v>1</v>
      </c>
      <c r="AL95" s="298">
        <v>0</v>
      </c>
    </row>
    <row r="96" spans="1:38" ht="15" customHeight="1">
      <c r="A96" s="8"/>
      <c r="B96" s="9" t="s">
        <v>75</v>
      </c>
      <c r="C96" s="295">
        <v>19</v>
      </c>
      <c r="D96" s="296">
        <v>9</v>
      </c>
      <c r="E96" s="296">
        <v>0</v>
      </c>
      <c r="F96" s="296">
        <v>1</v>
      </c>
      <c r="G96" s="297">
        <v>4</v>
      </c>
      <c r="H96" s="296">
        <v>1</v>
      </c>
      <c r="I96" s="296">
        <v>0</v>
      </c>
      <c r="J96" s="296">
        <v>0</v>
      </c>
      <c r="K96" s="296">
        <v>7</v>
      </c>
      <c r="L96" s="296">
        <v>0</v>
      </c>
      <c r="M96" s="296">
        <v>0</v>
      </c>
      <c r="N96" s="296">
        <v>0</v>
      </c>
      <c r="O96" s="296">
        <v>4</v>
      </c>
      <c r="P96" s="296">
        <v>3</v>
      </c>
      <c r="Q96" s="296">
        <v>0</v>
      </c>
      <c r="R96" s="296">
        <v>0</v>
      </c>
      <c r="S96" s="296">
        <v>0</v>
      </c>
      <c r="T96" s="296">
        <v>0</v>
      </c>
      <c r="U96" s="296">
        <v>0</v>
      </c>
      <c r="V96" s="296">
        <v>0</v>
      </c>
      <c r="W96" s="296">
        <v>0</v>
      </c>
      <c r="X96" s="296">
        <v>0</v>
      </c>
      <c r="Y96" s="296">
        <v>0</v>
      </c>
      <c r="Z96" s="296">
        <v>1</v>
      </c>
      <c r="AA96" s="296">
        <v>1</v>
      </c>
      <c r="AB96" s="296">
        <v>0</v>
      </c>
      <c r="AC96" s="296">
        <v>1</v>
      </c>
      <c r="AD96" s="296">
        <v>0</v>
      </c>
      <c r="AE96" s="296">
        <v>0</v>
      </c>
      <c r="AF96" s="296">
        <v>0</v>
      </c>
      <c r="AG96" s="297">
        <v>3</v>
      </c>
      <c r="AH96" s="296">
        <v>0</v>
      </c>
      <c r="AI96" s="296">
        <v>0</v>
      </c>
      <c r="AJ96" s="296">
        <v>0</v>
      </c>
      <c r="AK96" s="296">
        <v>0</v>
      </c>
      <c r="AL96" s="298">
        <v>0</v>
      </c>
    </row>
    <row r="97" spans="1:38" ht="15" customHeight="1">
      <c r="A97" s="8"/>
      <c r="B97" s="9" t="s">
        <v>76</v>
      </c>
      <c r="C97" s="295">
        <v>1</v>
      </c>
      <c r="D97" s="296">
        <v>1</v>
      </c>
      <c r="E97" s="296">
        <v>0</v>
      </c>
      <c r="F97" s="296">
        <v>0</v>
      </c>
      <c r="G97" s="297">
        <v>0</v>
      </c>
      <c r="H97" s="296">
        <v>0</v>
      </c>
      <c r="I97" s="296">
        <v>0</v>
      </c>
      <c r="J97" s="296">
        <v>0</v>
      </c>
      <c r="K97" s="296">
        <v>0</v>
      </c>
      <c r="L97" s="296">
        <v>0</v>
      </c>
      <c r="M97" s="296">
        <v>0</v>
      </c>
      <c r="N97" s="296">
        <v>0</v>
      </c>
      <c r="O97" s="296">
        <v>0</v>
      </c>
      <c r="P97" s="296">
        <v>0</v>
      </c>
      <c r="Q97" s="296">
        <v>0</v>
      </c>
      <c r="R97" s="296">
        <v>0</v>
      </c>
      <c r="S97" s="296">
        <v>0</v>
      </c>
      <c r="T97" s="296">
        <v>0</v>
      </c>
      <c r="U97" s="296">
        <v>0</v>
      </c>
      <c r="V97" s="296">
        <v>0</v>
      </c>
      <c r="W97" s="296">
        <v>0</v>
      </c>
      <c r="X97" s="296">
        <v>0</v>
      </c>
      <c r="Y97" s="296">
        <v>0</v>
      </c>
      <c r="Z97" s="296">
        <v>0</v>
      </c>
      <c r="AA97" s="296">
        <v>0</v>
      </c>
      <c r="AB97" s="296">
        <v>0</v>
      </c>
      <c r="AC97" s="296">
        <v>0</v>
      </c>
      <c r="AD97" s="296">
        <v>0</v>
      </c>
      <c r="AE97" s="296">
        <v>0</v>
      </c>
      <c r="AF97" s="296">
        <v>0</v>
      </c>
      <c r="AG97" s="297">
        <v>0</v>
      </c>
      <c r="AH97" s="296">
        <v>0</v>
      </c>
      <c r="AI97" s="296">
        <v>0</v>
      </c>
      <c r="AJ97" s="296">
        <v>0</v>
      </c>
      <c r="AK97" s="296">
        <v>0</v>
      </c>
      <c r="AL97" s="298">
        <v>0</v>
      </c>
    </row>
    <row r="98" spans="1:38" ht="15" customHeight="1">
      <c r="A98" s="8"/>
      <c r="B98" s="9" t="s">
        <v>77</v>
      </c>
      <c r="C98" s="299">
        <v>6</v>
      </c>
      <c r="D98" s="300">
        <v>6</v>
      </c>
      <c r="E98" s="300">
        <v>0</v>
      </c>
      <c r="F98" s="300">
        <v>0</v>
      </c>
      <c r="G98" s="301">
        <v>1</v>
      </c>
      <c r="H98" s="300">
        <v>0</v>
      </c>
      <c r="I98" s="300">
        <v>0</v>
      </c>
      <c r="J98" s="300">
        <v>0</v>
      </c>
      <c r="K98" s="300">
        <v>3</v>
      </c>
      <c r="L98" s="300">
        <v>0</v>
      </c>
      <c r="M98" s="300">
        <v>0</v>
      </c>
      <c r="N98" s="300">
        <v>0</v>
      </c>
      <c r="O98" s="300">
        <v>2</v>
      </c>
      <c r="P98" s="300">
        <v>1</v>
      </c>
      <c r="Q98" s="300">
        <v>0</v>
      </c>
      <c r="R98" s="300">
        <v>0</v>
      </c>
      <c r="S98" s="300">
        <v>0</v>
      </c>
      <c r="T98" s="300">
        <v>0</v>
      </c>
      <c r="U98" s="300">
        <v>0</v>
      </c>
      <c r="V98" s="300">
        <v>0</v>
      </c>
      <c r="W98" s="300">
        <v>0</v>
      </c>
      <c r="X98" s="300">
        <v>0</v>
      </c>
      <c r="Y98" s="300">
        <v>1</v>
      </c>
      <c r="Z98" s="300">
        <v>0</v>
      </c>
      <c r="AA98" s="300">
        <v>0</v>
      </c>
      <c r="AB98" s="300">
        <v>0</v>
      </c>
      <c r="AC98" s="300">
        <v>0</v>
      </c>
      <c r="AD98" s="300">
        <v>0</v>
      </c>
      <c r="AE98" s="300">
        <v>0</v>
      </c>
      <c r="AF98" s="300">
        <v>0</v>
      </c>
      <c r="AG98" s="301">
        <v>2</v>
      </c>
      <c r="AH98" s="300">
        <v>0</v>
      </c>
      <c r="AI98" s="300">
        <v>0</v>
      </c>
      <c r="AJ98" s="300">
        <v>0</v>
      </c>
      <c r="AK98" s="300">
        <v>0</v>
      </c>
      <c r="AL98" s="302">
        <v>0</v>
      </c>
    </row>
    <row r="99" spans="1:38" s="305" customFormat="1" ht="15" customHeight="1">
      <c r="A99" s="256" t="s">
        <v>78</v>
      </c>
      <c r="B99" s="268"/>
      <c r="C99" s="303">
        <f aca="true" t="shared" si="14" ref="C99:AL99">SUM(C100:C104)</f>
        <v>115</v>
      </c>
      <c r="D99" s="303">
        <f t="shared" si="14"/>
        <v>49</v>
      </c>
      <c r="E99" s="303">
        <f t="shared" si="14"/>
        <v>2</v>
      </c>
      <c r="F99" s="303">
        <f t="shared" si="14"/>
        <v>4</v>
      </c>
      <c r="G99" s="297">
        <f t="shared" si="14"/>
        <v>12</v>
      </c>
      <c r="H99" s="303">
        <f t="shared" si="14"/>
        <v>4</v>
      </c>
      <c r="I99" s="303">
        <f t="shared" si="14"/>
        <v>1</v>
      </c>
      <c r="J99" s="303">
        <f t="shared" si="14"/>
        <v>1</v>
      </c>
      <c r="K99" s="303">
        <f t="shared" si="14"/>
        <v>14</v>
      </c>
      <c r="L99" s="303">
        <f t="shared" si="14"/>
        <v>11</v>
      </c>
      <c r="M99" s="303">
        <f t="shared" si="14"/>
        <v>5</v>
      </c>
      <c r="N99" s="303">
        <f t="shared" si="14"/>
        <v>7</v>
      </c>
      <c r="O99" s="303">
        <f t="shared" si="14"/>
        <v>14</v>
      </c>
      <c r="P99" s="303">
        <f t="shared" si="14"/>
        <v>10</v>
      </c>
      <c r="Q99" s="303">
        <f t="shared" si="14"/>
        <v>0</v>
      </c>
      <c r="R99" s="303">
        <f t="shared" si="14"/>
        <v>0</v>
      </c>
      <c r="S99" s="303">
        <f t="shared" si="14"/>
        <v>4</v>
      </c>
      <c r="T99" s="303">
        <f t="shared" si="14"/>
        <v>0</v>
      </c>
      <c r="U99" s="303">
        <f t="shared" si="14"/>
        <v>0</v>
      </c>
      <c r="V99" s="303">
        <f t="shared" si="14"/>
        <v>0</v>
      </c>
      <c r="W99" s="303">
        <f t="shared" si="14"/>
        <v>3</v>
      </c>
      <c r="X99" s="303">
        <f t="shared" si="14"/>
        <v>0</v>
      </c>
      <c r="Y99" s="303">
        <f t="shared" si="14"/>
        <v>0</v>
      </c>
      <c r="Z99" s="303">
        <f t="shared" si="14"/>
        <v>4</v>
      </c>
      <c r="AA99" s="303">
        <f t="shared" si="14"/>
        <v>3</v>
      </c>
      <c r="AB99" s="303">
        <f t="shared" si="14"/>
        <v>1</v>
      </c>
      <c r="AC99" s="303">
        <f t="shared" si="14"/>
        <v>4</v>
      </c>
      <c r="AD99" s="303">
        <f t="shared" si="14"/>
        <v>3</v>
      </c>
      <c r="AE99" s="303">
        <f t="shared" si="14"/>
        <v>0</v>
      </c>
      <c r="AF99" s="303">
        <f t="shared" si="14"/>
        <v>0</v>
      </c>
      <c r="AG99" s="297">
        <f t="shared" si="14"/>
        <v>7</v>
      </c>
      <c r="AH99" s="303">
        <f t="shared" si="14"/>
        <v>5</v>
      </c>
      <c r="AI99" s="303">
        <f t="shared" si="14"/>
        <v>4</v>
      </c>
      <c r="AJ99" s="303">
        <f t="shared" si="14"/>
        <v>1</v>
      </c>
      <c r="AK99" s="303">
        <f t="shared" si="14"/>
        <v>1</v>
      </c>
      <c r="AL99" s="304">
        <f t="shared" si="14"/>
        <v>0</v>
      </c>
    </row>
    <row r="100" spans="1:38" ht="15" customHeight="1">
      <c r="A100" s="8"/>
      <c r="B100" s="9" t="s">
        <v>135</v>
      </c>
      <c r="C100" s="295">
        <v>68</v>
      </c>
      <c r="D100" s="296">
        <v>22</v>
      </c>
      <c r="E100" s="296">
        <v>1</v>
      </c>
      <c r="F100" s="296">
        <v>2</v>
      </c>
      <c r="G100" s="297">
        <v>5</v>
      </c>
      <c r="H100" s="296">
        <v>3</v>
      </c>
      <c r="I100" s="296">
        <v>0</v>
      </c>
      <c r="J100" s="296">
        <v>0</v>
      </c>
      <c r="K100" s="296">
        <v>4</v>
      </c>
      <c r="L100" s="296">
        <v>4</v>
      </c>
      <c r="M100" s="296">
        <v>4</v>
      </c>
      <c r="N100" s="296">
        <v>5</v>
      </c>
      <c r="O100" s="296">
        <v>9</v>
      </c>
      <c r="P100" s="296">
        <v>4</v>
      </c>
      <c r="Q100" s="296">
        <v>0</v>
      </c>
      <c r="R100" s="296">
        <v>0</v>
      </c>
      <c r="S100" s="296">
        <v>3</v>
      </c>
      <c r="T100" s="296">
        <v>0</v>
      </c>
      <c r="U100" s="296">
        <v>0</v>
      </c>
      <c r="V100" s="296">
        <v>0</v>
      </c>
      <c r="W100" s="296">
        <v>3</v>
      </c>
      <c r="X100" s="296">
        <v>0</v>
      </c>
      <c r="Y100" s="296">
        <v>0</v>
      </c>
      <c r="Z100" s="296">
        <v>3</v>
      </c>
      <c r="AA100" s="296">
        <v>2</v>
      </c>
      <c r="AB100" s="296">
        <v>0</v>
      </c>
      <c r="AC100" s="296">
        <v>1</v>
      </c>
      <c r="AD100" s="296">
        <v>2</v>
      </c>
      <c r="AE100" s="296">
        <v>0</v>
      </c>
      <c r="AF100" s="296">
        <v>0</v>
      </c>
      <c r="AG100" s="297">
        <v>5</v>
      </c>
      <c r="AH100" s="296">
        <v>2</v>
      </c>
      <c r="AI100" s="296">
        <v>3</v>
      </c>
      <c r="AJ100" s="296">
        <v>1</v>
      </c>
      <c r="AK100" s="296">
        <v>1</v>
      </c>
      <c r="AL100" s="298">
        <v>0</v>
      </c>
    </row>
    <row r="101" spans="1:38" ht="15" customHeight="1">
      <c r="A101" s="8"/>
      <c r="B101" s="9" t="s">
        <v>79</v>
      </c>
      <c r="C101" s="295">
        <v>3</v>
      </c>
      <c r="D101" s="296">
        <v>3</v>
      </c>
      <c r="E101" s="296">
        <v>0</v>
      </c>
      <c r="F101" s="296">
        <v>0</v>
      </c>
      <c r="G101" s="297">
        <v>0</v>
      </c>
      <c r="H101" s="296">
        <v>0</v>
      </c>
      <c r="I101" s="296">
        <v>1</v>
      </c>
      <c r="J101" s="296">
        <v>0</v>
      </c>
      <c r="K101" s="296">
        <v>2</v>
      </c>
      <c r="L101" s="296">
        <v>0</v>
      </c>
      <c r="M101" s="296">
        <v>0</v>
      </c>
      <c r="N101" s="296">
        <v>0</v>
      </c>
      <c r="O101" s="296">
        <v>0</v>
      </c>
      <c r="P101" s="296">
        <v>0</v>
      </c>
      <c r="Q101" s="296">
        <v>0</v>
      </c>
      <c r="R101" s="296">
        <v>0</v>
      </c>
      <c r="S101" s="296">
        <v>0</v>
      </c>
      <c r="T101" s="296">
        <v>0</v>
      </c>
      <c r="U101" s="296">
        <v>0</v>
      </c>
      <c r="V101" s="296">
        <v>0</v>
      </c>
      <c r="W101" s="296">
        <v>0</v>
      </c>
      <c r="X101" s="296">
        <v>0</v>
      </c>
      <c r="Y101" s="296">
        <v>0</v>
      </c>
      <c r="Z101" s="296">
        <v>0</v>
      </c>
      <c r="AA101" s="296">
        <v>0</v>
      </c>
      <c r="AB101" s="296">
        <v>0</v>
      </c>
      <c r="AC101" s="296">
        <v>1</v>
      </c>
      <c r="AD101" s="296">
        <v>0</v>
      </c>
      <c r="AE101" s="296">
        <v>0</v>
      </c>
      <c r="AF101" s="296">
        <v>0</v>
      </c>
      <c r="AG101" s="297">
        <v>1</v>
      </c>
      <c r="AH101" s="296">
        <v>1</v>
      </c>
      <c r="AI101" s="296">
        <v>0</v>
      </c>
      <c r="AJ101" s="296">
        <v>0</v>
      </c>
      <c r="AK101" s="296">
        <v>0</v>
      </c>
      <c r="AL101" s="298">
        <v>0</v>
      </c>
    </row>
    <row r="102" spans="1:38" ht="15" customHeight="1">
      <c r="A102" s="8"/>
      <c r="B102" s="9" t="s">
        <v>80</v>
      </c>
      <c r="C102" s="295">
        <v>25</v>
      </c>
      <c r="D102" s="296">
        <v>13</v>
      </c>
      <c r="E102" s="296">
        <v>1</v>
      </c>
      <c r="F102" s="296">
        <v>1</v>
      </c>
      <c r="G102" s="297">
        <v>4</v>
      </c>
      <c r="H102" s="296">
        <v>0</v>
      </c>
      <c r="I102" s="296">
        <v>0</v>
      </c>
      <c r="J102" s="296">
        <v>1</v>
      </c>
      <c r="K102" s="296">
        <v>5</v>
      </c>
      <c r="L102" s="296">
        <v>1</v>
      </c>
      <c r="M102" s="296">
        <v>1</v>
      </c>
      <c r="N102" s="296">
        <v>2</v>
      </c>
      <c r="O102" s="296">
        <v>2</v>
      </c>
      <c r="P102" s="296">
        <v>5</v>
      </c>
      <c r="Q102" s="296">
        <v>0</v>
      </c>
      <c r="R102" s="296">
        <v>0</v>
      </c>
      <c r="S102" s="296">
        <v>1</v>
      </c>
      <c r="T102" s="296">
        <v>0</v>
      </c>
      <c r="U102" s="296">
        <v>0</v>
      </c>
      <c r="V102" s="296">
        <v>0</v>
      </c>
      <c r="W102" s="296">
        <v>0</v>
      </c>
      <c r="X102" s="296">
        <v>0</v>
      </c>
      <c r="Y102" s="296">
        <v>0</v>
      </c>
      <c r="Z102" s="296">
        <v>1</v>
      </c>
      <c r="AA102" s="296">
        <v>1</v>
      </c>
      <c r="AB102" s="296">
        <v>1</v>
      </c>
      <c r="AC102" s="296">
        <v>1</v>
      </c>
      <c r="AD102" s="296">
        <v>0</v>
      </c>
      <c r="AE102" s="296">
        <v>0</v>
      </c>
      <c r="AF102" s="296">
        <v>0</v>
      </c>
      <c r="AG102" s="297">
        <v>1</v>
      </c>
      <c r="AH102" s="296">
        <v>0</v>
      </c>
      <c r="AI102" s="296">
        <v>0</v>
      </c>
      <c r="AJ102" s="296">
        <v>0</v>
      </c>
      <c r="AK102" s="296">
        <v>0</v>
      </c>
      <c r="AL102" s="298">
        <v>0</v>
      </c>
    </row>
    <row r="103" spans="1:38" ht="15" customHeight="1">
      <c r="A103" s="8"/>
      <c r="B103" s="9" t="s">
        <v>81</v>
      </c>
      <c r="C103" s="295">
        <v>7</v>
      </c>
      <c r="D103" s="296">
        <v>5</v>
      </c>
      <c r="E103" s="296">
        <v>0</v>
      </c>
      <c r="F103" s="296">
        <v>0</v>
      </c>
      <c r="G103" s="297">
        <v>1</v>
      </c>
      <c r="H103" s="296">
        <v>0</v>
      </c>
      <c r="I103" s="296">
        <v>0</v>
      </c>
      <c r="J103" s="296">
        <v>0</v>
      </c>
      <c r="K103" s="296">
        <v>2</v>
      </c>
      <c r="L103" s="296">
        <v>0</v>
      </c>
      <c r="M103" s="296">
        <v>0</v>
      </c>
      <c r="N103" s="296">
        <v>0</v>
      </c>
      <c r="O103" s="296">
        <v>2</v>
      </c>
      <c r="P103" s="296">
        <v>0</v>
      </c>
      <c r="Q103" s="296">
        <v>0</v>
      </c>
      <c r="R103" s="296">
        <v>0</v>
      </c>
      <c r="S103" s="296">
        <v>0</v>
      </c>
      <c r="T103" s="296">
        <v>0</v>
      </c>
      <c r="U103" s="296">
        <v>0</v>
      </c>
      <c r="V103" s="296">
        <v>0</v>
      </c>
      <c r="W103" s="296">
        <v>0</v>
      </c>
      <c r="X103" s="296">
        <v>0</v>
      </c>
      <c r="Y103" s="296">
        <v>0</v>
      </c>
      <c r="Z103" s="296">
        <v>0</v>
      </c>
      <c r="AA103" s="296">
        <v>0</v>
      </c>
      <c r="AB103" s="296">
        <v>0</v>
      </c>
      <c r="AC103" s="296">
        <v>0</v>
      </c>
      <c r="AD103" s="296">
        <v>0</v>
      </c>
      <c r="AE103" s="296">
        <v>0</v>
      </c>
      <c r="AF103" s="296">
        <v>0</v>
      </c>
      <c r="AG103" s="297">
        <v>0</v>
      </c>
      <c r="AH103" s="296">
        <v>1</v>
      </c>
      <c r="AI103" s="296">
        <v>0</v>
      </c>
      <c r="AJ103" s="296">
        <v>0</v>
      </c>
      <c r="AK103" s="296">
        <v>0</v>
      </c>
      <c r="AL103" s="298">
        <v>0</v>
      </c>
    </row>
    <row r="104" spans="1:38" ht="15" customHeight="1">
      <c r="A104" s="8"/>
      <c r="B104" s="306" t="s">
        <v>82</v>
      </c>
      <c r="C104" s="299">
        <v>12</v>
      </c>
      <c r="D104" s="300">
        <v>6</v>
      </c>
      <c r="E104" s="300">
        <v>0</v>
      </c>
      <c r="F104" s="300">
        <v>1</v>
      </c>
      <c r="G104" s="301">
        <v>2</v>
      </c>
      <c r="H104" s="300">
        <v>1</v>
      </c>
      <c r="I104" s="300">
        <v>0</v>
      </c>
      <c r="J104" s="300">
        <v>0</v>
      </c>
      <c r="K104" s="300">
        <v>1</v>
      </c>
      <c r="L104" s="300">
        <v>6</v>
      </c>
      <c r="M104" s="300">
        <v>0</v>
      </c>
      <c r="N104" s="300">
        <v>0</v>
      </c>
      <c r="O104" s="300">
        <v>1</v>
      </c>
      <c r="P104" s="300">
        <v>1</v>
      </c>
      <c r="Q104" s="300">
        <v>0</v>
      </c>
      <c r="R104" s="300">
        <v>0</v>
      </c>
      <c r="S104" s="300">
        <v>0</v>
      </c>
      <c r="T104" s="300">
        <v>0</v>
      </c>
      <c r="U104" s="300">
        <v>0</v>
      </c>
      <c r="V104" s="300">
        <v>0</v>
      </c>
      <c r="W104" s="300">
        <v>0</v>
      </c>
      <c r="X104" s="300">
        <v>0</v>
      </c>
      <c r="Y104" s="300">
        <v>0</v>
      </c>
      <c r="Z104" s="300">
        <v>0</v>
      </c>
      <c r="AA104" s="300">
        <v>0</v>
      </c>
      <c r="AB104" s="300">
        <v>0</v>
      </c>
      <c r="AC104" s="300">
        <v>1</v>
      </c>
      <c r="AD104" s="300">
        <v>1</v>
      </c>
      <c r="AE104" s="300">
        <v>0</v>
      </c>
      <c r="AF104" s="300">
        <v>0</v>
      </c>
      <c r="AG104" s="301">
        <v>0</v>
      </c>
      <c r="AH104" s="300">
        <v>1</v>
      </c>
      <c r="AI104" s="300">
        <v>1</v>
      </c>
      <c r="AJ104" s="300">
        <v>0</v>
      </c>
      <c r="AK104" s="300">
        <v>0</v>
      </c>
      <c r="AL104" s="302">
        <v>0</v>
      </c>
    </row>
    <row r="105" spans="1:38" s="305" customFormat="1" ht="15" customHeight="1">
      <c r="A105" s="256" t="s">
        <v>83</v>
      </c>
      <c r="B105" s="9" t="s">
        <v>136</v>
      </c>
      <c r="C105" s="307">
        <v>125</v>
      </c>
      <c r="D105" s="307">
        <v>57</v>
      </c>
      <c r="E105" s="307">
        <v>1</v>
      </c>
      <c r="F105" s="307">
        <v>2</v>
      </c>
      <c r="G105" s="297">
        <v>13</v>
      </c>
      <c r="H105" s="307">
        <v>13</v>
      </c>
      <c r="I105" s="307">
        <v>2</v>
      </c>
      <c r="J105" s="307">
        <v>0</v>
      </c>
      <c r="K105" s="307">
        <v>17</v>
      </c>
      <c r="L105" s="307">
        <v>7</v>
      </c>
      <c r="M105" s="307">
        <v>1</v>
      </c>
      <c r="N105" s="307">
        <v>0</v>
      </c>
      <c r="O105" s="307">
        <v>33</v>
      </c>
      <c r="P105" s="307">
        <v>12</v>
      </c>
      <c r="Q105" s="307">
        <v>0</v>
      </c>
      <c r="R105" s="307">
        <v>0</v>
      </c>
      <c r="S105" s="307">
        <v>3</v>
      </c>
      <c r="T105" s="307">
        <v>0</v>
      </c>
      <c r="U105" s="307">
        <v>0</v>
      </c>
      <c r="V105" s="307">
        <v>0</v>
      </c>
      <c r="W105" s="307">
        <v>8</v>
      </c>
      <c r="X105" s="307">
        <v>0</v>
      </c>
      <c r="Y105" s="307">
        <v>1</v>
      </c>
      <c r="Z105" s="307">
        <v>6</v>
      </c>
      <c r="AA105" s="307">
        <v>3</v>
      </c>
      <c r="AB105" s="307">
        <v>0</v>
      </c>
      <c r="AC105" s="307">
        <v>6</v>
      </c>
      <c r="AD105" s="307">
        <v>4</v>
      </c>
      <c r="AE105" s="307">
        <v>0</v>
      </c>
      <c r="AF105" s="307">
        <v>4</v>
      </c>
      <c r="AG105" s="297">
        <v>13</v>
      </c>
      <c r="AH105" s="307">
        <v>8</v>
      </c>
      <c r="AI105" s="307">
        <v>2</v>
      </c>
      <c r="AJ105" s="307">
        <v>0</v>
      </c>
      <c r="AK105" s="307">
        <v>0</v>
      </c>
      <c r="AL105" s="308">
        <v>0</v>
      </c>
    </row>
    <row r="106" spans="1:38" ht="15" customHeight="1">
      <c r="A106" s="6" t="s">
        <v>84</v>
      </c>
      <c r="B106" s="7" t="s">
        <v>241</v>
      </c>
      <c r="C106" s="309">
        <v>82</v>
      </c>
      <c r="D106" s="310">
        <v>40</v>
      </c>
      <c r="E106" s="310">
        <v>1</v>
      </c>
      <c r="F106" s="310">
        <v>1</v>
      </c>
      <c r="G106" s="311">
        <v>6</v>
      </c>
      <c r="H106" s="310">
        <v>5</v>
      </c>
      <c r="I106" s="310">
        <v>1</v>
      </c>
      <c r="J106" s="310">
        <v>0</v>
      </c>
      <c r="K106" s="310">
        <v>15</v>
      </c>
      <c r="L106" s="310">
        <v>1</v>
      </c>
      <c r="M106" s="310">
        <v>0</v>
      </c>
      <c r="N106" s="310">
        <v>0</v>
      </c>
      <c r="O106" s="310">
        <v>12</v>
      </c>
      <c r="P106" s="310">
        <v>12</v>
      </c>
      <c r="Q106" s="310">
        <v>0</v>
      </c>
      <c r="R106" s="310">
        <v>0</v>
      </c>
      <c r="S106" s="310">
        <v>1</v>
      </c>
      <c r="T106" s="310">
        <v>0</v>
      </c>
      <c r="U106" s="310">
        <v>0</v>
      </c>
      <c r="V106" s="310">
        <v>0</v>
      </c>
      <c r="W106" s="310">
        <v>3</v>
      </c>
      <c r="X106" s="310">
        <v>1</v>
      </c>
      <c r="Y106" s="310">
        <v>2</v>
      </c>
      <c r="Z106" s="310">
        <v>4</v>
      </c>
      <c r="AA106" s="310">
        <v>3</v>
      </c>
      <c r="AB106" s="310">
        <v>0</v>
      </c>
      <c r="AC106" s="310">
        <v>4</v>
      </c>
      <c r="AD106" s="310">
        <v>5</v>
      </c>
      <c r="AE106" s="310">
        <v>0</v>
      </c>
      <c r="AF106" s="310">
        <v>1</v>
      </c>
      <c r="AG106" s="311">
        <v>8</v>
      </c>
      <c r="AH106" s="310">
        <v>6</v>
      </c>
      <c r="AI106" s="310">
        <v>6</v>
      </c>
      <c r="AJ106" s="310">
        <v>0</v>
      </c>
      <c r="AK106" s="310">
        <v>3</v>
      </c>
      <c r="AL106" s="312">
        <v>0</v>
      </c>
    </row>
    <row r="107" spans="1:38" ht="15" customHeight="1">
      <c r="A107" s="6" t="s">
        <v>85</v>
      </c>
      <c r="B107" s="7" t="s">
        <v>86</v>
      </c>
      <c r="C107" s="309">
        <v>155</v>
      </c>
      <c r="D107" s="310">
        <v>54</v>
      </c>
      <c r="E107" s="310">
        <v>1</v>
      </c>
      <c r="F107" s="310">
        <v>6</v>
      </c>
      <c r="G107" s="311">
        <v>9</v>
      </c>
      <c r="H107" s="310">
        <v>7</v>
      </c>
      <c r="I107" s="310">
        <v>4</v>
      </c>
      <c r="J107" s="310">
        <v>5</v>
      </c>
      <c r="K107" s="310">
        <v>16</v>
      </c>
      <c r="L107" s="310">
        <v>12</v>
      </c>
      <c r="M107" s="310">
        <v>10</v>
      </c>
      <c r="N107" s="310">
        <v>1</v>
      </c>
      <c r="O107" s="310">
        <v>24</v>
      </c>
      <c r="P107" s="310">
        <v>14</v>
      </c>
      <c r="Q107" s="310">
        <v>2</v>
      </c>
      <c r="R107" s="310">
        <v>0</v>
      </c>
      <c r="S107" s="310">
        <v>6</v>
      </c>
      <c r="T107" s="310">
        <v>1</v>
      </c>
      <c r="U107" s="310">
        <v>1</v>
      </c>
      <c r="V107" s="310">
        <v>0</v>
      </c>
      <c r="W107" s="310">
        <v>10</v>
      </c>
      <c r="X107" s="310">
        <v>1</v>
      </c>
      <c r="Y107" s="310">
        <v>1</v>
      </c>
      <c r="Z107" s="310">
        <v>8</v>
      </c>
      <c r="AA107" s="310">
        <v>4</v>
      </c>
      <c r="AB107" s="310">
        <v>1</v>
      </c>
      <c r="AC107" s="310">
        <v>9</v>
      </c>
      <c r="AD107" s="310">
        <v>6</v>
      </c>
      <c r="AE107" s="310">
        <v>0</v>
      </c>
      <c r="AF107" s="310">
        <v>2</v>
      </c>
      <c r="AG107" s="311">
        <v>5</v>
      </c>
      <c r="AH107" s="310">
        <v>5</v>
      </c>
      <c r="AI107" s="310">
        <v>7</v>
      </c>
      <c r="AJ107" s="310">
        <v>0</v>
      </c>
      <c r="AK107" s="310">
        <v>15</v>
      </c>
      <c r="AL107" s="312">
        <v>0</v>
      </c>
    </row>
    <row r="108" spans="1:38" s="305" customFormat="1" ht="15" customHeight="1">
      <c r="A108" s="256" t="s">
        <v>87</v>
      </c>
      <c r="B108" s="268"/>
      <c r="C108" s="303">
        <f aca="true" t="shared" si="15" ref="C108:AL108">SUM(C109:C114)</f>
        <v>76</v>
      </c>
      <c r="D108" s="303">
        <f t="shared" si="15"/>
        <v>47</v>
      </c>
      <c r="E108" s="303">
        <f t="shared" si="15"/>
        <v>0</v>
      </c>
      <c r="F108" s="303">
        <f t="shared" si="15"/>
        <v>3</v>
      </c>
      <c r="G108" s="297">
        <f t="shared" si="15"/>
        <v>10</v>
      </c>
      <c r="H108" s="303">
        <f t="shared" si="15"/>
        <v>5</v>
      </c>
      <c r="I108" s="303">
        <f t="shared" si="15"/>
        <v>3</v>
      </c>
      <c r="J108" s="303">
        <f t="shared" si="15"/>
        <v>0</v>
      </c>
      <c r="K108" s="303">
        <f t="shared" si="15"/>
        <v>15</v>
      </c>
      <c r="L108" s="303">
        <f t="shared" si="15"/>
        <v>0</v>
      </c>
      <c r="M108" s="303">
        <f t="shared" si="15"/>
        <v>0</v>
      </c>
      <c r="N108" s="303">
        <f t="shared" si="15"/>
        <v>1</v>
      </c>
      <c r="O108" s="303">
        <f t="shared" si="15"/>
        <v>25</v>
      </c>
      <c r="P108" s="303">
        <f t="shared" si="15"/>
        <v>9</v>
      </c>
      <c r="Q108" s="303">
        <f t="shared" si="15"/>
        <v>0</v>
      </c>
      <c r="R108" s="303">
        <f t="shared" si="15"/>
        <v>0</v>
      </c>
      <c r="S108" s="303">
        <f t="shared" si="15"/>
        <v>0</v>
      </c>
      <c r="T108" s="303">
        <f t="shared" si="15"/>
        <v>0</v>
      </c>
      <c r="U108" s="303">
        <f t="shared" si="15"/>
        <v>0</v>
      </c>
      <c r="V108" s="303">
        <f t="shared" si="15"/>
        <v>1</v>
      </c>
      <c r="W108" s="303">
        <f t="shared" si="15"/>
        <v>0</v>
      </c>
      <c r="X108" s="303">
        <f t="shared" si="15"/>
        <v>0</v>
      </c>
      <c r="Y108" s="303">
        <f t="shared" si="15"/>
        <v>2</v>
      </c>
      <c r="Z108" s="303">
        <f t="shared" si="15"/>
        <v>4</v>
      </c>
      <c r="AA108" s="303">
        <f t="shared" si="15"/>
        <v>2</v>
      </c>
      <c r="AB108" s="303">
        <f t="shared" si="15"/>
        <v>0</v>
      </c>
      <c r="AC108" s="303">
        <f t="shared" si="15"/>
        <v>3</v>
      </c>
      <c r="AD108" s="303">
        <f t="shared" si="15"/>
        <v>2</v>
      </c>
      <c r="AE108" s="303">
        <f t="shared" si="15"/>
        <v>0</v>
      </c>
      <c r="AF108" s="303">
        <f t="shared" si="15"/>
        <v>1</v>
      </c>
      <c r="AG108" s="297">
        <f t="shared" si="15"/>
        <v>9</v>
      </c>
      <c r="AH108" s="303">
        <f t="shared" si="15"/>
        <v>7</v>
      </c>
      <c r="AI108" s="303">
        <f t="shared" si="15"/>
        <v>2</v>
      </c>
      <c r="AJ108" s="303">
        <f t="shared" si="15"/>
        <v>0</v>
      </c>
      <c r="AK108" s="303">
        <f t="shared" si="15"/>
        <v>2</v>
      </c>
      <c r="AL108" s="304">
        <f t="shared" si="15"/>
        <v>0</v>
      </c>
    </row>
    <row r="109" spans="1:38" ht="15" customHeight="1">
      <c r="A109" s="8"/>
      <c r="B109" s="9" t="s">
        <v>88</v>
      </c>
      <c r="C109" s="295">
        <v>26</v>
      </c>
      <c r="D109" s="296">
        <v>13</v>
      </c>
      <c r="E109" s="296">
        <v>0</v>
      </c>
      <c r="F109" s="296">
        <v>1</v>
      </c>
      <c r="G109" s="297">
        <v>2</v>
      </c>
      <c r="H109" s="296">
        <v>2</v>
      </c>
      <c r="I109" s="296">
        <v>3</v>
      </c>
      <c r="J109" s="296">
        <v>0</v>
      </c>
      <c r="K109" s="296">
        <v>3</v>
      </c>
      <c r="L109" s="296">
        <v>0</v>
      </c>
      <c r="M109" s="296">
        <v>0</v>
      </c>
      <c r="N109" s="296">
        <v>0</v>
      </c>
      <c r="O109" s="296">
        <v>8</v>
      </c>
      <c r="P109" s="296">
        <v>4</v>
      </c>
      <c r="Q109" s="296">
        <v>0</v>
      </c>
      <c r="R109" s="296">
        <v>0</v>
      </c>
      <c r="S109" s="296">
        <v>0</v>
      </c>
      <c r="T109" s="296">
        <v>0</v>
      </c>
      <c r="U109" s="296">
        <v>0</v>
      </c>
      <c r="V109" s="296">
        <v>0</v>
      </c>
      <c r="W109" s="296">
        <v>0</v>
      </c>
      <c r="X109" s="296">
        <v>0</v>
      </c>
      <c r="Y109" s="296">
        <v>1</v>
      </c>
      <c r="Z109" s="296">
        <v>2</v>
      </c>
      <c r="AA109" s="296">
        <v>1</v>
      </c>
      <c r="AB109" s="296">
        <v>0</v>
      </c>
      <c r="AC109" s="296">
        <v>2</v>
      </c>
      <c r="AD109" s="296">
        <v>2</v>
      </c>
      <c r="AE109" s="296">
        <v>0</v>
      </c>
      <c r="AF109" s="296">
        <v>1</v>
      </c>
      <c r="AG109" s="297">
        <v>2</v>
      </c>
      <c r="AH109" s="296">
        <v>4</v>
      </c>
      <c r="AI109" s="296">
        <v>1</v>
      </c>
      <c r="AJ109" s="296">
        <v>0</v>
      </c>
      <c r="AK109" s="296">
        <v>0</v>
      </c>
      <c r="AL109" s="298">
        <v>0</v>
      </c>
    </row>
    <row r="110" spans="1:38" ht="15" customHeight="1">
      <c r="A110" s="8"/>
      <c r="B110" s="9" t="s">
        <v>89</v>
      </c>
      <c r="C110" s="295">
        <v>12</v>
      </c>
      <c r="D110" s="296">
        <v>5</v>
      </c>
      <c r="E110" s="296">
        <v>0</v>
      </c>
      <c r="F110" s="296">
        <v>1</v>
      </c>
      <c r="G110" s="297">
        <v>1</v>
      </c>
      <c r="H110" s="296">
        <v>0</v>
      </c>
      <c r="I110" s="296">
        <v>0</v>
      </c>
      <c r="J110" s="296">
        <v>0</v>
      </c>
      <c r="K110" s="296">
        <v>1</v>
      </c>
      <c r="L110" s="296">
        <v>0</v>
      </c>
      <c r="M110" s="296">
        <v>0</v>
      </c>
      <c r="N110" s="296">
        <v>0</v>
      </c>
      <c r="O110" s="296">
        <v>5</v>
      </c>
      <c r="P110" s="296">
        <v>2</v>
      </c>
      <c r="Q110" s="296">
        <v>0</v>
      </c>
      <c r="R110" s="296">
        <v>0</v>
      </c>
      <c r="S110" s="296">
        <v>0</v>
      </c>
      <c r="T110" s="296">
        <v>0</v>
      </c>
      <c r="U110" s="296">
        <v>0</v>
      </c>
      <c r="V110" s="296">
        <v>0</v>
      </c>
      <c r="W110" s="296">
        <v>0</v>
      </c>
      <c r="X110" s="296">
        <v>0</v>
      </c>
      <c r="Y110" s="296">
        <v>0</v>
      </c>
      <c r="Z110" s="296">
        <v>1</v>
      </c>
      <c r="AA110" s="296">
        <v>0</v>
      </c>
      <c r="AB110" s="296">
        <v>0</v>
      </c>
      <c r="AC110" s="296">
        <v>0</v>
      </c>
      <c r="AD110" s="296">
        <v>0</v>
      </c>
      <c r="AE110" s="296">
        <v>0</v>
      </c>
      <c r="AF110" s="296">
        <v>0</v>
      </c>
      <c r="AG110" s="297">
        <v>1</v>
      </c>
      <c r="AH110" s="296">
        <v>0</v>
      </c>
      <c r="AI110" s="296">
        <v>0</v>
      </c>
      <c r="AJ110" s="296">
        <v>0</v>
      </c>
      <c r="AK110" s="296">
        <v>0</v>
      </c>
      <c r="AL110" s="298">
        <v>0</v>
      </c>
    </row>
    <row r="111" spans="1:38" ht="15" customHeight="1">
      <c r="A111" s="8"/>
      <c r="B111" s="9" t="s">
        <v>90</v>
      </c>
      <c r="C111" s="295">
        <v>6</v>
      </c>
      <c r="D111" s="296">
        <v>5</v>
      </c>
      <c r="E111" s="296">
        <v>0</v>
      </c>
      <c r="F111" s="296">
        <v>0</v>
      </c>
      <c r="G111" s="297">
        <v>0</v>
      </c>
      <c r="H111" s="296">
        <v>1</v>
      </c>
      <c r="I111" s="296">
        <v>0</v>
      </c>
      <c r="J111" s="296">
        <v>0</v>
      </c>
      <c r="K111" s="296">
        <v>1</v>
      </c>
      <c r="L111" s="296">
        <v>0</v>
      </c>
      <c r="M111" s="296">
        <v>0</v>
      </c>
      <c r="N111" s="296">
        <v>1</v>
      </c>
      <c r="O111" s="296">
        <v>1</v>
      </c>
      <c r="P111" s="296">
        <v>0</v>
      </c>
      <c r="Q111" s="296">
        <v>0</v>
      </c>
      <c r="R111" s="296">
        <v>0</v>
      </c>
      <c r="S111" s="296">
        <v>0</v>
      </c>
      <c r="T111" s="296">
        <v>0</v>
      </c>
      <c r="U111" s="296">
        <v>0</v>
      </c>
      <c r="V111" s="296">
        <v>1</v>
      </c>
      <c r="W111" s="296">
        <v>0</v>
      </c>
      <c r="X111" s="296">
        <v>0</v>
      </c>
      <c r="Y111" s="296">
        <v>0</v>
      </c>
      <c r="Z111" s="296">
        <v>0</v>
      </c>
      <c r="AA111" s="296">
        <v>0</v>
      </c>
      <c r="AB111" s="296">
        <v>0</v>
      </c>
      <c r="AC111" s="296">
        <v>0</v>
      </c>
      <c r="AD111" s="296">
        <v>0</v>
      </c>
      <c r="AE111" s="296">
        <v>0</v>
      </c>
      <c r="AF111" s="296">
        <v>0</v>
      </c>
      <c r="AG111" s="297">
        <v>1</v>
      </c>
      <c r="AH111" s="296">
        <v>0</v>
      </c>
      <c r="AI111" s="296">
        <v>0</v>
      </c>
      <c r="AJ111" s="296">
        <v>0</v>
      </c>
      <c r="AK111" s="296">
        <v>0</v>
      </c>
      <c r="AL111" s="298">
        <v>0</v>
      </c>
    </row>
    <row r="112" spans="1:38" ht="15" customHeight="1">
      <c r="A112" s="8"/>
      <c r="B112" s="9" t="s">
        <v>62</v>
      </c>
      <c r="C112" s="295">
        <v>9</v>
      </c>
      <c r="D112" s="296">
        <v>8</v>
      </c>
      <c r="E112" s="296">
        <v>0</v>
      </c>
      <c r="F112" s="296">
        <v>1</v>
      </c>
      <c r="G112" s="297">
        <v>1</v>
      </c>
      <c r="H112" s="296">
        <v>1</v>
      </c>
      <c r="I112" s="296">
        <v>0</v>
      </c>
      <c r="J112" s="296">
        <v>0</v>
      </c>
      <c r="K112" s="296">
        <v>1</v>
      </c>
      <c r="L112" s="296">
        <v>0</v>
      </c>
      <c r="M112" s="296">
        <v>0</v>
      </c>
      <c r="N112" s="296">
        <v>0</v>
      </c>
      <c r="O112" s="296">
        <v>1</v>
      </c>
      <c r="P112" s="296">
        <v>0</v>
      </c>
      <c r="Q112" s="296">
        <v>0</v>
      </c>
      <c r="R112" s="296">
        <v>0</v>
      </c>
      <c r="S112" s="296">
        <v>0</v>
      </c>
      <c r="T112" s="296">
        <v>0</v>
      </c>
      <c r="U112" s="296">
        <v>0</v>
      </c>
      <c r="V112" s="296">
        <v>0</v>
      </c>
      <c r="W112" s="296">
        <v>0</v>
      </c>
      <c r="X112" s="296">
        <v>0</v>
      </c>
      <c r="Y112" s="296">
        <v>0</v>
      </c>
      <c r="Z112" s="296">
        <v>0</v>
      </c>
      <c r="AA112" s="296">
        <v>0</v>
      </c>
      <c r="AB112" s="296">
        <v>0</v>
      </c>
      <c r="AC112" s="296">
        <v>0</v>
      </c>
      <c r="AD112" s="296">
        <v>0</v>
      </c>
      <c r="AE112" s="296">
        <v>0</v>
      </c>
      <c r="AF112" s="296">
        <v>0</v>
      </c>
      <c r="AG112" s="297">
        <v>2</v>
      </c>
      <c r="AH112" s="296">
        <v>0</v>
      </c>
      <c r="AI112" s="296">
        <v>0</v>
      </c>
      <c r="AJ112" s="296">
        <v>0</v>
      </c>
      <c r="AK112" s="296">
        <v>1</v>
      </c>
      <c r="AL112" s="298">
        <v>0</v>
      </c>
    </row>
    <row r="113" spans="1:38" ht="15" customHeight="1">
      <c r="A113" s="8"/>
      <c r="B113" s="9" t="s">
        <v>91</v>
      </c>
      <c r="C113" s="295">
        <v>11</v>
      </c>
      <c r="D113" s="296">
        <v>10</v>
      </c>
      <c r="E113" s="296">
        <v>0</v>
      </c>
      <c r="F113" s="296">
        <v>0</v>
      </c>
      <c r="G113" s="297">
        <v>5</v>
      </c>
      <c r="H113" s="296">
        <v>1</v>
      </c>
      <c r="I113" s="296">
        <v>0</v>
      </c>
      <c r="J113" s="296">
        <v>0</v>
      </c>
      <c r="K113" s="296">
        <v>8</v>
      </c>
      <c r="L113" s="296">
        <v>0</v>
      </c>
      <c r="M113" s="296">
        <v>0</v>
      </c>
      <c r="N113" s="296">
        <v>0</v>
      </c>
      <c r="O113" s="296">
        <v>7</v>
      </c>
      <c r="P113" s="296">
        <v>3</v>
      </c>
      <c r="Q113" s="296">
        <v>0</v>
      </c>
      <c r="R113" s="296">
        <v>0</v>
      </c>
      <c r="S113" s="296">
        <v>0</v>
      </c>
      <c r="T113" s="296">
        <v>0</v>
      </c>
      <c r="U113" s="296">
        <v>0</v>
      </c>
      <c r="V113" s="296">
        <v>0</v>
      </c>
      <c r="W113" s="296">
        <v>0</v>
      </c>
      <c r="X113" s="296">
        <v>0</v>
      </c>
      <c r="Y113" s="296">
        <v>1</v>
      </c>
      <c r="Z113" s="296">
        <v>0</v>
      </c>
      <c r="AA113" s="296">
        <v>0</v>
      </c>
      <c r="AB113" s="296">
        <v>0</v>
      </c>
      <c r="AC113" s="296">
        <v>0</v>
      </c>
      <c r="AD113" s="296">
        <v>0</v>
      </c>
      <c r="AE113" s="296">
        <v>0</v>
      </c>
      <c r="AF113" s="296">
        <v>0</v>
      </c>
      <c r="AG113" s="297">
        <v>1</v>
      </c>
      <c r="AH113" s="296">
        <v>3</v>
      </c>
      <c r="AI113" s="296">
        <v>0</v>
      </c>
      <c r="AJ113" s="296">
        <v>0</v>
      </c>
      <c r="AK113" s="296">
        <v>1</v>
      </c>
      <c r="AL113" s="298">
        <v>0</v>
      </c>
    </row>
    <row r="114" spans="1:38" ht="15" customHeight="1">
      <c r="A114" s="8"/>
      <c r="B114" s="9" t="s">
        <v>92</v>
      </c>
      <c r="C114" s="299">
        <v>12</v>
      </c>
      <c r="D114" s="300">
        <v>6</v>
      </c>
      <c r="E114" s="300">
        <v>0</v>
      </c>
      <c r="F114" s="300">
        <v>0</v>
      </c>
      <c r="G114" s="301">
        <v>1</v>
      </c>
      <c r="H114" s="300">
        <v>0</v>
      </c>
      <c r="I114" s="300">
        <v>0</v>
      </c>
      <c r="J114" s="300">
        <v>0</v>
      </c>
      <c r="K114" s="300">
        <v>1</v>
      </c>
      <c r="L114" s="300">
        <v>0</v>
      </c>
      <c r="M114" s="300">
        <v>0</v>
      </c>
      <c r="N114" s="300">
        <v>0</v>
      </c>
      <c r="O114" s="300">
        <v>3</v>
      </c>
      <c r="P114" s="300">
        <v>0</v>
      </c>
      <c r="Q114" s="300">
        <v>0</v>
      </c>
      <c r="R114" s="300">
        <v>0</v>
      </c>
      <c r="S114" s="300">
        <v>0</v>
      </c>
      <c r="T114" s="300">
        <v>0</v>
      </c>
      <c r="U114" s="300">
        <v>0</v>
      </c>
      <c r="V114" s="300">
        <v>0</v>
      </c>
      <c r="W114" s="300">
        <v>0</v>
      </c>
      <c r="X114" s="300">
        <v>0</v>
      </c>
      <c r="Y114" s="300">
        <v>0</v>
      </c>
      <c r="Z114" s="300">
        <v>1</v>
      </c>
      <c r="AA114" s="300">
        <v>1</v>
      </c>
      <c r="AB114" s="300">
        <v>0</v>
      </c>
      <c r="AC114" s="300">
        <v>1</v>
      </c>
      <c r="AD114" s="300">
        <v>0</v>
      </c>
      <c r="AE114" s="300">
        <v>0</v>
      </c>
      <c r="AF114" s="300">
        <v>0</v>
      </c>
      <c r="AG114" s="301">
        <v>2</v>
      </c>
      <c r="AH114" s="300">
        <v>0</v>
      </c>
      <c r="AI114" s="300">
        <v>1</v>
      </c>
      <c r="AJ114" s="300">
        <v>0</v>
      </c>
      <c r="AK114" s="300">
        <v>0</v>
      </c>
      <c r="AL114" s="302">
        <v>0</v>
      </c>
    </row>
    <row r="115" spans="1:38" s="305" customFormat="1" ht="15" customHeight="1">
      <c r="A115" s="256" t="s">
        <v>93</v>
      </c>
      <c r="B115" s="268"/>
      <c r="C115" s="303">
        <f aca="true" t="shared" si="16" ref="C115:AL115">SUM(C116:C119)</f>
        <v>58</v>
      </c>
      <c r="D115" s="303">
        <f t="shared" si="16"/>
        <v>35</v>
      </c>
      <c r="E115" s="303">
        <f t="shared" si="16"/>
        <v>3</v>
      </c>
      <c r="F115" s="303">
        <f t="shared" si="16"/>
        <v>6</v>
      </c>
      <c r="G115" s="297">
        <f t="shared" si="16"/>
        <v>12</v>
      </c>
      <c r="H115" s="303">
        <f t="shared" si="16"/>
        <v>7</v>
      </c>
      <c r="I115" s="303">
        <f t="shared" si="16"/>
        <v>4</v>
      </c>
      <c r="J115" s="303">
        <f t="shared" si="16"/>
        <v>1</v>
      </c>
      <c r="K115" s="303">
        <f t="shared" si="16"/>
        <v>10</v>
      </c>
      <c r="L115" s="303">
        <f t="shared" si="16"/>
        <v>2</v>
      </c>
      <c r="M115" s="303">
        <f t="shared" si="16"/>
        <v>2</v>
      </c>
      <c r="N115" s="303">
        <f t="shared" si="16"/>
        <v>0</v>
      </c>
      <c r="O115" s="303">
        <f t="shared" si="16"/>
        <v>15</v>
      </c>
      <c r="P115" s="303">
        <f t="shared" si="16"/>
        <v>7</v>
      </c>
      <c r="Q115" s="303">
        <f t="shared" si="16"/>
        <v>2</v>
      </c>
      <c r="R115" s="303">
        <f t="shared" si="16"/>
        <v>0</v>
      </c>
      <c r="S115" s="303">
        <f t="shared" si="16"/>
        <v>0</v>
      </c>
      <c r="T115" s="303">
        <f t="shared" si="16"/>
        <v>1</v>
      </c>
      <c r="U115" s="303">
        <f t="shared" si="16"/>
        <v>1</v>
      </c>
      <c r="V115" s="303">
        <f t="shared" si="16"/>
        <v>0</v>
      </c>
      <c r="W115" s="303">
        <f t="shared" si="16"/>
        <v>2</v>
      </c>
      <c r="X115" s="303">
        <f t="shared" si="16"/>
        <v>0</v>
      </c>
      <c r="Y115" s="303">
        <f t="shared" si="16"/>
        <v>0</v>
      </c>
      <c r="Z115" s="303">
        <f t="shared" si="16"/>
        <v>2</v>
      </c>
      <c r="AA115" s="303">
        <f t="shared" si="16"/>
        <v>2</v>
      </c>
      <c r="AB115" s="303">
        <f t="shared" si="16"/>
        <v>0</v>
      </c>
      <c r="AC115" s="303">
        <f t="shared" si="16"/>
        <v>4</v>
      </c>
      <c r="AD115" s="303">
        <f t="shared" si="16"/>
        <v>2</v>
      </c>
      <c r="AE115" s="303">
        <f t="shared" si="16"/>
        <v>0</v>
      </c>
      <c r="AF115" s="303">
        <f t="shared" si="16"/>
        <v>4</v>
      </c>
      <c r="AG115" s="297">
        <f t="shared" si="16"/>
        <v>12</v>
      </c>
      <c r="AH115" s="303">
        <f t="shared" si="16"/>
        <v>7</v>
      </c>
      <c r="AI115" s="303">
        <f t="shared" si="16"/>
        <v>3</v>
      </c>
      <c r="AJ115" s="303">
        <f t="shared" si="16"/>
        <v>0</v>
      </c>
      <c r="AK115" s="303">
        <f t="shared" si="16"/>
        <v>2</v>
      </c>
      <c r="AL115" s="304">
        <f t="shared" si="16"/>
        <v>0</v>
      </c>
    </row>
    <row r="116" spans="1:38" ht="15" customHeight="1">
      <c r="A116" s="8"/>
      <c r="B116" s="9" t="s">
        <v>94</v>
      </c>
      <c r="C116" s="295">
        <v>11</v>
      </c>
      <c r="D116" s="296">
        <v>5</v>
      </c>
      <c r="E116" s="296">
        <v>0</v>
      </c>
      <c r="F116" s="296">
        <v>0</v>
      </c>
      <c r="G116" s="297">
        <v>0</v>
      </c>
      <c r="H116" s="296">
        <v>1</v>
      </c>
      <c r="I116" s="296">
        <v>1</v>
      </c>
      <c r="J116" s="296">
        <v>0</v>
      </c>
      <c r="K116" s="296">
        <v>2</v>
      </c>
      <c r="L116" s="296">
        <v>0</v>
      </c>
      <c r="M116" s="296">
        <v>0</v>
      </c>
      <c r="N116" s="296">
        <v>0</v>
      </c>
      <c r="O116" s="296">
        <v>0</v>
      </c>
      <c r="P116" s="296">
        <v>1</v>
      </c>
      <c r="Q116" s="296">
        <v>0</v>
      </c>
      <c r="R116" s="296">
        <v>0</v>
      </c>
      <c r="S116" s="296">
        <v>0</v>
      </c>
      <c r="T116" s="296">
        <v>0</v>
      </c>
      <c r="U116" s="296">
        <v>1</v>
      </c>
      <c r="V116" s="296">
        <v>0</v>
      </c>
      <c r="W116" s="296">
        <v>2</v>
      </c>
      <c r="X116" s="296">
        <v>0</v>
      </c>
      <c r="Y116" s="296">
        <v>0</v>
      </c>
      <c r="Z116" s="296">
        <v>0</v>
      </c>
      <c r="AA116" s="296">
        <v>1</v>
      </c>
      <c r="AB116" s="296">
        <v>0</v>
      </c>
      <c r="AC116" s="296">
        <v>1</v>
      </c>
      <c r="AD116" s="296">
        <v>0</v>
      </c>
      <c r="AE116" s="296">
        <v>0</v>
      </c>
      <c r="AF116" s="296">
        <v>1</v>
      </c>
      <c r="AG116" s="297">
        <v>0</v>
      </c>
      <c r="AH116" s="296">
        <v>0</v>
      </c>
      <c r="AI116" s="296">
        <v>0</v>
      </c>
      <c r="AJ116" s="296">
        <v>0</v>
      </c>
      <c r="AK116" s="296">
        <v>0</v>
      </c>
      <c r="AL116" s="298">
        <v>0</v>
      </c>
    </row>
    <row r="117" spans="1:38" ht="15" customHeight="1">
      <c r="A117" s="8"/>
      <c r="B117" s="9" t="s">
        <v>95</v>
      </c>
      <c r="C117" s="295">
        <v>5</v>
      </c>
      <c r="D117" s="296">
        <v>5</v>
      </c>
      <c r="E117" s="296">
        <v>0</v>
      </c>
      <c r="F117" s="296">
        <v>1</v>
      </c>
      <c r="G117" s="297">
        <v>2</v>
      </c>
      <c r="H117" s="296">
        <v>1</v>
      </c>
      <c r="I117" s="296">
        <v>0</v>
      </c>
      <c r="J117" s="296">
        <v>0</v>
      </c>
      <c r="K117" s="296">
        <v>1</v>
      </c>
      <c r="L117" s="296">
        <v>0</v>
      </c>
      <c r="M117" s="296">
        <v>0</v>
      </c>
      <c r="N117" s="296">
        <v>0</v>
      </c>
      <c r="O117" s="296">
        <v>2</v>
      </c>
      <c r="P117" s="296">
        <v>1</v>
      </c>
      <c r="Q117" s="296">
        <v>0</v>
      </c>
      <c r="R117" s="296">
        <v>0</v>
      </c>
      <c r="S117" s="296">
        <v>0</v>
      </c>
      <c r="T117" s="296">
        <v>0</v>
      </c>
      <c r="U117" s="296">
        <v>0</v>
      </c>
      <c r="V117" s="296">
        <v>0</v>
      </c>
      <c r="W117" s="296">
        <v>0</v>
      </c>
      <c r="X117" s="296">
        <v>0</v>
      </c>
      <c r="Y117" s="296">
        <v>0</v>
      </c>
      <c r="Z117" s="296">
        <v>0</v>
      </c>
      <c r="AA117" s="296">
        <v>0</v>
      </c>
      <c r="AB117" s="296">
        <v>0</v>
      </c>
      <c r="AC117" s="296">
        <v>1</v>
      </c>
      <c r="AD117" s="296">
        <v>1</v>
      </c>
      <c r="AE117" s="296">
        <v>0</v>
      </c>
      <c r="AF117" s="296">
        <v>0</v>
      </c>
      <c r="AG117" s="297">
        <v>0</v>
      </c>
      <c r="AH117" s="296">
        <v>2</v>
      </c>
      <c r="AI117" s="296">
        <v>0</v>
      </c>
      <c r="AJ117" s="296">
        <v>0</v>
      </c>
      <c r="AK117" s="296">
        <v>0</v>
      </c>
      <c r="AL117" s="298">
        <v>0</v>
      </c>
    </row>
    <row r="118" spans="1:38" ht="15" customHeight="1">
      <c r="A118" s="8"/>
      <c r="B118" s="9" t="s">
        <v>96</v>
      </c>
      <c r="C118" s="295">
        <v>24</v>
      </c>
      <c r="D118" s="296">
        <v>9</v>
      </c>
      <c r="E118" s="296">
        <v>3</v>
      </c>
      <c r="F118" s="296">
        <v>4</v>
      </c>
      <c r="G118" s="297">
        <v>6</v>
      </c>
      <c r="H118" s="296">
        <v>3</v>
      </c>
      <c r="I118" s="296">
        <v>3</v>
      </c>
      <c r="J118" s="296">
        <v>0</v>
      </c>
      <c r="K118" s="296">
        <v>2</v>
      </c>
      <c r="L118" s="296">
        <v>2</v>
      </c>
      <c r="M118" s="296">
        <v>2</v>
      </c>
      <c r="N118" s="296">
        <v>0</v>
      </c>
      <c r="O118" s="296">
        <v>9</v>
      </c>
      <c r="P118" s="296">
        <v>4</v>
      </c>
      <c r="Q118" s="296">
        <v>2</v>
      </c>
      <c r="R118" s="296">
        <v>0</v>
      </c>
      <c r="S118" s="296">
        <v>0</v>
      </c>
      <c r="T118" s="296">
        <v>1</v>
      </c>
      <c r="U118" s="296">
        <v>0</v>
      </c>
      <c r="V118" s="296">
        <v>0</v>
      </c>
      <c r="W118" s="296">
        <v>0</v>
      </c>
      <c r="X118" s="296">
        <v>0</v>
      </c>
      <c r="Y118" s="296">
        <v>0</v>
      </c>
      <c r="Z118" s="296">
        <v>1</v>
      </c>
      <c r="AA118" s="296">
        <v>1</v>
      </c>
      <c r="AB118" s="296">
        <v>0</v>
      </c>
      <c r="AC118" s="296">
        <v>1</v>
      </c>
      <c r="AD118" s="296">
        <v>1</v>
      </c>
      <c r="AE118" s="296">
        <v>0</v>
      </c>
      <c r="AF118" s="296">
        <v>2</v>
      </c>
      <c r="AG118" s="297">
        <v>8</v>
      </c>
      <c r="AH118" s="296">
        <v>2</v>
      </c>
      <c r="AI118" s="296">
        <v>2</v>
      </c>
      <c r="AJ118" s="296">
        <v>0</v>
      </c>
      <c r="AK118" s="296">
        <v>2</v>
      </c>
      <c r="AL118" s="298">
        <v>0</v>
      </c>
    </row>
    <row r="119" spans="1:38" ht="16.5" customHeight="1" thickBot="1">
      <c r="A119" s="28"/>
      <c r="B119" s="313" t="s">
        <v>97</v>
      </c>
      <c r="C119" s="314">
        <v>18</v>
      </c>
      <c r="D119" s="315">
        <v>16</v>
      </c>
      <c r="E119" s="315">
        <v>0</v>
      </c>
      <c r="F119" s="315">
        <v>1</v>
      </c>
      <c r="G119" s="316">
        <v>4</v>
      </c>
      <c r="H119" s="315">
        <v>2</v>
      </c>
      <c r="I119" s="315">
        <v>0</v>
      </c>
      <c r="J119" s="315">
        <v>1</v>
      </c>
      <c r="K119" s="315">
        <v>5</v>
      </c>
      <c r="L119" s="315">
        <v>0</v>
      </c>
      <c r="M119" s="315">
        <v>0</v>
      </c>
      <c r="N119" s="315">
        <v>0</v>
      </c>
      <c r="O119" s="315">
        <v>4</v>
      </c>
      <c r="P119" s="315">
        <v>1</v>
      </c>
      <c r="Q119" s="315">
        <v>0</v>
      </c>
      <c r="R119" s="315">
        <v>0</v>
      </c>
      <c r="S119" s="315">
        <v>0</v>
      </c>
      <c r="T119" s="315">
        <v>0</v>
      </c>
      <c r="U119" s="315">
        <v>0</v>
      </c>
      <c r="V119" s="315">
        <v>0</v>
      </c>
      <c r="W119" s="315">
        <v>0</v>
      </c>
      <c r="X119" s="315">
        <v>0</v>
      </c>
      <c r="Y119" s="315">
        <v>0</v>
      </c>
      <c r="Z119" s="315">
        <v>1</v>
      </c>
      <c r="AA119" s="315">
        <v>0</v>
      </c>
      <c r="AB119" s="315">
        <v>0</v>
      </c>
      <c r="AC119" s="315">
        <v>1</v>
      </c>
      <c r="AD119" s="315">
        <v>0</v>
      </c>
      <c r="AE119" s="315">
        <v>0</v>
      </c>
      <c r="AF119" s="315">
        <v>1</v>
      </c>
      <c r="AG119" s="316">
        <v>4</v>
      </c>
      <c r="AH119" s="315">
        <v>3</v>
      </c>
      <c r="AI119" s="315">
        <v>1</v>
      </c>
      <c r="AJ119" s="315">
        <v>0</v>
      </c>
      <c r="AK119" s="315">
        <v>0</v>
      </c>
      <c r="AL119" s="317">
        <v>0</v>
      </c>
    </row>
    <row r="120" spans="1:2" ht="13.5">
      <c r="A120" s="10"/>
      <c r="B120" s="10"/>
    </row>
    <row r="121" spans="1:2" ht="13.5">
      <c r="A121" s="10"/>
      <c r="B121" s="10"/>
    </row>
    <row r="122" spans="1:2" ht="13.5">
      <c r="A122" s="10"/>
      <c r="B122" s="10"/>
    </row>
    <row r="123" spans="1:2" ht="13.5">
      <c r="A123" s="10"/>
      <c r="B123" s="10"/>
    </row>
    <row r="124" spans="1:2" ht="13.5">
      <c r="A124" s="10"/>
      <c r="B124" s="10"/>
    </row>
    <row r="125" spans="1:2" ht="13.5">
      <c r="A125" s="10"/>
      <c r="B125" s="10"/>
    </row>
    <row r="126" spans="1:2" ht="13.5">
      <c r="A126" s="10"/>
      <c r="B126" s="10"/>
    </row>
    <row r="127" spans="1:2" ht="13.5">
      <c r="A127" s="10"/>
      <c r="B127" s="10"/>
    </row>
    <row r="128" spans="1:2" ht="13.5">
      <c r="A128" s="10"/>
      <c r="B128" s="10"/>
    </row>
    <row r="129" spans="1:2" ht="13.5">
      <c r="A129" s="10"/>
      <c r="B129" s="10"/>
    </row>
    <row r="130" spans="1:2" ht="13.5">
      <c r="A130" s="10"/>
      <c r="B130" s="10"/>
    </row>
    <row r="131" spans="1:2" ht="13.5">
      <c r="A131" s="10"/>
      <c r="B131" s="10"/>
    </row>
  </sheetData>
  <mergeCells count="72">
    <mergeCell ref="AI64:AI65"/>
    <mergeCell ref="AJ64:AJ65"/>
    <mergeCell ref="AK64:AK65"/>
    <mergeCell ref="AL64:AL65"/>
    <mergeCell ref="AE64:AE65"/>
    <mergeCell ref="AF64:AF65"/>
    <mergeCell ref="AG64:AG65"/>
    <mergeCell ref="AH64:AH65"/>
    <mergeCell ref="AA64:AA65"/>
    <mergeCell ref="AB64:AB65"/>
    <mergeCell ref="AC64:AC65"/>
    <mergeCell ref="AD64:AD65"/>
    <mergeCell ref="W64:W65"/>
    <mergeCell ref="X64:X65"/>
    <mergeCell ref="Y64:Y65"/>
    <mergeCell ref="Z64:Z65"/>
    <mergeCell ref="S64:S65"/>
    <mergeCell ref="T64:T65"/>
    <mergeCell ref="U64:U65"/>
    <mergeCell ref="V64:V65"/>
    <mergeCell ref="O64:O65"/>
    <mergeCell ref="P64:P65"/>
    <mergeCell ref="Q64:Q65"/>
    <mergeCell ref="R64:R65"/>
    <mergeCell ref="K64:K65"/>
    <mergeCell ref="L64:L65"/>
    <mergeCell ref="M64:M65"/>
    <mergeCell ref="N64:N65"/>
    <mergeCell ref="G64:G65"/>
    <mergeCell ref="H64:H65"/>
    <mergeCell ref="I64:I65"/>
    <mergeCell ref="J64:J65"/>
    <mergeCell ref="C64:C65"/>
    <mergeCell ref="D64:D65"/>
    <mergeCell ref="E64:E65"/>
    <mergeCell ref="F64:F65"/>
    <mergeCell ref="V4:V5"/>
    <mergeCell ref="J4:J5"/>
    <mergeCell ref="K4:K5"/>
    <mergeCell ref="C4:C5"/>
    <mergeCell ref="D4:D5"/>
    <mergeCell ref="F4:F5"/>
    <mergeCell ref="G4:G5"/>
    <mergeCell ref="E4:E5"/>
    <mergeCell ref="H4:H5"/>
    <mergeCell ref="I4:I5"/>
    <mergeCell ref="R4:R5"/>
    <mergeCell ref="S4:S5"/>
    <mergeCell ref="T4:T5"/>
    <mergeCell ref="U4:U5"/>
    <mergeCell ref="X4:X5"/>
    <mergeCell ref="Y4:Y5"/>
    <mergeCell ref="Z4:Z5"/>
    <mergeCell ref="L4:L5"/>
    <mergeCell ref="M4:M5"/>
    <mergeCell ref="N4:N5"/>
    <mergeCell ref="O4:O5"/>
    <mergeCell ref="W4:W5"/>
    <mergeCell ref="P4:P5"/>
    <mergeCell ref="Q4:Q5"/>
    <mergeCell ref="AE4:AE5"/>
    <mergeCell ref="AF4:AF5"/>
    <mergeCell ref="AG4:AG5"/>
    <mergeCell ref="AA4:AA5"/>
    <mergeCell ref="AB4:AB5"/>
    <mergeCell ref="AC4:AC5"/>
    <mergeCell ref="AD4:AD5"/>
    <mergeCell ref="AJ4:AJ5"/>
    <mergeCell ref="AK4:AK5"/>
    <mergeCell ref="AL4:AL5"/>
    <mergeCell ref="AH4:AH5"/>
    <mergeCell ref="AI4:AI5"/>
  </mergeCells>
  <printOptions/>
  <pageMargins left="0.7874015748031497" right="0.7874015748031497" top="0.7874015748031497" bottom="0.75" header="0.5118110236220472" footer="0.5118110236220472"/>
  <pageSetup horizontalDpi="600" verticalDpi="600" orientation="portrait" paperSize="9" scale="74" r:id="rId2"/>
  <rowBreaks count="1" manualBreakCount="1">
    <brk id="60" max="255" man="1"/>
  </rowBreaks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workbookViewId="0" topLeftCell="A1">
      <selection activeCell="B1" sqref="B1"/>
    </sheetView>
  </sheetViews>
  <sheetFormatPr defaultColWidth="9.00390625" defaultRowHeight="13.5"/>
  <cols>
    <col min="1" max="1" width="7.625" style="2" customWidth="1"/>
    <col min="2" max="2" width="9.375" style="2" customWidth="1"/>
    <col min="3" max="3" width="8.625" style="2" customWidth="1"/>
    <col min="4" max="6" width="6.625" style="2" customWidth="1"/>
    <col min="7" max="8" width="4.625" style="2" customWidth="1"/>
    <col min="9" max="10" width="6.625" style="2" customWidth="1"/>
    <col min="11" max="11" width="5.625" style="37" customWidth="1"/>
    <col min="12" max="12" width="5.625" style="320" customWidth="1"/>
    <col min="13" max="16" width="5.625" style="2" customWidth="1"/>
    <col min="17" max="17" width="5.625" style="320" customWidth="1"/>
    <col min="18" max="20" width="4.625" style="2" customWidth="1"/>
    <col min="21" max="16384" width="9.00390625" style="2" customWidth="1"/>
  </cols>
  <sheetData>
    <row r="1" spans="1:17" s="23" customFormat="1" ht="22.5" customHeight="1">
      <c r="A1" s="318" t="s">
        <v>333</v>
      </c>
      <c r="K1" s="33"/>
      <c r="L1" s="319"/>
      <c r="Q1" s="319"/>
    </row>
    <row r="2" spans="11:20" ht="15.75" customHeight="1" thickBot="1">
      <c r="K2" s="34"/>
      <c r="Q2" s="321"/>
      <c r="R2" s="14"/>
      <c r="S2" s="14"/>
      <c r="T2" s="14"/>
    </row>
    <row r="3" spans="1:20" ht="30.75" customHeight="1">
      <c r="A3" s="322"/>
      <c r="B3" s="323"/>
      <c r="C3" s="324"/>
      <c r="D3" s="663" t="s">
        <v>250</v>
      </c>
      <c r="E3" s="664"/>
      <c r="F3" s="664"/>
      <c r="G3" s="664"/>
      <c r="H3" s="664"/>
      <c r="I3" s="664"/>
      <c r="J3" s="665"/>
      <c r="K3" s="660" t="s">
        <v>251</v>
      </c>
      <c r="L3" s="666" t="s">
        <v>252</v>
      </c>
      <c r="M3" s="667"/>
      <c r="N3" s="667"/>
      <c r="O3" s="667"/>
      <c r="P3" s="668"/>
      <c r="Q3" s="673" t="s">
        <v>253</v>
      </c>
      <c r="R3" s="674"/>
      <c r="S3" s="674"/>
      <c r="T3" s="675"/>
    </row>
    <row r="4" spans="1:20" ht="4.5" customHeight="1">
      <c r="A4" s="223"/>
      <c r="B4" s="226"/>
      <c r="C4" s="325"/>
      <c r="D4" s="326"/>
      <c r="E4" s="327"/>
      <c r="F4" s="327"/>
      <c r="G4" s="669" t="s">
        <v>110</v>
      </c>
      <c r="H4" s="670"/>
      <c r="I4" s="327"/>
      <c r="J4" s="328"/>
      <c r="K4" s="661"/>
      <c r="L4" s="329"/>
      <c r="M4" s="330"/>
      <c r="N4" s="330"/>
      <c r="O4" s="330"/>
      <c r="P4" s="331"/>
      <c r="Q4" s="332"/>
      <c r="R4" s="333"/>
      <c r="S4" s="333"/>
      <c r="T4" s="334"/>
    </row>
    <row r="5" spans="1:20" ht="15.75" customHeight="1">
      <c r="A5" s="223" t="s">
        <v>111</v>
      </c>
      <c r="B5" s="224" t="s">
        <v>254</v>
      </c>
      <c r="C5" s="616" t="s">
        <v>113</v>
      </c>
      <c r="D5" s="658"/>
      <c r="E5" s="614" t="s">
        <v>255</v>
      </c>
      <c r="F5" s="614" t="s">
        <v>256</v>
      </c>
      <c r="G5" s="671"/>
      <c r="H5" s="672"/>
      <c r="I5" s="614" t="s">
        <v>257</v>
      </c>
      <c r="J5" s="624" t="s">
        <v>114</v>
      </c>
      <c r="K5" s="662"/>
      <c r="L5" s="659"/>
      <c r="M5" s="614" t="s">
        <v>258</v>
      </c>
      <c r="N5" s="614" t="s">
        <v>106</v>
      </c>
      <c r="O5" s="624" t="s">
        <v>116</v>
      </c>
      <c r="P5" s="624" t="s">
        <v>117</v>
      </c>
      <c r="Q5" s="659"/>
      <c r="R5" s="616" t="s">
        <v>259</v>
      </c>
      <c r="S5" s="616" t="s">
        <v>260</v>
      </c>
      <c r="T5" s="676" t="s">
        <v>261</v>
      </c>
    </row>
    <row r="6" spans="1:20" ht="4.5" customHeight="1">
      <c r="A6" s="223"/>
      <c r="B6" s="224"/>
      <c r="C6" s="616"/>
      <c r="D6" s="658"/>
      <c r="E6" s="615"/>
      <c r="F6" s="615"/>
      <c r="G6" s="327"/>
      <c r="H6" s="328"/>
      <c r="I6" s="615"/>
      <c r="J6" s="624"/>
      <c r="K6" s="662"/>
      <c r="L6" s="659"/>
      <c r="M6" s="615"/>
      <c r="N6" s="615"/>
      <c r="O6" s="624"/>
      <c r="P6" s="624"/>
      <c r="Q6" s="659"/>
      <c r="R6" s="616"/>
      <c r="S6" s="616"/>
      <c r="T6" s="676"/>
    </row>
    <row r="7" spans="1:20" ht="108.75" customHeight="1">
      <c r="A7" s="336" t="s">
        <v>262</v>
      </c>
      <c r="B7" s="226"/>
      <c r="C7" s="616"/>
      <c r="D7" s="658"/>
      <c r="E7" s="615"/>
      <c r="F7" s="615"/>
      <c r="G7" s="624" t="s">
        <v>120</v>
      </c>
      <c r="H7" s="624" t="s">
        <v>121</v>
      </c>
      <c r="I7" s="615"/>
      <c r="J7" s="625"/>
      <c r="K7" s="662"/>
      <c r="L7" s="659"/>
      <c r="M7" s="615"/>
      <c r="N7" s="615"/>
      <c r="O7" s="625"/>
      <c r="P7" s="625"/>
      <c r="Q7" s="659"/>
      <c r="R7" s="628"/>
      <c r="S7" s="616"/>
      <c r="T7" s="677"/>
    </row>
    <row r="8" spans="1:20" ht="16.5" customHeight="1">
      <c r="A8" s="337"/>
      <c r="B8" s="338"/>
      <c r="C8" s="325"/>
      <c r="D8" s="658"/>
      <c r="E8" s="615"/>
      <c r="F8" s="615"/>
      <c r="G8" s="657"/>
      <c r="H8" s="657"/>
      <c r="I8" s="615"/>
      <c r="J8" s="626"/>
      <c r="K8" s="662"/>
      <c r="L8" s="659"/>
      <c r="M8" s="615"/>
      <c r="N8" s="615"/>
      <c r="O8" s="626"/>
      <c r="P8" s="626"/>
      <c r="Q8" s="659"/>
      <c r="R8" s="628"/>
      <c r="S8" s="616"/>
      <c r="T8" s="678"/>
    </row>
    <row r="9" spans="1:20" ht="4.5" customHeight="1" thickBot="1">
      <c r="A9" s="339"/>
      <c r="B9" s="340"/>
      <c r="C9" s="341"/>
      <c r="D9" s="342"/>
      <c r="E9" s="58"/>
      <c r="F9" s="47"/>
      <c r="G9" s="343"/>
      <c r="H9" s="344"/>
      <c r="I9" s="47"/>
      <c r="J9" s="61"/>
      <c r="K9" s="345"/>
      <c r="L9" s="346"/>
      <c r="M9" s="47"/>
      <c r="N9" s="61"/>
      <c r="O9" s="61"/>
      <c r="P9" s="58"/>
      <c r="Q9" s="347"/>
      <c r="R9" s="47"/>
      <c r="S9" s="343"/>
      <c r="T9" s="144"/>
    </row>
    <row r="10" spans="1:20" s="1" customFormat="1" ht="27.75" customHeight="1">
      <c r="A10" s="20"/>
      <c r="B10" s="173" t="s">
        <v>263</v>
      </c>
      <c r="C10" s="348">
        <f>SUM(C11+C21+C22+C23+C24+C25+C26+C27+C30+C31+C32+C36+C42+C45+C46+C47+C52+C58+C71+C79+C84+C90+C98+C103+C109+C110+C111+C112+C119)</f>
        <v>3583</v>
      </c>
      <c r="D10" s="348">
        <f aca="true" t="shared" si="0" ref="D10:T10">SUM(D11+D21+D22+D23+D24+D25+D26+D27+D30+D31+D32+D36+D42+D45+D46+D47+D52+D58+D71+D79+D84+D90+D98+D103+D109+D110+D111+D112+D119)</f>
        <v>3521</v>
      </c>
      <c r="E10" s="349">
        <f t="shared" si="0"/>
        <v>0</v>
      </c>
      <c r="F10" s="350">
        <f t="shared" si="0"/>
        <v>105</v>
      </c>
      <c r="G10" s="348">
        <f t="shared" si="0"/>
        <v>18</v>
      </c>
      <c r="H10" s="349">
        <f t="shared" si="0"/>
        <v>34</v>
      </c>
      <c r="I10" s="350">
        <f t="shared" si="0"/>
        <v>2559</v>
      </c>
      <c r="J10" s="348">
        <f t="shared" si="0"/>
        <v>805</v>
      </c>
      <c r="K10" s="348">
        <f t="shared" si="0"/>
        <v>0</v>
      </c>
      <c r="L10" s="349">
        <f t="shared" si="0"/>
        <v>10</v>
      </c>
      <c r="M10" s="350">
        <f t="shared" si="0"/>
        <v>5</v>
      </c>
      <c r="N10" s="348">
        <f t="shared" si="0"/>
        <v>2</v>
      </c>
      <c r="O10" s="348">
        <f t="shared" si="0"/>
        <v>3</v>
      </c>
      <c r="P10" s="349">
        <f t="shared" si="0"/>
        <v>0</v>
      </c>
      <c r="Q10" s="348">
        <f t="shared" si="0"/>
        <v>52</v>
      </c>
      <c r="R10" s="350">
        <f t="shared" si="0"/>
        <v>5</v>
      </c>
      <c r="S10" s="348">
        <f t="shared" si="0"/>
        <v>47</v>
      </c>
      <c r="T10" s="351">
        <f t="shared" si="0"/>
        <v>0</v>
      </c>
    </row>
    <row r="11" spans="1:20" s="4" customFormat="1" ht="15.75" customHeight="1">
      <c r="A11" s="32" t="s">
        <v>122</v>
      </c>
      <c r="B11" s="40" t="s">
        <v>122</v>
      </c>
      <c r="C11" s="352">
        <f>SUM(C12:C20)</f>
        <v>1144</v>
      </c>
      <c r="D11" s="352">
        <f>SUM(E11:J11)</f>
        <v>1120</v>
      </c>
      <c r="E11" s="353">
        <f aca="true" t="shared" si="1" ref="E11:T11">SUM(E12:E20)</f>
        <v>0</v>
      </c>
      <c r="F11" s="354">
        <f t="shared" si="1"/>
        <v>37</v>
      </c>
      <c r="G11" s="355">
        <f t="shared" si="1"/>
        <v>7</v>
      </c>
      <c r="H11" s="353">
        <f t="shared" si="1"/>
        <v>26</v>
      </c>
      <c r="I11" s="354">
        <f t="shared" si="1"/>
        <v>803</v>
      </c>
      <c r="J11" s="355">
        <f t="shared" si="1"/>
        <v>247</v>
      </c>
      <c r="K11" s="355">
        <f t="shared" si="1"/>
        <v>0</v>
      </c>
      <c r="L11" s="356">
        <f t="shared" si="1"/>
        <v>6</v>
      </c>
      <c r="M11" s="354">
        <f t="shared" si="1"/>
        <v>2</v>
      </c>
      <c r="N11" s="355">
        <f t="shared" si="1"/>
        <v>1</v>
      </c>
      <c r="O11" s="355">
        <f t="shared" si="1"/>
        <v>3</v>
      </c>
      <c r="P11" s="353">
        <f t="shared" si="1"/>
        <v>0</v>
      </c>
      <c r="Q11" s="357">
        <f t="shared" si="1"/>
        <v>18</v>
      </c>
      <c r="R11" s="354">
        <f t="shared" si="1"/>
        <v>2</v>
      </c>
      <c r="S11" s="355">
        <f>SUM(S12:S20)</f>
        <v>16</v>
      </c>
      <c r="T11" s="358">
        <f t="shared" si="1"/>
        <v>0</v>
      </c>
    </row>
    <row r="12" spans="1:20" s="4" customFormat="1" ht="15.75" customHeight="1">
      <c r="A12" s="359"/>
      <c r="B12" s="41" t="s">
        <v>123</v>
      </c>
      <c r="C12" s="352">
        <f aca="true" t="shared" si="2" ref="C12:C61">D12+K12+L12+Q12</f>
        <v>146</v>
      </c>
      <c r="D12" s="352">
        <f aca="true" t="shared" si="3" ref="D12:D61">SUM(E12:J12)</f>
        <v>144</v>
      </c>
      <c r="E12" s="360">
        <v>0</v>
      </c>
      <c r="F12" s="361">
        <v>2</v>
      </c>
      <c r="G12" s="362">
        <v>0</v>
      </c>
      <c r="H12" s="360">
        <v>0</v>
      </c>
      <c r="I12" s="361">
        <v>109</v>
      </c>
      <c r="J12" s="362">
        <v>33</v>
      </c>
      <c r="K12" s="362">
        <v>0</v>
      </c>
      <c r="L12" s="356">
        <f>SUM(M12:P12)</f>
        <v>0</v>
      </c>
      <c r="M12" s="361">
        <v>0</v>
      </c>
      <c r="N12" s="362">
        <v>0</v>
      </c>
      <c r="O12" s="362">
        <v>0</v>
      </c>
      <c r="P12" s="360">
        <v>0</v>
      </c>
      <c r="Q12" s="357">
        <f>SUM(R12:T12)</f>
        <v>2</v>
      </c>
      <c r="R12" s="361">
        <v>0</v>
      </c>
      <c r="S12" s="362">
        <v>2</v>
      </c>
      <c r="T12" s="363">
        <v>0</v>
      </c>
    </row>
    <row r="13" spans="1:20" s="4" customFormat="1" ht="15.75" customHeight="1">
      <c r="A13" s="359"/>
      <c r="B13" s="41" t="s">
        <v>124</v>
      </c>
      <c r="C13" s="352">
        <f t="shared" si="2"/>
        <v>106</v>
      </c>
      <c r="D13" s="352">
        <f t="shared" si="3"/>
        <v>105</v>
      </c>
      <c r="E13" s="360">
        <v>0</v>
      </c>
      <c r="F13" s="361">
        <v>0</v>
      </c>
      <c r="G13" s="362">
        <v>0</v>
      </c>
      <c r="H13" s="360">
        <v>0</v>
      </c>
      <c r="I13" s="361">
        <v>83</v>
      </c>
      <c r="J13" s="362">
        <v>22</v>
      </c>
      <c r="K13" s="362">
        <v>0</v>
      </c>
      <c r="L13" s="356">
        <f aca="true" t="shared" si="4" ref="L13:L61">SUM(M13:P13)</f>
        <v>0</v>
      </c>
      <c r="M13" s="361">
        <v>0</v>
      </c>
      <c r="N13" s="362">
        <v>0</v>
      </c>
      <c r="O13" s="362">
        <v>0</v>
      </c>
      <c r="P13" s="360">
        <v>0</v>
      </c>
      <c r="Q13" s="357">
        <f aca="true" t="shared" si="5" ref="Q13:Q61">SUM(R13:T13)</f>
        <v>1</v>
      </c>
      <c r="R13" s="361">
        <v>0</v>
      </c>
      <c r="S13" s="362">
        <v>1</v>
      </c>
      <c r="T13" s="363">
        <v>0</v>
      </c>
    </row>
    <row r="14" spans="1:20" s="4" customFormat="1" ht="15.75" customHeight="1">
      <c r="A14" s="359"/>
      <c r="B14" s="42" t="s">
        <v>125</v>
      </c>
      <c r="C14" s="352">
        <f t="shared" si="2"/>
        <v>103</v>
      </c>
      <c r="D14" s="352">
        <f t="shared" si="3"/>
        <v>102</v>
      </c>
      <c r="E14" s="360">
        <v>0</v>
      </c>
      <c r="F14" s="361">
        <v>5</v>
      </c>
      <c r="G14" s="362">
        <v>0</v>
      </c>
      <c r="H14" s="360">
        <v>0</v>
      </c>
      <c r="I14" s="361">
        <v>67</v>
      </c>
      <c r="J14" s="362">
        <v>30</v>
      </c>
      <c r="K14" s="362">
        <v>0</v>
      </c>
      <c r="L14" s="356">
        <f t="shared" si="4"/>
        <v>0</v>
      </c>
      <c r="M14" s="361">
        <v>0</v>
      </c>
      <c r="N14" s="362">
        <v>0</v>
      </c>
      <c r="O14" s="362">
        <v>0</v>
      </c>
      <c r="P14" s="360">
        <v>0</v>
      </c>
      <c r="Q14" s="357">
        <f t="shared" si="5"/>
        <v>1</v>
      </c>
      <c r="R14" s="361">
        <v>0</v>
      </c>
      <c r="S14" s="362">
        <v>1</v>
      </c>
      <c r="T14" s="363">
        <v>0</v>
      </c>
    </row>
    <row r="15" spans="1:20" s="4" customFormat="1" ht="15.75" customHeight="1">
      <c r="A15" s="359"/>
      <c r="B15" s="41" t="s">
        <v>126</v>
      </c>
      <c r="C15" s="352">
        <f t="shared" si="2"/>
        <v>82</v>
      </c>
      <c r="D15" s="352">
        <f t="shared" si="3"/>
        <v>81</v>
      </c>
      <c r="E15" s="360">
        <v>0</v>
      </c>
      <c r="F15" s="361">
        <v>2</v>
      </c>
      <c r="G15" s="362">
        <v>0</v>
      </c>
      <c r="H15" s="360">
        <v>0</v>
      </c>
      <c r="I15" s="361">
        <v>63</v>
      </c>
      <c r="J15" s="362">
        <v>16</v>
      </c>
      <c r="K15" s="362">
        <v>0</v>
      </c>
      <c r="L15" s="356">
        <f t="shared" si="4"/>
        <v>1</v>
      </c>
      <c r="M15" s="361">
        <v>0</v>
      </c>
      <c r="N15" s="362">
        <v>1</v>
      </c>
      <c r="O15" s="362">
        <v>0</v>
      </c>
      <c r="P15" s="360">
        <v>0</v>
      </c>
      <c r="Q15" s="357">
        <f t="shared" si="5"/>
        <v>0</v>
      </c>
      <c r="R15" s="361">
        <v>0</v>
      </c>
      <c r="S15" s="362">
        <v>0</v>
      </c>
      <c r="T15" s="363">
        <v>0</v>
      </c>
    </row>
    <row r="16" spans="1:20" s="4" customFormat="1" ht="15.75" customHeight="1">
      <c r="A16" s="359"/>
      <c r="B16" s="41" t="s">
        <v>127</v>
      </c>
      <c r="C16" s="352">
        <f t="shared" si="2"/>
        <v>116</v>
      </c>
      <c r="D16" s="352">
        <f t="shared" si="3"/>
        <v>110</v>
      </c>
      <c r="E16" s="360">
        <v>0</v>
      </c>
      <c r="F16" s="361">
        <v>3</v>
      </c>
      <c r="G16" s="362">
        <v>0</v>
      </c>
      <c r="H16" s="360">
        <v>0</v>
      </c>
      <c r="I16" s="361">
        <v>80</v>
      </c>
      <c r="J16" s="362">
        <v>27</v>
      </c>
      <c r="K16" s="362">
        <v>0</v>
      </c>
      <c r="L16" s="356">
        <f t="shared" si="4"/>
        <v>0</v>
      </c>
      <c r="M16" s="361">
        <v>0</v>
      </c>
      <c r="N16" s="362">
        <v>0</v>
      </c>
      <c r="O16" s="362">
        <v>0</v>
      </c>
      <c r="P16" s="360">
        <v>0</v>
      </c>
      <c r="Q16" s="357">
        <f t="shared" si="5"/>
        <v>6</v>
      </c>
      <c r="R16" s="361">
        <v>0</v>
      </c>
      <c r="S16" s="362">
        <v>6</v>
      </c>
      <c r="T16" s="363">
        <v>0</v>
      </c>
    </row>
    <row r="17" spans="1:20" s="4" customFormat="1" ht="15.75" customHeight="1">
      <c r="A17" s="359"/>
      <c r="B17" s="41" t="s">
        <v>128</v>
      </c>
      <c r="C17" s="352">
        <f t="shared" si="2"/>
        <v>112</v>
      </c>
      <c r="D17" s="352">
        <f t="shared" si="3"/>
        <v>112</v>
      </c>
      <c r="E17" s="360">
        <v>0</v>
      </c>
      <c r="F17" s="361">
        <v>1</v>
      </c>
      <c r="G17" s="362">
        <v>0</v>
      </c>
      <c r="H17" s="360">
        <v>0</v>
      </c>
      <c r="I17" s="361">
        <v>90</v>
      </c>
      <c r="J17" s="362">
        <v>21</v>
      </c>
      <c r="K17" s="362">
        <v>0</v>
      </c>
      <c r="L17" s="356">
        <f t="shared" si="4"/>
        <v>0</v>
      </c>
      <c r="M17" s="361">
        <v>0</v>
      </c>
      <c r="N17" s="362">
        <v>0</v>
      </c>
      <c r="O17" s="362">
        <v>0</v>
      </c>
      <c r="P17" s="360">
        <v>0</v>
      </c>
      <c r="Q17" s="357">
        <f t="shared" si="5"/>
        <v>0</v>
      </c>
      <c r="R17" s="361">
        <v>0</v>
      </c>
      <c r="S17" s="362">
        <v>0</v>
      </c>
      <c r="T17" s="363">
        <v>0</v>
      </c>
    </row>
    <row r="18" spans="1:20" s="4" customFormat="1" ht="15.75" customHeight="1">
      <c r="A18" s="359"/>
      <c r="B18" s="41" t="s">
        <v>129</v>
      </c>
      <c r="C18" s="352">
        <f t="shared" si="2"/>
        <v>120</v>
      </c>
      <c r="D18" s="352">
        <f t="shared" si="3"/>
        <v>118</v>
      </c>
      <c r="E18" s="360">
        <v>0</v>
      </c>
      <c r="F18" s="361">
        <v>5</v>
      </c>
      <c r="G18" s="362">
        <v>0</v>
      </c>
      <c r="H18" s="360">
        <v>0</v>
      </c>
      <c r="I18" s="361">
        <v>88</v>
      </c>
      <c r="J18" s="362">
        <v>25</v>
      </c>
      <c r="K18" s="362">
        <v>0</v>
      </c>
      <c r="L18" s="356">
        <f t="shared" si="4"/>
        <v>0</v>
      </c>
      <c r="M18" s="361">
        <v>0</v>
      </c>
      <c r="N18" s="362">
        <v>0</v>
      </c>
      <c r="O18" s="362">
        <v>0</v>
      </c>
      <c r="P18" s="360">
        <v>0</v>
      </c>
      <c r="Q18" s="357">
        <f t="shared" si="5"/>
        <v>2</v>
      </c>
      <c r="R18" s="361">
        <v>1</v>
      </c>
      <c r="S18" s="362">
        <v>1</v>
      </c>
      <c r="T18" s="363">
        <v>0</v>
      </c>
    </row>
    <row r="19" spans="1:20" s="4" customFormat="1" ht="15.75" customHeight="1">
      <c r="A19" s="359"/>
      <c r="B19" s="41" t="s">
        <v>130</v>
      </c>
      <c r="C19" s="352">
        <f t="shared" si="2"/>
        <v>255</v>
      </c>
      <c r="D19" s="352">
        <f t="shared" si="3"/>
        <v>247</v>
      </c>
      <c r="E19" s="360">
        <v>0</v>
      </c>
      <c r="F19" s="361">
        <v>13</v>
      </c>
      <c r="G19" s="362">
        <v>7</v>
      </c>
      <c r="H19" s="360">
        <v>26</v>
      </c>
      <c r="I19" s="361">
        <v>152</v>
      </c>
      <c r="J19" s="362">
        <v>49</v>
      </c>
      <c r="K19" s="362">
        <v>0</v>
      </c>
      <c r="L19" s="356">
        <f t="shared" si="4"/>
        <v>4</v>
      </c>
      <c r="M19" s="361">
        <v>2</v>
      </c>
      <c r="N19" s="362">
        <v>0</v>
      </c>
      <c r="O19" s="362">
        <v>2</v>
      </c>
      <c r="P19" s="360">
        <v>0</v>
      </c>
      <c r="Q19" s="357">
        <f t="shared" si="5"/>
        <v>4</v>
      </c>
      <c r="R19" s="361">
        <v>1</v>
      </c>
      <c r="S19" s="362">
        <v>3</v>
      </c>
      <c r="T19" s="363">
        <v>0</v>
      </c>
    </row>
    <row r="20" spans="1:20" s="39" customFormat="1" ht="15.75" customHeight="1">
      <c r="A20" s="364"/>
      <c r="B20" s="43" t="s">
        <v>131</v>
      </c>
      <c r="C20" s="365">
        <f t="shared" si="2"/>
        <v>104</v>
      </c>
      <c r="D20" s="352">
        <f t="shared" si="3"/>
        <v>101</v>
      </c>
      <c r="E20" s="366">
        <v>0</v>
      </c>
      <c r="F20" s="367">
        <v>6</v>
      </c>
      <c r="G20" s="368">
        <v>0</v>
      </c>
      <c r="H20" s="366">
        <v>0</v>
      </c>
      <c r="I20" s="367">
        <v>71</v>
      </c>
      <c r="J20" s="368">
        <v>24</v>
      </c>
      <c r="K20" s="368">
        <v>0</v>
      </c>
      <c r="L20" s="356">
        <f t="shared" si="4"/>
        <v>1</v>
      </c>
      <c r="M20" s="367">
        <v>0</v>
      </c>
      <c r="N20" s="368">
        <v>0</v>
      </c>
      <c r="O20" s="368">
        <v>1</v>
      </c>
      <c r="P20" s="366">
        <v>0</v>
      </c>
      <c r="Q20" s="357">
        <f t="shared" si="5"/>
        <v>2</v>
      </c>
      <c r="R20" s="367">
        <v>0</v>
      </c>
      <c r="S20" s="368">
        <v>2</v>
      </c>
      <c r="T20" s="369">
        <v>0</v>
      </c>
    </row>
    <row r="21" spans="1:20" s="5" customFormat="1" ht="15.75" customHeight="1">
      <c r="A21" s="27" t="s">
        <v>0</v>
      </c>
      <c r="B21" s="25" t="s">
        <v>0</v>
      </c>
      <c r="C21" s="370">
        <f t="shared" si="2"/>
        <v>343</v>
      </c>
      <c r="D21" s="370">
        <f t="shared" si="3"/>
        <v>339</v>
      </c>
      <c r="E21" s="371">
        <v>0</v>
      </c>
      <c r="F21" s="371">
        <v>11</v>
      </c>
      <c r="G21" s="371">
        <v>0</v>
      </c>
      <c r="H21" s="371">
        <v>0</v>
      </c>
      <c r="I21" s="372">
        <v>238</v>
      </c>
      <c r="J21" s="371">
        <v>90</v>
      </c>
      <c r="K21" s="371">
        <v>0</v>
      </c>
      <c r="L21" s="373">
        <f t="shared" si="4"/>
        <v>0</v>
      </c>
      <c r="M21" s="372">
        <v>0</v>
      </c>
      <c r="N21" s="371">
        <v>0</v>
      </c>
      <c r="O21" s="371">
        <v>0</v>
      </c>
      <c r="P21" s="371">
        <v>0</v>
      </c>
      <c r="Q21" s="373">
        <f t="shared" si="5"/>
        <v>4</v>
      </c>
      <c r="R21" s="372">
        <v>1</v>
      </c>
      <c r="S21" s="371">
        <v>3</v>
      </c>
      <c r="T21" s="374">
        <v>0</v>
      </c>
    </row>
    <row r="22" spans="1:20" s="5" customFormat="1" ht="15.75" customHeight="1">
      <c r="A22" s="24" t="s">
        <v>1</v>
      </c>
      <c r="B22" s="25" t="s">
        <v>1</v>
      </c>
      <c r="C22" s="370">
        <f t="shared" si="2"/>
        <v>282</v>
      </c>
      <c r="D22" s="370">
        <f t="shared" si="3"/>
        <v>282</v>
      </c>
      <c r="E22" s="371">
        <v>0</v>
      </c>
      <c r="F22" s="371">
        <v>9</v>
      </c>
      <c r="G22" s="371">
        <v>0</v>
      </c>
      <c r="H22" s="371">
        <v>0</v>
      </c>
      <c r="I22" s="372">
        <v>192</v>
      </c>
      <c r="J22" s="371">
        <v>81</v>
      </c>
      <c r="K22" s="371">
        <v>0</v>
      </c>
      <c r="L22" s="373">
        <f t="shared" si="4"/>
        <v>0</v>
      </c>
      <c r="M22" s="372">
        <v>0</v>
      </c>
      <c r="N22" s="371">
        <v>0</v>
      </c>
      <c r="O22" s="371">
        <v>0</v>
      </c>
      <c r="P22" s="371">
        <v>0</v>
      </c>
      <c r="Q22" s="373">
        <f t="shared" si="5"/>
        <v>0</v>
      </c>
      <c r="R22" s="372">
        <v>0</v>
      </c>
      <c r="S22" s="371">
        <v>0</v>
      </c>
      <c r="T22" s="374">
        <v>0</v>
      </c>
    </row>
    <row r="23" spans="1:20" s="5" customFormat="1" ht="15.75" customHeight="1">
      <c r="A23" s="13" t="s">
        <v>132</v>
      </c>
      <c r="B23" s="25" t="s">
        <v>2</v>
      </c>
      <c r="C23" s="370">
        <f t="shared" si="2"/>
        <v>318</v>
      </c>
      <c r="D23" s="370">
        <f t="shared" si="3"/>
        <v>304</v>
      </c>
      <c r="E23" s="371">
        <v>0</v>
      </c>
      <c r="F23" s="371">
        <v>6</v>
      </c>
      <c r="G23" s="371">
        <v>11</v>
      </c>
      <c r="H23" s="371">
        <v>8</v>
      </c>
      <c r="I23" s="372">
        <v>225</v>
      </c>
      <c r="J23" s="371">
        <v>54</v>
      </c>
      <c r="K23" s="371">
        <v>0</v>
      </c>
      <c r="L23" s="373">
        <f t="shared" si="4"/>
        <v>4</v>
      </c>
      <c r="M23" s="372">
        <v>3</v>
      </c>
      <c r="N23" s="371">
        <v>1</v>
      </c>
      <c r="O23" s="371">
        <v>0</v>
      </c>
      <c r="P23" s="371">
        <v>0</v>
      </c>
      <c r="Q23" s="373">
        <f t="shared" si="5"/>
        <v>10</v>
      </c>
      <c r="R23" s="372">
        <v>0</v>
      </c>
      <c r="S23" s="371">
        <v>10</v>
      </c>
      <c r="T23" s="374">
        <v>0</v>
      </c>
    </row>
    <row r="24" spans="1:20" s="5" customFormat="1" ht="15.75" customHeight="1">
      <c r="A24" s="6" t="s">
        <v>3</v>
      </c>
      <c r="B24" s="25" t="s">
        <v>4</v>
      </c>
      <c r="C24" s="370">
        <f t="shared" si="2"/>
        <v>73</v>
      </c>
      <c r="D24" s="370">
        <f t="shared" si="3"/>
        <v>69</v>
      </c>
      <c r="E24" s="371">
        <v>0</v>
      </c>
      <c r="F24" s="371">
        <v>1</v>
      </c>
      <c r="G24" s="371">
        <v>0</v>
      </c>
      <c r="H24" s="371">
        <v>0</v>
      </c>
      <c r="I24" s="372">
        <v>47</v>
      </c>
      <c r="J24" s="371">
        <v>21</v>
      </c>
      <c r="K24" s="371">
        <v>0</v>
      </c>
      <c r="L24" s="373">
        <f t="shared" si="4"/>
        <v>0</v>
      </c>
      <c r="M24" s="372">
        <v>0</v>
      </c>
      <c r="N24" s="371">
        <v>0</v>
      </c>
      <c r="O24" s="371">
        <v>0</v>
      </c>
      <c r="P24" s="371">
        <v>0</v>
      </c>
      <c r="Q24" s="373">
        <f t="shared" si="5"/>
        <v>4</v>
      </c>
      <c r="R24" s="372">
        <v>0</v>
      </c>
      <c r="S24" s="371">
        <v>4</v>
      </c>
      <c r="T24" s="374">
        <v>0</v>
      </c>
    </row>
    <row r="25" spans="1:20" s="5" customFormat="1" ht="15.75" customHeight="1">
      <c r="A25" s="6" t="s">
        <v>5</v>
      </c>
      <c r="B25" s="25" t="s">
        <v>239</v>
      </c>
      <c r="C25" s="370">
        <f t="shared" si="2"/>
        <v>135</v>
      </c>
      <c r="D25" s="370">
        <f t="shared" si="3"/>
        <v>131</v>
      </c>
      <c r="E25" s="371">
        <v>0</v>
      </c>
      <c r="F25" s="371">
        <v>7</v>
      </c>
      <c r="G25" s="371">
        <v>0</v>
      </c>
      <c r="H25" s="371">
        <v>0</v>
      </c>
      <c r="I25" s="372">
        <v>88</v>
      </c>
      <c r="J25" s="371">
        <v>36</v>
      </c>
      <c r="K25" s="371">
        <v>0</v>
      </c>
      <c r="L25" s="373">
        <f t="shared" si="4"/>
        <v>0</v>
      </c>
      <c r="M25" s="372">
        <v>0</v>
      </c>
      <c r="N25" s="371">
        <v>0</v>
      </c>
      <c r="O25" s="371">
        <v>0</v>
      </c>
      <c r="P25" s="371">
        <v>0</v>
      </c>
      <c r="Q25" s="373">
        <f t="shared" si="5"/>
        <v>4</v>
      </c>
      <c r="R25" s="372">
        <v>1</v>
      </c>
      <c r="S25" s="371">
        <v>3</v>
      </c>
      <c r="T25" s="374">
        <v>0</v>
      </c>
    </row>
    <row r="26" spans="1:20" s="5" customFormat="1" ht="15.75" customHeight="1">
      <c r="A26" s="6" t="s">
        <v>6</v>
      </c>
      <c r="B26" s="25" t="s">
        <v>7</v>
      </c>
      <c r="C26" s="370">
        <f t="shared" si="2"/>
        <v>143</v>
      </c>
      <c r="D26" s="370">
        <f t="shared" si="3"/>
        <v>143</v>
      </c>
      <c r="E26" s="371">
        <v>0</v>
      </c>
      <c r="F26" s="371">
        <v>2</v>
      </c>
      <c r="G26" s="371">
        <v>0</v>
      </c>
      <c r="H26" s="371">
        <v>0</v>
      </c>
      <c r="I26" s="372">
        <v>106</v>
      </c>
      <c r="J26" s="371">
        <v>35</v>
      </c>
      <c r="K26" s="371">
        <v>0</v>
      </c>
      <c r="L26" s="373">
        <f t="shared" si="4"/>
        <v>0</v>
      </c>
      <c r="M26" s="372">
        <v>0</v>
      </c>
      <c r="N26" s="371">
        <v>0</v>
      </c>
      <c r="O26" s="371">
        <v>0</v>
      </c>
      <c r="P26" s="371">
        <v>0</v>
      </c>
      <c r="Q26" s="373">
        <f t="shared" si="5"/>
        <v>0</v>
      </c>
      <c r="R26" s="372">
        <v>0</v>
      </c>
      <c r="S26" s="371">
        <v>0</v>
      </c>
      <c r="T26" s="374">
        <v>0</v>
      </c>
    </row>
    <row r="27" spans="1:20" s="379" customFormat="1" ht="15.75" customHeight="1">
      <c r="A27" s="256" t="s">
        <v>8</v>
      </c>
      <c r="B27" s="257"/>
      <c r="C27" s="375">
        <f t="shared" si="2"/>
        <v>91</v>
      </c>
      <c r="D27" s="352">
        <f>D28+D29</f>
        <v>88</v>
      </c>
      <c r="E27" s="376">
        <f aca="true" t="shared" si="6" ref="E27:T27">E28+E29</f>
        <v>0</v>
      </c>
      <c r="F27" s="377">
        <f t="shared" si="6"/>
        <v>2</v>
      </c>
      <c r="G27" s="352">
        <f t="shared" si="6"/>
        <v>0</v>
      </c>
      <c r="H27" s="376">
        <f t="shared" si="6"/>
        <v>0</v>
      </c>
      <c r="I27" s="377">
        <f t="shared" si="6"/>
        <v>63</v>
      </c>
      <c r="J27" s="352">
        <f t="shared" si="6"/>
        <v>23</v>
      </c>
      <c r="K27" s="352">
        <f t="shared" si="6"/>
        <v>0</v>
      </c>
      <c r="L27" s="376">
        <f t="shared" si="6"/>
        <v>0</v>
      </c>
      <c r="M27" s="377">
        <f t="shared" si="6"/>
        <v>0</v>
      </c>
      <c r="N27" s="352">
        <f t="shared" si="6"/>
        <v>0</v>
      </c>
      <c r="O27" s="352">
        <f t="shared" si="6"/>
        <v>0</v>
      </c>
      <c r="P27" s="376">
        <f t="shared" si="6"/>
        <v>0</v>
      </c>
      <c r="Q27" s="352">
        <f t="shared" si="6"/>
        <v>3</v>
      </c>
      <c r="R27" s="377">
        <f t="shared" si="6"/>
        <v>0</v>
      </c>
      <c r="S27" s="352">
        <f t="shared" si="6"/>
        <v>3</v>
      </c>
      <c r="T27" s="378">
        <f t="shared" si="6"/>
        <v>0</v>
      </c>
    </row>
    <row r="28" spans="1:20" s="5" customFormat="1" ht="15.75" customHeight="1">
      <c r="A28" s="8"/>
      <c r="B28" s="9" t="s">
        <v>9</v>
      </c>
      <c r="C28" s="352">
        <f t="shared" si="2"/>
        <v>78</v>
      </c>
      <c r="D28" s="352">
        <f t="shared" si="3"/>
        <v>75</v>
      </c>
      <c r="E28" s="360">
        <v>0</v>
      </c>
      <c r="F28" s="361">
        <v>2</v>
      </c>
      <c r="G28" s="362">
        <v>0</v>
      </c>
      <c r="H28" s="360">
        <v>0</v>
      </c>
      <c r="I28" s="361">
        <v>57</v>
      </c>
      <c r="J28" s="362">
        <v>16</v>
      </c>
      <c r="K28" s="362">
        <v>0</v>
      </c>
      <c r="L28" s="356">
        <f t="shared" si="4"/>
        <v>0</v>
      </c>
      <c r="M28" s="361">
        <v>0</v>
      </c>
      <c r="N28" s="362">
        <v>0</v>
      </c>
      <c r="O28" s="362">
        <v>0</v>
      </c>
      <c r="P28" s="360">
        <v>0</v>
      </c>
      <c r="Q28" s="357">
        <f t="shared" si="5"/>
        <v>3</v>
      </c>
      <c r="R28" s="361">
        <v>0</v>
      </c>
      <c r="S28" s="362">
        <v>3</v>
      </c>
      <c r="T28" s="363">
        <v>0</v>
      </c>
    </row>
    <row r="29" spans="1:20" s="5" customFormat="1" ht="15.75" customHeight="1">
      <c r="A29" s="8"/>
      <c r="B29" s="9" t="s">
        <v>10</v>
      </c>
      <c r="C29" s="352">
        <f t="shared" si="2"/>
        <v>13</v>
      </c>
      <c r="D29" s="352">
        <f t="shared" si="3"/>
        <v>13</v>
      </c>
      <c r="E29" s="360">
        <v>0</v>
      </c>
      <c r="F29" s="361">
        <v>0</v>
      </c>
      <c r="G29" s="362">
        <v>0</v>
      </c>
      <c r="H29" s="360">
        <v>0</v>
      </c>
      <c r="I29" s="361">
        <v>6</v>
      </c>
      <c r="J29" s="362">
        <v>7</v>
      </c>
      <c r="K29" s="362">
        <v>0</v>
      </c>
      <c r="L29" s="356">
        <f t="shared" si="4"/>
        <v>0</v>
      </c>
      <c r="M29" s="361">
        <v>0</v>
      </c>
      <c r="N29" s="362">
        <v>0</v>
      </c>
      <c r="O29" s="362">
        <v>0</v>
      </c>
      <c r="P29" s="360">
        <v>0</v>
      </c>
      <c r="Q29" s="357">
        <f t="shared" si="5"/>
        <v>0</v>
      </c>
      <c r="R29" s="361">
        <v>0</v>
      </c>
      <c r="S29" s="362">
        <v>0</v>
      </c>
      <c r="T29" s="363">
        <v>0</v>
      </c>
    </row>
    <row r="30" spans="1:20" s="5" customFormat="1" ht="15.75" customHeight="1">
      <c r="A30" s="6" t="s">
        <v>11</v>
      </c>
      <c r="B30" s="7" t="s">
        <v>12</v>
      </c>
      <c r="C30" s="370">
        <f t="shared" si="2"/>
        <v>61</v>
      </c>
      <c r="D30" s="370">
        <f t="shared" si="3"/>
        <v>60</v>
      </c>
      <c r="E30" s="371">
        <v>0</v>
      </c>
      <c r="F30" s="371">
        <v>1</v>
      </c>
      <c r="G30" s="371">
        <v>0</v>
      </c>
      <c r="H30" s="371">
        <v>0</v>
      </c>
      <c r="I30" s="372">
        <v>39</v>
      </c>
      <c r="J30" s="371">
        <v>20</v>
      </c>
      <c r="K30" s="371">
        <v>0</v>
      </c>
      <c r="L30" s="373">
        <f t="shared" si="4"/>
        <v>0</v>
      </c>
      <c r="M30" s="372">
        <v>0</v>
      </c>
      <c r="N30" s="371">
        <v>0</v>
      </c>
      <c r="O30" s="371">
        <v>0</v>
      </c>
      <c r="P30" s="371">
        <v>0</v>
      </c>
      <c r="Q30" s="373">
        <f t="shared" si="5"/>
        <v>1</v>
      </c>
      <c r="R30" s="372">
        <v>0</v>
      </c>
      <c r="S30" s="371">
        <v>1</v>
      </c>
      <c r="T30" s="374">
        <v>0</v>
      </c>
    </row>
    <row r="31" spans="1:20" s="5" customFormat="1" ht="15.75" customHeight="1">
      <c r="A31" s="6" t="s">
        <v>13</v>
      </c>
      <c r="B31" s="7" t="s">
        <v>14</v>
      </c>
      <c r="C31" s="370">
        <f t="shared" si="2"/>
        <v>184</v>
      </c>
      <c r="D31" s="370">
        <f t="shared" si="3"/>
        <v>182</v>
      </c>
      <c r="E31" s="371">
        <v>0</v>
      </c>
      <c r="F31" s="371">
        <v>1</v>
      </c>
      <c r="G31" s="371">
        <v>0</v>
      </c>
      <c r="H31" s="371">
        <v>0</v>
      </c>
      <c r="I31" s="372">
        <v>138</v>
      </c>
      <c r="J31" s="371">
        <v>43</v>
      </c>
      <c r="K31" s="371">
        <v>0</v>
      </c>
      <c r="L31" s="373">
        <f t="shared" si="4"/>
        <v>0</v>
      </c>
      <c r="M31" s="372">
        <v>0</v>
      </c>
      <c r="N31" s="371">
        <v>0</v>
      </c>
      <c r="O31" s="371">
        <v>0</v>
      </c>
      <c r="P31" s="371">
        <v>0</v>
      </c>
      <c r="Q31" s="373">
        <f t="shared" si="5"/>
        <v>2</v>
      </c>
      <c r="R31" s="372">
        <v>1</v>
      </c>
      <c r="S31" s="371">
        <v>1</v>
      </c>
      <c r="T31" s="374">
        <v>0</v>
      </c>
    </row>
    <row r="32" spans="1:20" s="379" customFormat="1" ht="15.75" customHeight="1">
      <c r="A32" s="256" t="s">
        <v>15</v>
      </c>
      <c r="B32" s="268"/>
      <c r="C32" s="375">
        <f t="shared" si="2"/>
        <v>184</v>
      </c>
      <c r="D32" s="352">
        <f>SUM(D33:D35)</f>
        <v>184</v>
      </c>
      <c r="E32" s="376">
        <f aca="true" t="shared" si="7" ref="E32:T32">SUM(E33:E35)</f>
        <v>0</v>
      </c>
      <c r="F32" s="377">
        <f t="shared" si="7"/>
        <v>4</v>
      </c>
      <c r="G32" s="352">
        <f t="shared" si="7"/>
        <v>0</v>
      </c>
      <c r="H32" s="376">
        <f t="shared" si="7"/>
        <v>0</v>
      </c>
      <c r="I32" s="377">
        <f t="shared" si="7"/>
        <v>134</v>
      </c>
      <c r="J32" s="352">
        <f t="shared" si="7"/>
        <v>46</v>
      </c>
      <c r="K32" s="352">
        <f t="shared" si="7"/>
        <v>0</v>
      </c>
      <c r="L32" s="376">
        <f t="shared" si="7"/>
        <v>0</v>
      </c>
      <c r="M32" s="377">
        <f t="shared" si="7"/>
        <v>0</v>
      </c>
      <c r="N32" s="352">
        <f t="shared" si="7"/>
        <v>0</v>
      </c>
      <c r="O32" s="352">
        <f t="shared" si="7"/>
        <v>0</v>
      </c>
      <c r="P32" s="376">
        <f t="shared" si="7"/>
        <v>0</v>
      </c>
      <c r="Q32" s="352">
        <f t="shared" si="7"/>
        <v>0</v>
      </c>
      <c r="R32" s="377">
        <f t="shared" si="7"/>
        <v>0</v>
      </c>
      <c r="S32" s="352">
        <f t="shared" si="7"/>
        <v>0</v>
      </c>
      <c r="T32" s="378">
        <f t="shared" si="7"/>
        <v>0</v>
      </c>
    </row>
    <row r="33" spans="1:20" s="5" customFormat="1" ht="15.75" customHeight="1">
      <c r="A33" s="8"/>
      <c r="B33" s="9" t="s">
        <v>16</v>
      </c>
      <c r="C33" s="352">
        <f t="shared" si="2"/>
        <v>147</v>
      </c>
      <c r="D33" s="352">
        <f t="shared" si="3"/>
        <v>147</v>
      </c>
      <c r="E33" s="360">
        <v>0</v>
      </c>
      <c r="F33" s="361">
        <v>4</v>
      </c>
      <c r="G33" s="362">
        <v>0</v>
      </c>
      <c r="H33" s="360">
        <v>0</v>
      </c>
      <c r="I33" s="361">
        <v>109</v>
      </c>
      <c r="J33" s="362">
        <v>34</v>
      </c>
      <c r="K33" s="362">
        <v>0</v>
      </c>
      <c r="L33" s="356">
        <f t="shared" si="4"/>
        <v>0</v>
      </c>
      <c r="M33" s="361">
        <v>0</v>
      </c>
      <c r="N33" s="362">
        <v>0</v>
      </c>
      <c r="O33" s="362">
        <v>0</v>
      </c>
      <c r="P33" s="360">
        <v>0</v>
      </c>
      <c r="Q33" s="357">
        <f t="shared" si="5"/>
        <v>0</v>
      </c>
      <c r="R33" s="361">
        <v>0</v>
      </c>
      <c r="S33" s="362">
        <v>0</v>
      </c>
      <c r="T33" s="363">
        <v>0</v>
      </c>
    </row>
    <row r="34" spans="1:20" s="5" customFormat="1" ht="15.75" customHeight="1">
      <c r="A34" s="8"/>
      <c r="B34" s="9" t="s">
        <v>17</v>
      </c>
      <c r="C34" s="352">
        <f t="shared" si="2"/>
        <v>23</v>
      </c>
      <c r="D34" s="352">
        <f t="shared" si="3"/>
        <v>23</v>
      </c>
      <c r="E34" s="360">
        <v>0</v>
      </c>
      <c r="F34" s="361">
        <v>0</v>
      </c>
      <c r="G34" s="362">
        <v>0</v>
      </c>
      <c r="H34" s="360">
        <v>0</v>
      </c>
      <c r="I34" s="361">
        <v>13</v>
      </c>
      <c r="J34" s="362">
        <v>10</v>
      </c>
      <c r="K34" s="362">
        <v>0</v>
      </c>
      <c r="L34" s="356">
        <f t="shared" si="4"/>
        <v>0</v>
      </c>
      <c r="M34" s="361">
        <v>0</v>
      </c>
      <c r="N34" s="362">
        <v>0</v>
      </c>
      <c r="O34" s="362">
        <v>0</v>
      </c>
      <c r="P34" s="360">
        <v>0</v>
      </c>
      <c r="Q34" s="357">
        <f t="shared" si="5"/>
        <v>0</v>
      </c>
      <c r="R34" s="361">
        <v>0</v>
      </c>
      <c r="S34" s="362">
        <v>0</v>
      </c>
      <c r="T34" s="363">
        <v>0</v>
      </c>
    </row>
    <row r="35" spans="1:20" s="5" customFormat="1" ht="15.75" customHeight="1">
      <c r="A35" s="8"/>
      <c r="B35" s="9" t="s">
        <v>18</v>
      </c>
      <c r="C35" s="352">
        <f t="shared" si="2"/>
        <v>14</v>
      </c>
      <c r="D35" s="352">
        <f t="shared" si="3"/>
        <v>14</v>
      </c>
      <c r="E35" s="360">
        <v>0</v>
      </c>
      <c r="F35" s="361">
        <v>0</v>
      </c>
      <c r="G35" s="362">
        <v>0</v>
      </c>
      <c r="H35" s="360">
        <v>0</v>
      </c>
      <c r="I35" s="361">
        <v>12</v>
      </c>
      <c r="J35" s="362">
        <v>2</v>
      </c>
      <c r="K35" s="362">
        <v>0</v>
      </c>
      <c r="L35" s="356">
        <f t="shared" si="4"/>
        <v>0</v>
      </c>
      <c r="M35" s="361">
        <v>0</v>
      </c>
      <c r="N35" s="362">
        <v>0</v>
      </c>
      <c r="O35" s="362">
        <v>0</v>
      </c>
      <c r="P35" s="360">
        <v>0</v>
      </c>
      <c r="Q35" s="357">
        <f t="shared" si="5"/>
        <v>0</v>
      </c>
      <c r="R35" s="361">
        <v>0</v>
      </c>
      <c r="S35" s="362">
        <v>0</v>
      </c>
      <c r="T35" s="363">
        <v>0</v>
      </c>
    </row>
    <row r="36" spans="1:20" s="379" customFormat="1" ht="15.75" customHeight="1">
      <c r="A36" s="256" t="s">
        <v>19</v>
      </c>
      <c r="B36" s="268"/>
      <c r="C36" s="380">
        <f t="shared" si="2"/>
        <v>31</v>
      </c>
      <c r="D36" s="381">
        <f>SUM(D37:D41)</f>
        <v>31</v>
      </c>
      <c r="E36" s="382">
        <f aca="true" t="shared" si="8" ref="E36:T36">SUM(E37:E41)</f>
        <v>0</v>
      </c>
      <c r="F36" s="383">
        <f t="shared" si="8"/>
        <v>2</v>
      </c>
      <c r="G36" s="381">
        <f t="shared" si="8"/>
        <v>0</v>
      </c>
      <c r="H36" s="382">
        <f t="shared" si="8"/>
        <v>0</v>
      </c>
      <c r="I36" s="383">
        <f t="shared" si="8"/>
        <v>24</v>
      </c>
      <c r="J36" s="381">
        <f t="shared" si="8"/>
        <v>5</v>
      </c>
      <c r="K36" s="381">
        <f t="shared" si="8"/>
        <v>0</v>
      </c>
      <c r="L36" s="382">
        <f t="shared" si="8"/>
        <v>0</v>
      </c>
      <c r="M36" s="383">
        <f t="shared" si="8"/>
        <v>0</v>
      </c>
      <c r="N36" s="381">
        <f t="shared" si="8"/>
        <v>0</v>
      </c>
      <c r="O36" s="381">
        <f t="shared" si="8"/>
        <v>0</v>
      </c>
      <c r="P36" s="382">
        <f t="shared" si="8"/>
        <v>0</v>
      </c>
      <c r="Q36" s="381">
        <f t="shared" si="8"/>
        <v>0</v>
      </c>
      <c r="R36" s="383">
        <f t="shared" si="8"/>
        <v>0</v>
      </c>
      <c r="S36" s="381">
        <f t="shared" si="8"/>
        <v>0</v>
      </c>
      <c r="T36" s="384">
        <f t="shared" si="8"/>
        <v>0</v>
      </c>
    </row>
    <row r="37" spans="1:20" s="5" customFormat="1" ht="15.75" customHeight="1">
      <c r="A37" s="8"/>
      <c r="B37" s="9" t="s">
        <v>20</v>
      </c>
      <c r="C37" s="352">
        <f t="shared" si="2"/>
        <v>20</v>
      </c>
      <c r="D37" s="352">
        <f t="shared" si="3"/>
        <v>20</v>
      </c>
      <c r="E37" s="360">
        <v>0</v>
      </c>
      <c r="F37" s="361">
        <v>2</v>
      </c>
      <c r="G37" s="362">
        <v>0</v>
      </c>
      <c r="H37" s="360">
        <v>0</v>
      </c>
      <c r="I37" s="361">
        <v>15</v>
      </c>
      <c r="J37" s="362">
        <v>3</v>
      </c>
      <c r="K37" s="362">
        <v>0</v>
      </c>
      <c r="L37" s="356">
        <f t="shared" si="4"/>
        <v>0</v>
      </c>
      <c r="M37" s="361">
        <v>0</v>
      </c>
      <c r="N37" s="362">
        <v>0</v>
      </c>
      <c r="O37" s="362">
        <v>0</v>
      </c>
      <c r="P37" s="360">
        <v>0</v>
      </c>
      <c r="Q37" s="357">
        <f t="shared" si="5"/>
        <v>0</v>
      </c>
      <c r="R37" s="361">
        <v>0</v>
      </c>
      <c r="S37" s="362">
        <v>0</v>
      </c>
      <c r="T37" s="363">
        <v>0</v>
      </c>
    </row>
    <row r="38" spans="1:20" s="5" customFormat="1" ht="15.75" customHeight="1">
      <c r="A38" s="8"/>
      <c r="B38" s="9" t="s">
        <v>21</v>
      </c>
      <c r="C38" s="352">
        <f t="shared" si="2"/>
        <v>5</v>
      </c>
      <c r="D38" s="352">
        <f t="shared" si="3"/>
        <v>5</v>
      </c>
      <c r="E38" s="360">
        <v>0</v>
      </c>
      <c r="F38" s="361">
        <v>0</v>
      </c>
      <c r="G38" s="362">
        <v>0</v>
      </c>
      <c r="H38" s="360">
        <v>0</v>
      </c>
      <c r="I38" s="361">
        <v>4</v>
      </c>
      <c r="J38" s="362">
        <v>1</v>
      </c>
      <c r="K38" s="362">
        <v>0</v>
      </c>
      <c r="L38" s="356">
        <f t="shared" si="4"/>
        <v>0</v>
      </c>
      <c r="M38" s="361">
        <v>0</v>
      </c>
      <c r="N38" s="362">
        <v>0</v>
      </c>
      <c r="O38" s="362">
        <v>0</v>
      </c>
      <c r="P38" s="360">
        <v>0</v>
      </c>
      <c r="Q38" s="357">
        <f t="shared" si="5"/>
        <v>0</v>
      </c>
      <c r="R38" s="361">
        <v>0</v>
      </c>
      <c r="S38" s="362">
        <v>0</v>
      </c>
      <c r="T38" s="363">
        <v>0</v>
      </c>
    </row>
    <row r="39" spans="1:20" s="10" customFormat="1" ht="15.75" customHeight="1">
      <c r="A39" s="8"/>
      <c r="B39" s="9" t="s">
        <v>22</v>
      </c>
      <c r="C39" s="352">
        <f t="shared" si="2"/>
        <v>3</v>
      </c>
      <c r="D39" s="352">
        <f t="shared" si="3"/>
        <v>3</v>
      </c>
      <c r="E39" s="360">
        <v>0</v>
      </c>
      <c r="F39" s="361">
        <v>0</v>
      </c>
      <c r="G39" s="362">
        <v>0</v>
      </c>
      <c r="H39" s="360">
        <v>0</v>
      </c>
      <c r="I39" s="361">
        <v>2</v>
      </c>
      <c r="J39" s="362">
        <v>1</v>
      </c>
      <c r="K39" s="362">
        <v>0</v>
      </c>
      <c r="L39" s="356">
        <f t="shared" si="4"/>
        <v>0</v>
      </c>
      <c r="M39" s="361">
        <v>0</v>
      </c>
      <c r="N39" s="362">
        <v>0</v>
      </c>
      <c r="O39" s="362">
        <v>0</v>
      </c>
      <c r="P39" s="360">
        <v>0</v>
      </c>
      <c r="Q39" s="357">
        <f t="shared" si="5"/>
        <v>0</v>
      </c>
      <c r="R39" s="361">
        <v>0</v>
      </c>
      <c r="S39" s="362">
        <v>0</v>
      </c>
      <c r="T39" s="363">
        <v>0</v>
      </c>
    </row>
    <row r="40" spans="1:20" s="10" customFormat="1" ht="15.75" customHeight="1">
      <c r="A40" s="8"/>
      <c r="B40" s="9" t="s">
        <v>23</v>
      </c>
      <c r="C40" s="352">
        <f t="shared" si="2"/>
        <v>1</v>
      </c>
      <c r="D40" s="352">
        <f t="shared" si="3"/>
        <v>1</v>
      </c>
      <c r="E40" s="360">
        <v>0</v>
      </c>
      <c r="F40" s="361">
        <v>0</v>
      </c>
      <c r="G40" s="362">
        <v>0</v>
      </c>
      <c r="H40" s="360">
        <v>0</v>
      </c>
      <c r="I40" s="361">
        <v>1</v>
      </c>
      <c r="J40" s="362">
        <v>0</v>
      </c>
      <c r="K40" s="362">
        <v>0</v>
      </c>
      <c r="L40" s="356">
        <f t="shared" si="4"/>
        <v>0</v>
      </c>
      <c r="M40" s="361">
        <v>0</v>
      </c>
      <c r="N40" s="362">
        <v>0</v>
      </c>
      <c r="O40" s="362">
        <v>0</v>
      </c>
      <c r="P40" s="360">
        <v>0</v>
      </c>
      <c r="Q40" s="357">
        <f t="shared" si="5"/>
        <v>0</v>
      </c>
      <c r="R40" s="361">
        <v>0</v>
      </c>
      <c r="S40" s="362">
        <v>0</v>
      </c>
      <c r="T40" s="363">
        <v>0</v>
      </c>
    </row>
    <row r="41" spans="1:20" s="10" customFormat="1" ht="15.75" customHeight="1">
      <c r="A41" s="8"/>
      <c r="B41" s="9" t="s">
        <v>24</v>
      </c>
      <c r="C41" s="385">
        <f t="shared" si="2"/>
        <v>2</v>
      </c>
      <c r="D41" s="385">
        <f t="shared" si="3"/>
        <v>2</v>
      </c>
      <c r="E41" s="386">
        <v>0</v>
      </c>
      <c r="F41" s="387">
        <v>0</v>
      </c>
      <c r="G41" s="388">
        <v>0</v>
      </c>
      <c r="H41" s="386">
        <v>0</v>
      </c>
      <c r="I41" s="387">
        <v>2</v>
      </c>
      <c r="J41" s="388">
        <v>0</v>
      </c>
      <c r="K41" s="388">
        <v>0</v>
      </c>
      <c r="L41" s="389">
        <f t="shared" si="4"/>
        <v>0</v>
      </c>
      <c r="M41" s="387">
        <v>0</v>
      </c>
      <c r="N41" s="388">
        <v>0</v>
      </c>
      <c r="O41" s="388">
        <v>0</v>
      </c>
      <c r="P41" s="386">
        <v>0</v>
      </c>
      <c r="Q41" s="390">
        <f t="shared" si="5"/>
        <v>0</v>
      </c>
      <c r="R41" s="387">
        <v>0</v>
      </c>
      <c r="S41" s="388">
        <v>0</v>
      </c>
      <c r="T41" s="391">
        <v>0</v>
      </c>
    </row>
    <row r="42" spans="1:20" s="392" customFormat="1" ht="15.75" customHeight="1">
      <c r="A42" s="256" t="s">
        <v>25</v>
      </c>
      <c r="B42" s="268"/>
      <c r="C42" s="375">
        <f t="shared" si="2"/>
        <v>46</v>
      </c>
      <c r="D42" s="352">
        <f>D43+D44</f>
        <v>46</v>
      </c>
      <c r="E42" s="376">
        <f aca="true" t="shared" si="9" ref="E42:T42">E43+E44</f>
        <v>0</v>
      </c>
      <c r="F42" s="377">
        <f t="shared" si="9"/>
        <v>0</v>
      </c>
      <c r="G42" s="352">
        <f t="shared" si="9"/>
        <v>0</v>
      </c>
      <c r="H42" s="376">
        <f t="shared" si="9"/>
        <v>0</v>
      </c>
      <c r="I42" s="377">
        <f t="shared" si="9"/>
        <v>42</v>
      </c>
      <c r="J42" s="352">
        <f t="shared" si="9"/>
        <v>4</v>
      </c>
      <c r="K42" s="352">
        <f t="shared" si="9"/>
        <v>0</v>
      </c>
      <c r="L42" s="376">
        <f t="shared" si="9"/>
        <v>0</v>
      </c>
      <c r="M42" s="377">
        <f t="shared" si="9"/>
        <v>0</v>
      </c>
      <c r="N42" s="352">
        <f t="shared" si="9"/>
        <v>0</v>
      </c>
      <c r="O42" s="352">
        <f t="shared" si="9"/>
        <v>0</v>
      </c>
      <c r="P42" s="376">
        <f t="shared" si="9"/>
        <v>0</v>
      </c>
      <c r="Q42" s="352">
        <f t="shared" si="9"/>
        <v>0</v>
      </c>
      <c r="R42" s="377">
        <f t="shared" si="9"/>
        <v>0</v>
      </c>
      <c r="S42" s="352">
        <f t="shared" si="9"/>
        <v>0</v>
      </c>
      <c r="T42" s="378">
        <f t="shared" si="9"/>
        <v>0</v>
      </c>
    </row>
    <row r="43" spans="1:20" s="10" customFormat="1" ht="15.75" customHeight="1">
      <c r="A43" s="8"/>
      <c r="B43" s="9" t="s">
        <v>26</v>
      </c>
      <c r="C43" s="352">
        <f t="shared" si="2"/>
        <v>42</v>
      </c>
      <c r="D43" s="352">
        <f t="shared" si="3"/>
        <v>42</v>
      </c>
      <c r="E43" s="360">
        <v>0</v>
      </c>
      <c r="F43" s="361">
        <v>0</v>
      </c>
      <c r="G43" s="362">
        <v>0</v>
      </c>
      <c r="H43" s="360">
        <v>0</v>
      </c>
      <c r="I43" s="361">
        <v>39</v>
      </c>
      <c r="J43" s="362">
        <v>3</v>
      </c>
      <c r="K43" s="362">
        <v>0</v>
      </c>
      <c r="L43" s="356">
        <f t="shared" si="4"/>
        <v>0</v>
      </c>
      <c r="M43" s="361">
        <v>0</v>
      </c>
      <c r="N43" s="362">
        <v>0</v>
      </c>
      <c r="O43" s="362">
        <v>0</v>
      </c>
      <c r="P43" s="360">
        <v>0</v>
      </c>
      <c r="Q43" s="357">
        <f t="shared" si="5"/>
        <v>0</v>
      </c>
      <c r="R43" s="361">
        <v>0</v>
      </c>
      <c r="S43" s="362">
        <v>0</v>
      </c>
      <c r="T43" s="363">
        <v>0</v>
      </c>
    </row>
    <row r="44" spans="1:20" s="10" customFormat="1" ht="15.75" customHeight="1">
      <c r="A44" s="8"/>
      <c r="B44" s="9" t="s">
        <v>27</v>
      </c>
      <c r="C44" s="352">
        <f t="shared" si="2"/>
        <v>4</v>
      </c>
      <c r="D44" s="352">
        <f t="shared" si="3"/>
        <v>4</v>
      </c>
      <c r="E44" s="360">
        <v>0</v>
      </c>
      <c r="F44" s="361">
        <v>0</v>
      </c>
      <c r="G44" s="362">
        <v>0</v>
      </c>
      <c r="H44" s="360">
        <v>0</v>
      </c>
      <c r="I44" s="361">
        <v>3</v>
      </c>
      <c r="J44" s="362">
        <v>1</v>
      </c>
      <c r="K44" s="362">
        <v>0</v>
      </c>
      <c r="L44" s="356">
        <f t="shared" si="4"/>
        <v>0</v>
      </c>
      <c r="M44" s="361">
        <v>0</v>
      </c>
      <c r="N44" s="362">
        <v>0</v>
      </c>
      <c r="O44" s="362">
        <v>0</v>
      </c>
      <c r="P44" s="360">
        <v>0</v>
      </c>
      <c r="Q44" s="357">
        <f t="shared" si="5"/>
        <v>0</v>
      </c>
      <c r="R44" s="361">
        <v>0</v>
      </c>
      <c r="S44" s="362">
        <v>0</v>
      </c>
      <c r="T44" s="363">
        <v>0</v>
      </c>
    </row>
    <row r="45" spans="1:20" s="10" customFormat="1" ht="15.75" customHeight="1">
      <c r="A45" s="6" t="s">
        <v>28</v>
      </c>
      <c r="B45" s="7" t="s">
        <v>29</v>
      </c>
      <c r="C45" s="370">
        <f t="shared" si="2"/>
        <v>46</v>
      </c>
      <c r="D45" s="370">
        <f t="shared" si="3"/>
        <v>46</v>
      </c>
      <c r="E45" s="371">
        <v>0</v>
      </c>
      <c r="F45" s="371">
        <v>0</v>
      </c>
      <c r="G45" s="371">
        <v>0</v>
      </c>
      <c r="H45" s="371">
        <v>0</v>
      </c>
      <c r="I45" s="372">
        <v>36</v>
      </c>
      <c r="J45" s="371">
        <v>10</v>
      </c>
      <c r="K45" s="371">
        <v>0</v>
      </c>
      <c r="L45" s="373">
        <f t="shared" si="4"/>
        <v>0</v>
      </c>
      <c r="M45" s="372">
        <v>0</v>
      </c>
      <c r="N45" s="371">
        <v>0</v>
      </c>
      <c r="O45" s="371">
        <v>0</v>
      </c>
      <c r="P45" s="371">
        <v>0</v>
      </c>
      <c r="Q45" s="373">
        <f t="shared" si="5"/>
        <v>0</v>
      </c>
      <c r="R45" s="372">
        <v>0</v>
      </c>
      <c r="S45" s="371">
        <v>0</v>
      </c>
      <c r="T45" s="374">
        <v>0</v>
      </c>
    </row>
    <row r="46" spans="1:20" s="10" customFormat="1" ht="15.75" customHeight="1">
      <c r="A46" s="6" t="s">
        <v>30</v>
      </c>
      <c r="B46" s="7" t="s">
        <v>31</v>
      </c>
      <c r="C46" s="370">
        <f t="shared" si="2"/>
        <v>25</v>
      </c>
      <c r="D46" s="370">
        <f t="shared" si="3"/>
        <v>24</v>
      </c>
      <c r="E46" s="371">
        <v>0</v>
      </c>
      <c r="F46" s="371">
        <v>0</v>
      </c>
      <c r="G46" s="371">
        <v>0</v>
      </c>
      <c r="H46" s="371">
        <v>0</v>
      </c>
      <c r="I46" s="372">
        <v>20</v>
      </c>
      <c r="J46" s="371">
        <v>4</v>
      </c>
      <c r="K46" s="371">
        <v>0</v>
      </c>
      <c r="L46" s="373">
        <f t="shared" si="4"/>
        <v>0</v>
      </c>
      <c r="M46" s="372">
        <v>0</v>
      </c>
      <c r="N46" s="371">
        <v>0</v>
      </c>
      <c r="O46" s="371">
        <v>0</v>
      </c>
      <c r="P46" s="371">
        <v>0</v>
      </c>
      <c r="Q46" s="373">
        <f t="shared" si="5"/>
        <v>1</v>
      </c>
      <c r="R46" s="372">
        <v>0</v>
      </c>
      <c r="S46" s="371">
        <v>1</v>
      </c>
      <c r="T46" s="374">
        <v>0</v>
      </c>
    </row>
    <row r="47" spans="1:20" s="392" customFormat="1" ht="15.75" customHeight="1">
      <c r="A47" s="256" t="s">
        <v>32</v>
      </c>
      <c r="B47" s="268"/>
      <c r="C47" s="375">
        <f t="shared" si="2"/>
        <v>54</v>
      </c>
      <c r="D47" s="352">
        <f>SUM(D48:D51)</f>
        <v>54</v>
      </c>
      <c r="E47" s="376">
        <f aca="true" t="shared" si="10" ref="E47:T47">SUM(E48:E51)</f>
        <v>0</v>
      </c>
      <c r="F47" s="377">
        <f t="shared" si="10"/>
        <v>0</v>
      </c>
      <c r="G47" s="352">
        <f t="shared" si="10"/>
        <v>0</v>
      </c>
      <c r="H47" s="376">
        <f t="shared" si="10"/>
        <v>0</v>
      </c>
      <c r="I47" s="377">
        <f t="shared" si="10"/>
        <v>38</v>
      </c>
      <c r="J47" s="352">
        <f t="shared" si="10"/>
        <v>16</v>
      </c>
      <c r="K47" s="352">
        <f t="shared" si="10"/>
        <v>0</v>
      </c>
      <c r="L47" s="376">
        <f t="shared" si="10"/>
        <v>0</v>
      </c>
      <c r="M47" s="377">
        <f t="shared" si="10"/>
        <v>0</v>
      </c>
      <c r="N47" s="352">
        <f t="shared" si="10"/>
        <v>0</v>
      </c>
      <c r="O47" s="352">
        <f t="shared" si="10"/>
        <v>0</v>
      </c>
      <c r="P47" s="376">
        <f t="shared" si="10"/>
        <v>0</v>
      </c>
      <c r="Q47" s="352">
        <f t="shared" si="10"/>
        <v>0</v>
      </c>
      <c r="R47" s="377">
        <f t="shared" si="10"/>
        <v>0</v>
      </c>
      <c r="S47" s="352">
        <f t="shared" si="10"/>
        <v>0</v>
      </c>
      <c r="T47" s="378">
        <f t="shared" si="10"/>
        <v>0</v>
      </c>
    </row>
    <row r="48" spans="1:20" s="10" customFormat="1" ht="15.75" customHeight="1">
      <c r="A48" s="8"/>
      <c r="B48" s="9" t="s">
        <v>33</v>
      </c>
      <c r="C48" s="352">
        <f t="shared" si="2"/>
        <v>29</v>
      </c>
      <c r="D48" s="352">
        <f t="shared" si="3"/>
        <v>29</v>
      </c>
      <c r="E48" s="360">
        <v>0</v>
      </c>
      <c r="F48" s="361">
        <v>0</v>
      </c>
      <c r="G48" s="362">
        <v>0</v>
      </c>
      <c r="H48" s="360">
        <v>0</v>
      </c>
      <c r="I48" s="361">
        <v>20</v>
      </c>
      <c r="J48" s="362">
        <v>9</v>
      </c>
      <c r="K48" s="362">
        <v>0</v>
      </c>
      <c r="L48" s="356">
        <f t="shared" si="4"/>
        <v>0</v>
      </c>
      <c r="M48" s="361">
        <v>0</v>
      </c>
      <c r="N48" s="362">
        <v>0</v>
      </c>
      <c r="O48" s="362">
        <v>0</v>
      </c>
      <c r="P48" s="360">
        <v>0</v>
      </c>
      <c r="Q48" s="357">
        <f t="shared" si="5"/>
        <v>0</v>
      </c>
      <c r="R48" s="361">
        <v>0</v>
      </c>
      <c r="S48" s="362">
        <v>0</v>
      </c>
      <c r="T48" s="363">
        <v>0</v>
      </c>
    </row>
    <row r="49" spans="1:20" s="10" customFormat="1" ht="15.75" customHeight="1">
      <c r="A49" s="8"/>
      <c r="B49" s="9" t="s">
        <v>34</v>
      </c>
      <c r="C49" s="352">
        <f t="shared" si="2"/>
        <v>12</v>
      </c>
      <c r="D49" s="352">
        <f t="shared" si="3"/>
        <v>12</v>
      </c>
      <c r="E49" s="360">
        <v>0</v>
      </c>
      <c r="F49" s="361">
        <v>0</v>
      </c>
      <c r="G49" s="362">
        <v>0</v>
      </c>
      <c r="H49" s="360">
        <v>0</v>
      </c>
      <c r="I49" s="361">
        <v>9</v>
      </c>
      <c r="J49" s="362">
        <v>3</v>
      </c>
      <c r="K49" s="362">
        <v>0</v>
      </c>
      <c r="L49" s="356">
        <f t="shared" si="4"/>
        <v>0</v>
      </c>
      <c r="M49" s="361">
        <v>0</v>
      </c>
      <c r="N49" s="362">
        <v>0</v>
      </c>
      <c r="O49" s="362">
        <v>0</v>
      </c>
      <c r="P49" s="360">
        <v>0</v>
      </c>
      <c r="Q49" s="357">
        <f t="shared" si="5"/>
        <v>0</v>
      </c>
      <c r="R49" s="361">
        <v>0</v>
      </c>
      <c r="S49" s="362">
        <v>0</v>
      </c>
      <c r="T49" s="363">
        <v>0</v>
      </c>
    </row>
    <row r="50" spans="1:20" s="10" customFormat="1" ht="15.75" customHeight="1">
      <c r="A50" s="8"/>
      <c r="B50" s="9" t="s">
        <v>35</v>
      </c>
      <c r="C50" s="352">
        <f t="shared" si="2"/>
        <v>9</v>
      </c>
      <c r="D50" s="352">
        <f t="shared" si="3"/>
        <v>9</v>
      </c>
      <c r="E50" s="360">
        <v>0</v>
      </c>
      <c r="F50" s="361">
        <v>0</v>
      </c>
      <c r="G50" s="362">
        <v>0</v>
      </c>
      <c r="H50" s="360">
        <v>0</v>
      </c>
      <c r="I50" s="361">
        <v>5</v>
      </c>
      <c r="J50" s="362">
        <v>4</v>
      </c>
      <c r="K50" s="362">
        <v>0</v>
      </c>
      <c r="L50" s="356">
        <f t="shared" si="4"/>
        <v>0</v>
      </c>
      <c r="M50" s="361">
        <v>0</v>
      </c>
      <c r="N50" s="362">
        <v>0</v>
      </c>
      <c r="O50" s="362">
        <v>0</v>
      </c>
      <c r="P50" s="360">
        <v>0</v>
      </c>
      <c r="Q50" s="357">
        <f t="shared" si="5"/>
        <v>0</v>
      </c>
      <c r="R50" s="361">
        <v>0</v>
      </c>
      <c r="S50" s="362">
        <v>0</v>
      </c>
      <c r="T50" s="363">
        <v>0</v>
      </c>
    </row>
    <row r="51" spans="1:20" s="10" customFormat="1" ht="15.75" customHeight="1">
      <c r="A51" s="8"/>
      <c r="B51" s="9" t="s">
        <v>36</v>
      </c>
      <c r="C51" s="352">
        <f t="shared" si="2"/>
        <v>4</v>
      </c>
      <c r="D51" s="352">
        <f t="shared" si="3"/>
        <v>4</v>
      </c>
      <c r="E51" s="360">
        <v>0</v>
      </c>
      <c r="F51" s="361">
        <v>0</v>
      </c>
      <c r="G51" s="362">
        <v>0</v>
      </c>
      <c r="H51" s="360">
        <v>0</v>
      </c>
      <c r="I51" s="361">
        <v>4</v>
      </c>
      <c r="J51" s="362">
        <v>0</v>
      </c>
      <c r="K51" s="362">
        <v>0</v>
      </c>
      <c r="L51" s="356">
        <f t="shared" si="4"/>
        <v>0</v>
      </c>
      <c r="M51" s="361">
        <v>0</v>
      </c>
      <c r="N51" s="362">
        <v>0</v>
      </c>
      <c r="O51" s="362">
        <v>0</v>
      </c>
      <c r="P51" s="360">
        <v>0</v>
      </c>
      <c r="Q51" s="357">
        <f t="shared" si="5"/>
        <v>0</v>
      </c>
      <c r="R51" s="361">
        <v>0</v>
      </c>
      <c r="S51" s="362">
        <v>0</v>
      </c>
      <c r="T51" s="363">
        <v>0</v>
      </c>
    </row>
    <row r="52" spans="1:20" s="392" customFormat="1" ht="15.75" customHeight="1">
      <c r="A52" s="256" t="s">
        <v>134</v>
      </c>
      <c r="B52" s="268"/>
      <c r="C52" s="380">
        <f t="shared" si="2"/>
        <v>52</v>
      </c>
      <c r="D52" s="381">
        <f>SUM(D53:D57)</f>
        <v>52</v>
      </c>
      <c r="E52" s="382">
        <f aca="true" t="shared" si="11" ref="E52:T52">SUM(E53:E57)</f>
        <v>0</v>
      </c>
      <c r="F52" s="383">
        <f t="shared" si="11"/>
        <v>3</v>
      </c>
      <c r="G52" s="381">
        <f t="shared" si="11"/>
        <v>0</v>
      </c>
      <c r="H52" s="382">
        <f t="shared" si="11"/>
        <v>0</v>
      </c>
      <c r="I52" s="383">
        <f t="shared" si="11"/>
        <v>44</v>
      </c>
      <c r="J52" s="381">
        <f t="shared" si="11"/>
        <v>5</v>
      </c>
      <c r="K52" s="381">
        <f t="shared" si="11"/>
        <v>0</v>
      </c>
      <c r="L52" s="382">
        <f t="shared" si="11"/>
        <v>0</v>
      </c>
      <c r="M52" s="383">
        <f t="shared" si="11"/>
        <v>0</v>
      </c>
      <c r="N52" s="381">
        <f t="shared" si="11"/>
        <v>0</v>
      </c>
      <c r="O52" s="381">
        <f t="shared" si="11"/>
        <v>0</v>
      </c>
      <c r="P52" s="382">
        <f t="shared" si="11"/>
        <v>0</v>
      </c>
      <c r="Q52" s="381">
        <f t="shared" si="11"/>
        <v>0</v>
      </c>
      <c r="R52" s="383">
        <f t="shared" si="11"/>
        <v>0</v>
      </c>
      <c r="S52" s="381">
        <f t="shared" si="11"/>
        <v>0</v>
      </c>
      <c r="T52" s="384">
        <f t="shared" si="11"/>
        <v>0</v>
      </c>
    </row>
    <row r="53" spans="1:20" s="10" customFormat="1" ht="15.75" customHeight="1">
      <c r="A53" s="8"/>
      <c r="B53" s="9" t="s">
        <v>37</v>
      </c>
      <c r="C53" s="352">
        <f t="shared" si="2"/>
        <v>19</v>
      </c>
      <c r="D53" s="352">
        <f t="shared" si="3"/>
        <v>19</v>
      </c>
      <c r="E53" s="360">
        <v>0</v>
      </c>
      <c r="F53" s="361">
        <v>0</v>
      </c>
      <c r="G53" s="362">
        <v>0</v>
      </c>
      <c r="H53" s="360">
        <v>0</v>
      </c>
      <c r="I53" s="361">
        <v>18</v>
      </c>
      <c r="J53" s="362">
        <v>1</v>
      </c>
      <c r="K53" s="362">
        <v>0</v>
      </c>
      <c r="L53" s="356">
        <f t="shared" si="4"/>
        <v>0</v>
      </c>
      <c r="M53" s="361">
        <v>0</v>
      </c>
      <c r="N53" s="362">
        <v>0</v>
      </c>
      <c r="O53" s="362">
        <v>0</v>
      </c>
      <c r="P53" s="360">
        <v>0</v>
      </c>
      <c r="Q53" s="357">
        <f t="shared" si="5"/>
        <v>0</v>
      </c>
      <c r="R53" s="361">
        <v>0</v>
      </c>
      <c r="S53" s="362">
        <v>0</v>
      </c>
      <c r="T53" s="363">
        <v>0</v>
      </c>
    </row>
    <row r="54" spans="1:20" s="10" customFormat="1" ht="15.75" customHeight="1">
      <c r="A54" s="8"/>
      <c r="B54" s="9" t="s">
        <v>38</v>
      </c>
      <c r="C54" s="352">
        <f t="shared" si="2"/>
        <v>3</v>
      </c>
      <c r="D54" s="352">
        <f t="shared" si="3"/>
        <v>3</v>
      </c>
      <c r="E54" s="360">
        <v>0</v>
      </c>
      <c r="F54" s="361">
        <v>0</v>
      </c>
      <c r="G54" s="362">
        <v>0</v>
      </c>
      <c r="H54" s="360">
        <v>0</v>
      </c>
      <c r="I54" s="361">
        <v>3</v>
      </c>
      <c r="J54" s="362">
        <v>0</v>
      </c>
      <c r="K54" s="362">
        <v>0</v>
      </c>
      <c r="L54" s="356">
        <f t="shared" si="4"/>
        <v>0</v>
      </c>
      <c r="M54" s="361">
        <v>0</v>
      </c>
      <c r="N54" s="362">
        <v>0</v>
      </c>
      <c r="O54" s="362">
        <v>0</v>
      </c>
      <c r="P54" s="360">
        <v>0</v>
      </c>
      <c r="Q54" s="357">
        <f t="shared" si="5"/>
        <v>0</v>
      </c>
      <c r="R54" s="361">
        <v>0</v>
      </c>
      <c r="S54" s="362">
        <v>0</v>
      </c>
      <c r="T54" s="363">
        <v>0</v>
      </c>
    </row>
    <row r="55" spans="1:20" s="10" customFormat="1" ht="15.75" customHeight="1">
      <c r="A55" s="8"/>
      <c r="B55" s="9" t="s">
        <v>39</v>
      </c>
      <c r="C55" s="352">
        <f t="shared" si="2"/>
        <v>6</v>
      </c>
      <c r="D55" s="352">
        <f t="shared" si="3"/>
        <v>6</v>
      </c>
      <c r="E55" s="360">
        <v>0</v>
      </c>
      <c r="F55" s="361">
        <v>0</v>
      </c>
      <c r="G55" s="362">
        <v>0</v>
      </c>
      <c r="H55" s="360">
        <v>0</v>
      </c>
      <c r="I55" s="361">
        <v>4</v>
      </c>
      <c r="J55" s="362">
        <v>2</v>
      </c>
      <c r="K55" s="362">
        <v>0</v>
      </c>
      <c r="L55" s="356">
        <f t="shared" si="4"/>
        <v>0</v>
      </c>
      <c r="M55" s="361">
        <v>0</v>
      </c>
      <c r="N55" s="362">
        <v>0</v>
      </c>
      <c r="O55" s="362">
        <v>0</v>
      </c>
      <c r="P55" s="360">
        <v>0</v>
      </c>
      <c r="Q55" s="357">
        <f t="shared" si="5"/>
        <v>0</v>
      </c>
      <c r="R55" s="361">
        <v>0</v>
      </c>
      <c r="S55" s="362">
        <v>0</v>
      </c>
      <c r="T55" s="363">
        <v>0</v>
      </c>
    </row>
    <row r="56" spans="1:20" s="10" customFormat="1" ht="15.75" customHeight="1">
      <c r="A56" s="8"/>
      <c r="B56" s="9" t="s">
        <v>40</v>
      </c>
      <c r="C56" s="352">
        <f t="shared" si="2"/>
        <v>4</v>
      </c>
      <c r="D56" s="352">
        <f t="shared" si="3"/>
        <v>4</v>
      </c>
      <c r="E56" s="360">
        <v>0</v>
      </c>
      <c r="F56" s="361">
        <v>0</v>
      </c>
      <c r="G56" s="362">
        <v>0</v>
      </c>
      <c r="H56" s="360">
        <v>0</v>
      </c>
      <c r="I56" s="361">
        <v>4</v>
      </c>
      <c r="J56" s="362">
        <v>0</v>
      </c>
      <c r="K56" s="362">
        <v>0</v>
      </c>
      <c r="L56" s="356">
        <f t="shared" si="4"/>
        <v>0</v>
      </c>
      <c r="M56" s="361">
        <v>0</v>
      </c>
      <c r="N56" s="362">
        <v>0</v>
      </c>
      <c r="O56" s="362">
        <v>0</v>
      </c>
      <c r="P56" s="360">
        <v>0</v>
      </c>
      <c r="Q56" s="357">
        <f t="shared" si="5"/>
        <v>0</v>
      </c>
      <c r="R56" s="361">
        <v>0</v>
      </c>
      <c r="S56" s="362">
        <v>0</v>
      </c>
      <c r="T56" s="363">
        <v>0</v>
      </c>
    </row>
    <row r="57" spans="1:20" s="10" customFormat="1" ht="15.75" customHeight="1">
      <c r="A57" s="8"/>
      <c r="B57" s="9" t="s">
        <v>41</v>
      </c>
      <c r="C57" s="385">
        <f t="shared" si="2"/>
        <v>20</v>
      </c>
      <c r="D57" s="385">
        <f t="shared" si="3"/>
        <v>20</v>
      </c>
      <c r="E57" s="386">
        <v>0</v>
      </c>
      <c r="F57" s="387">
        <v>3</v>
      </c>
      <c r="G57" s="388">
        <v>0</v>
      </c>
      <c r="H57" s="386">
        <v>0</v>
      </c>
      <c r="I57" s="387">
        <v>15</v>
      </c>
      <c r="J57" s="388">
        <v>2</v>
      </c>
      <c r="K57" s="388">
        <v>0</v>
      </c>
      <c r="L57" s="389">
        <f t="shared" si="4"/>
        <v>0</v>
      </c>
      <c r="M57" s="387">
        <v>0</v>
      </c>
      <c r="N57" s="388">
        <v>0</v>
      </c>
      <c r="O57" s="388">
        <v>0</v>
      </c>
      <c r="P57" s="386">
        <v>0</v>
      </c>
      <c r="Q57" s="390">
        <f t="shared" si="5"/>
        <v>0</v>
      </c>
      <c r="R57" s="387">
        <v>0</v>
      </c>
      <c r="S57" s="388">
        <v>0</v>
      </c>
      <c r="T57" s="391">
        <v>0</v>
      </c>
    </row>
    <row r="58" spans="1:20" s="392" customFormat="1" ht="15.75" customHeight="1">
      <c r="A58" s="256" t="s">
        <v>42</v>
      </c>
      <c r="B58" s="268"/>
      <c r="C58" s="380">
        <f t="shared" si="2"/>
        <v>50</v>
      </c>
      <c r="D58" s="381">
        <f>SUM(D59:D61)</f>
        <v>48</v>
      </c>
      <c r="E58" s="382">
        <f aca="true" t="shared" si="12" ref="E58:T58">SUM(E59:E61)</f>
        <v>0</v>
      </c>
      <c r="F58" s="383">
        <f t="shared" si="12"/>
        <v>1</v>
      </c>
      <c r="G58" s="381">
        <f t="shared" si="12"/>
        <v>0</v>
      </c>
      <c r="H58" s="382">
        <f t="shared" si="12"/>
        <v>0</v>
      </c>
      <c r="I58" s="383">
        <f t="shared" si="12"/>
        <v>39</v>
      </c>
      <c r="J58" s="381">
        <f t="shared" si="12"/>
        <v>8</v>
      </c>
      <c r="K58" s="381">
        <f t="shared" si="12"/>
        <v>0</v>
      </c>
      <c r="L58" s="382">
        <f t="shared" si="12"/>
        <v>0</v>
      </c>
      <c r="M58" s="383">
        <f t="shared" si="12"/>
        <v>0</v>
      </c>
      <c r="N58" s="381">
        <f t="shared" si="12"/>
        <v>0</v>
      </c>
      <c r="O58" s="381">
        <f t="shared" si="12"/>
        <v>0</v>
      </c>
      <c r="P58" s="382">
        <f t="shared" si="12"/>
        <v>0</v>
      </c>
      <c r="Q58" s="381">
        <f t="shared" si="12"/>
        <v>2</v>
      </c>
      <c r="R58" s="383">
        <f t="shared" si="12"/>
        <v>0</v>
      </c>
      <c r="S58" s="381">
        <f t="shared" si="12"/>
        <v>2</v>
      </c>
      <c r="T58" s="384">
        <f t="shared" si="12"/>
        <v>0</v>
      </c>
    </row>
    <row r="59" spans="1:20" s="10" customFormat="1" ht="15.75" customHeight="1">
      <c r="A59" s="8"/>
      <c r="B59" s="9" t="s">
        <v>43</v>
      </c>
      <c r="C59" s="352">
        <f t="shared" si="2"/>
        <v>15</v>
      </c>
      <c r="D59" s="352">
        <f t="shared" si="3"/>
        <v>15</v>
      </c>
      <c r="E59" s="360">
        <v>0</v>
      </c>
      <c r="F59" s="361">
        <v>0</v>
      </c>
      <c r="G59" s="362">
        <v>0</v>
      </c>
      <c r="H59" s="360">
        <v>0</v>
      </c>
      <c r="I59" s="361">
        <v>14</v>
      </c>
      <c r="J59" s="362">
        <v>1</v>
      </c>
      <c r="K59" s="362">
        <v>0</v>
      </c>
      <c r="L59" s="356">
        <f t="shared" si="4"/>
        <v>0</v>
      </c>
      <c r="M59" s="361">
        <v>0</v>
      </c>
      <c r="N59" s="362">
        <v>0</v>
      </c>
      <c r="O59" s="362">
        <v>0</v>
      </c>
      <c r="P59" s="360">
        <v>0</v>
      </c>
      <c r="Q59" s="357">
        <f t="shared" si="5"/>
        <v>0</v>
      </c>
      <c r="R59" s="361">
        <v>0</v>
      </c>
      <c r="S59" s="362">
        <v>0</v>
      </c>
      <c r="T59" s="363">
        <v>0</v>
      </c>
    </row>
    <row r="60" spans="1:20" s="10" customFormat="1" ht="15.75" customHeight="1">
      <c r="A60" s="8"/>
      <c r="B60" s="9" t="s">
        <v>44</v>
      </c>
      <c r="C60" s="352">
        <f t="shared" si="2"/>
        <v>28</v>
      </c>
      <c r="D60" s="352">
        <f t="shared" si="3"/>
        <v>26</v>
      </c>
      <c r="E60" s="360">
        <v>0</v>
      </c>
      <c r="F60" s="361">
        <v>1</v>
      </c>
      <c r="G60" s="362">
        <v>0</v>
      </c>
      <c r="H60" s="360">
        <v>0</v>
      </c>
      <c r="I60" s="361">
        <v>18</v>
      </c>
      <c r="J60" s="362">
        <v>7</v>
      </c>
      <c r="K60" s="362">
        <v>0</v>
      </c>
      <c r="L60" s="356">
        <f t="shared" si="4"/>
        <v>0</v>
      </c>
      <c r="M60" s="361">
        <v>0</v>
      </c>
      <c r="N60" s="362">
        <v>0</v>
      </c>
      <c r="O60" s="362">
        <v>0</v>
      </c>
      <c r="P60" s="360">
        <v>0</v>
      </c>
      <c r="Q60" s="357">
        <f t="shared" si="5"/>
        <v>2</v>
      </c>
      <c r="R60" s="361">
        <v>0</v>
      </c>
      <c r="S60" s="362">
        <v>2</v>
      </c>
      <c r="T60" s="363">
        <v>0</v>
      </c>
    </row>
    <row r="61" spans="1:20" s="10" customFormat="1" ht="18" customHeight="1" thickBot="1">
      <c r="A61" s="11"/>
      <c r="B61" s="12" t="s">
        <v>45</v>
      </c>
      <c r="C61" s="393">
        <f t="shared" si="2"/>
        <v>7</v>
      </c>
      <c r="D61" s="393">
        <f t="shared" si="3"/>
        <v>7</v>
      </c>
      <c r="E61" s="394">
        <v>0</v>
      </c>
      <c r="F61" s="395">
        <v>0</v>
      </c>
      <c r="G61" s="396">
        <v>0</v>
      </c>
      <c r="H61" s="394">
        <v>0</v>
      </c>
      <c r="I61" s="395">
        <v>7</v>
      </c>
      <c r="J61" s="396">
        <v>0</v>
      </c>
      <c r="K61" s="396">
        <v>0</v>
      </c>
      <c r="L61" s="397">
        <f t="shared" si="4"/>
        <v>0</v>
      </c>
      <c r="M61" s="395">
        <v>0</v>
      </c>
      <c r="N61" s="396">
        <v>0</v>
      </c>
      <c r="O61" s="396">
        <v>0</v>
      </c>
      <c r="P61" s="394">
        <v>0</v>
      </c>
      <c r="Q61" s="398">
        <f t="shared" si="5"/>
        <v>0</v>
      </c>
      <c r="R61" s="395">
        <v>0</v>
      </c>
      <c r="S61" s="396">
        <v>0</v>
      </c>
      <c r="T61" s="399">
        <v>0</v>
      </c>
    </row>
    <row r="62" spans="3:20" ht="12">
      <c r="C62" s="400"/>
      <c r="D62" s="400"/>
      <c r="E62" s="400"/>
      <c r="F62" s="400"/>
      <c r="G62" s="400"/>
      <c r="H62" s="400"/>
      <c r="I62" s="400"/>
      <c r="J62" s="400"/>
      <c r="K62" s="401"/>
      <c r="L62" s="402"/>
      <c r="M62" s="400"/>
      <c r="N62" s="400"/>
      <c r="O62" s="400"/>
      <c r="P62" s="400"/>
      <c r="Q62" s="402"/>
      <c r="R62" s="400"/>
      <c r="S62" s="400"/>
      <c r="T62" s="400"/>
    </row>
    <row r="63" spans="3:20" ht="26.25" customHeight="1" thickBot="1">
      <c r="C63" s="400"/>
      <c r="D63" s="400"/>
      <c r="E63" s="400"/>
      <c r="F63" s="400"/>
      <c r="G63" s="400"/>
      <c r="H63" s="400"/>
      <c r="I63" s="400"/>
      <c r="J63" s="400"/>
      <c r="K63" s="401"/>
      <c r="L63" s="402"/>
      <c r="M63" s="400"/>
      <c r="N63" s="400"/>
      <c r="O63" s="400"/>
      <c r="P63" s="400"/>
      <c r="Q63" s="402"/>
      <c r="R63" s="400"/>
      <c r="S63" s="400"/>
      <c r="T63" s="403" t="s">
        <v>264</v>
      </c>
    </row>
    <row r="64" spans="1:20" ht="30.75" customHeight="1">
      <c r="A64" s="322"/>
      <c r="B64" s="323"/>
      <c r="C64" s="324"/>
      <c r="D64" s="663" t="s">
        <v>250</v>
      </c>
      <c r="E64" s="664"/>
      <c r="F64" s="664"/>
      <c r="G64" s="664"/>
      <c r="H64" s="664"/>
      <c r="I64" s="664"/>
      <c r="J64" s="665"/>
      <c r="K64" s="660" t="s">
        <v>251</v>
      </c>
      <c r="L64" s="666" t="s">
        <v>252</v>
      </c>
      <c r="M64" s="667"/>
      <c r="N64" s="667"/>
      <c r="O64" s="667"/>
      <c r="P64" s="668"/>
      <c r="Q64" s="673" t="s">
        <v>253</v>
      </c>
      <c r="R64" s="674"/>
      <c r="S64" s="674"/>
      <c r="T64" s="675"/>
    </row>
    <row r="65" spans="1:20" ht="4.5" customHeight="1">
      <c r="A65" s="223"/>
      <c r="B65" s="226"/>
      <c r="C65" s="325"/>
      <c r="D65" s="326"/>
      <c r="E65" s="327"/>
      <c r="F65" s="327"/>
      <c r="G65" s="669" t="s">
        <v>110</v>
      </c>
      <c r="H65" s="670"/>
      <c r="I65" s="327"/>
      <c r="J65" s="328"/>
      <c r="K65" s="661"/>
      <c r="L65" s="329"/>
      <c r="M65" s="330"/>
      <c r="N65" s="330"/>
      <c r="O65" s="330"/>
      <c r="P65" s="331"/>
      <c r="Q65" s="332"/>
      <c r="R65" s="333"/>
      <c r="S65" s="333"/>
      <c r="T65" s="334"/>
    </row>
    <row r="66" spans="1:20" ht="15.75" customHeight="1">
      <c r="A66" s="223" t="s">
        <v>111</v>
      </c>
      <c r="B66" s="224" t="s">
        <v>254</v>
      </c>
      <c r="C66" s="616" t="s">
        <v>113</v>
      </c>
      <c r="D66" s="658"/>
      <c r="E66" s="614" t="s">
        <v>255</v>
      </c>
      <c r="F66" s="614" t="s">
        <v>256</v>
      </c>
      <c r="G66" s="671"/>
      <c r="H66" s="672"/>
      <c r="I66" s="614" t="s">
        <v>257</v>
      </c>
      <c r="J66" s="624" t="s">
        <v>114</v>
      </c>
      <c r="K66" s="662"/>
      <c r="L66" s="659"/>
      <c r="M66" s="614" t="s">
        <v>258</v>
      </c>
      <c r="N66" s="614" t="s">
        <v>106</v>
      </c>
      <c r="O66" s="624" t="s">
        <v>116</v>
      </c>
      <c r="P66" s="624" t="s">
        <v>117</v>
      </c>
      <c r="Q66" s="659"/>
      <c r="R66" s="616" t="s">
        <v>259</v>
      </c>
      <c r="S66" s="616" t="s">
        <v>260</v>
      </c>
      <c r="T66" s="676" t="s">
        <v>261</v>
      </c>
    </row>
    <row r="67" spans="1:20" ht="4.5" customHeight="1">
      <c r="A67" s="223"/>
      <c r="B67" s="224"/>
      <c r="C67" s="616"/>
      <c r="D67" s="658"/>
      <c r="E67" s="615"/>
      <c r="F67" s="615"/>
      <c r="G67" s="327"/>
      <c r="H67" s="328"/>
      <c r="I67" s="615"/>
      <c r="J67" s="624"/>
      <c r="K67" s="662"/>
      <c r="L67" s="659"/>
      <c r="M67" s="615"/>
      <c r="N67" s="615"/>
      <c r="O67" s="624"/>
      <c r="P67" s="624"/>
      <c r="Q67" s="659"/>
      <c r="R67" s="616"/>
      <c r="S67" s="616"/>
      <c r="T67" s="676"/>
    </row>
    <row r="68" spans="1:20" ht="108.75" customHeight="1">
      <c r="A68" s="336" t="s">
        <v>262</v>
      </c>
      <c r="B68" s="226"/>
      <c r="C68" s="616"/>
      <c r="D68" s="658"/>
      <c r="E68" s="615"/>
      <c r="F68" s="615"/>
      <c r="G68" s="624" t="s">
        <v>120</v>
      </c>
      <c r="H68" s="624" t="s">
        <v>121</v>
      </c>
      <c r="I68" s="615"/>
      <c r="J68" s="625"/>
      <c r="K68" s="662"/>
      <c r="L68" s="659"/>
      <c r="M68" s="615"/>
      <c r="N68" s="615"/>
      <c r="O68" s="625"/>
      <c r="P68" s="625"/>
      <c r="Q68" s="659"/>
      <c r="R68" s="628"/>
      <c r="S68" s="616"/>
      <c r="T68" s="677"/>
    </row>
    <row r="69" spans="1:20" ht="16.5" customHeight="1">
      <c r="A69" s="337"/>
      <c r="B69" s="338"/>
      <c r="C69" s="325"/>
      <c r="D69" s="658"/>
      <c r="E69" s="615"/>
      <c r="F69" s="615"/>
      <c r="G69" s="657"/>
      <c r="H69" s="657"/>
      <c r="I69" s="615"/>
      <c r="J69" s="626"/>
      <c r="K69" s="662"/>
      <c r="L69" s="659"/>
      <c r="M69" s="615"/>
      <c r="N69" s="615"/>
      <c r="O69" s="626"/>
      <c r="P69" s="626"/>
      <c r="Q69" s="659"/>
      <c r="R69" s="628"/>
      <c r="S69" s="616"/>
      <c r="T69" s="678"/>
    </row>
    <row r="70" spans="1:20" ht="4.5" customHeight="1" thickBot="1">
      <c r="A70" s="21"/>
      <c r="B70" s="57"/>
      <c r="C70" s="404"/>
      <c r="D70" s="48"/>
      <c r="E70" s="58"/>
      <c r="F70" s="47"/>
      <c r="G70" s="59"/>
      <c r="H70" s="60"/>
      <c r="I70" s="47"/>
      <c r="J70" s="61"/>
      <c r="K70" s="405"/>
      <c r="L70" s="406"/>
      <c r="M70" s="47"/>
      <c r="N70" s="61"/>
      <c r="O70" s="61"/>
      <c r="P70" s="58"/>
      <c r="Q70" s="407"/>
      <c r="R70" s="47"/>
      <c r="S70" s="343"/>
      <c r="T70" s="408"/>
    </row>
    <row r="71" spans="1:20" ht="15" customHeight="1">
      <c r="A71" s="409" t="s">
        <v>46</v>
      </c>
      <c r="B71" s="410"/>
      <c r="C71" s="411">
        <f aca="true" t="shared" si="13" ref="C71:C78">D71+K71+L71+Q71</f>
        <v>35</v>
      </c>
      <c r="D71" s="352">
        <f>SUM(D72:D78)</f>
        <v>35</v>
      </c>
      <c r="E71" s="376">
        <f aca="true" t="shared" si="14" ref="E71:T71">SUM(E72:E78)</f>
        <v>0</v>
      </c>
      <c r="F71" s="377">
        <f t="shared" si="14"/>
        <v>1</v>
      </c>
      <c r="G71" s="352">
        <f t="shared" si="14"/>
        <v>0</v>
      </c>
      <c r="H71" s="376">
        <f t="shared" si="14"/>
        <v>0</v>
      </c>
      <c r="I71" s="377">
        <f t="shared" si="14"/>
        <v>28</v>
      </c>
      <c r="J71" s="352">
        <f t="shared" si="14"/>
        <v>6</v>
      </c>
      <c r="K71" s="352">
        <f t="shared" si="14"/>
        <v>0</v>
      </c>
      <c r="L71" s="376">
        <f t="shared" si="14"/>
        <v>0</v>
      </c>
      <c r="M71" s="377">
        <f t="shared" si="14"/>
        <v>0</v>
      </c>
      <c r="N71" s="352">
        <f t="shared" si="14"/>
        <v>0</v>
      </c>
      <c r="O71" s="352">
        <f t="shared" si="14"/>
        <v>0</v>
      </c>
      <c r="P71" s="376">
        <f t="shared" si="14"/>
        <v>0</v>
      </c>
      <c r="Q71" s="352">
        <f t="shared" si="14"/>
        <v>0</v>
      </c>
      <c r="R71" s="377">
        <f t="shared" si="14"/>
        <v>0</v>
      </c>
      <c r="S71" s="352">
        <f t="shared" si="14"/>
        <v>0</v>
      </c>
      <c r="T71" s="412">
        <f t="shared" si="14"/>
        <v>0</v>
      </c>
    </row>
    <row r="72" spans="1:20" ht="15" customHeight="1">
      <c r="A72" s="154"/>
      <c r="B72" s="157" t="s">
        <v>47</v>
      </c>
      <c r="C72" s="377">
        <f t="shared" si="13"/>
        <v>3</v>
      </c>
      <c r="D72" s="352">
        <f aca="true" t="shared" si="15" ref="D72:D123">SUM(E72:J72)</f>
        <v>3</v>
      </c>
      <c r="E72" s="360">
        <v>0</v>
      </c>
      <c r="F72" s="361">
        <v>0</v>
      </c>
      <c r="G72" s="362">
        <v>0</v>
      </c>
      <c r="H72" s="360">
        <v>0</v>
      </c>
      <c r="I72" s="361">
        <v>3</v>
      </c>
      <c r="J72" s="362">
        <v>0</v>
      </c>
      <c r="K72" s="362">
        <v>0</v>
      </c>
      <c r="L72" s="356">
        <f aca="true" t="shared" si="16" ref="L72:L78">SUM(M72:P72)</f>
        <v>0</v>
      </c>
      <c r="M72" s="361">
        <v>0</v>
      </c>
      <c r="N72" s="362">
        <v>0</v>
      </c>
      <c r="O72" s="362">
        <v>0</v>
      </c>
      <c r="P72" s="360">
        <v>0</v>
      </c>
      <c r="Q72" s="357">
        <f aca="true" t="shared" si="17" ref="Q72:Q78">SUM(R72:T72)</f>
        <v>0</v>
      </c>
      <c r="R72" s="361">
        <v>0</v>
      </c>
      <c r="S72" s="362">
        <v>0</v>
      </c>
      <c r="T72" s="413">
        <v>0</v>
      </c>
    </row>
    <row r="73" spans="1:20" ht="15" customHeight="1">
      <c r="A73" s="154"/>
      <c r="B73" s="157" t="s">
        <v>48</v>
      </c>
      <c r="C73" s="377">
        <f t="shared" si="13"/>
        <v>5</v>
      </c>
      <c r="D73" s="352">
        <f t="shared" si="15"/>
        <v>5</v>
      </c>
      <c r="E73" s="360">
        <v>0</v>
      </c>
      <c r="F73" s="361">
        <v>0</v>
      </c>
      <c r="G73" s="362">
        <v>0</v>
      </c>
      <c r="H73" s="360">
        <v>0</v>
      </c>
      <c r="I73" s="361">
        <v>5</v>
      </c>
      <c r="J73" s="362">
        <v>0</v>
      </c>
      <c r="K73" s="362">
        <v>0</v>
      </c>
      <c r="L73" s="356">
        <f t="shared" si="16"/>
        <v>0</v>
      </c>
      <c r="M73" s="361">
        <v>0</v>
      </c>
      <c r="N73" s="362">
        <v>0</v>
      </c>
      <c r="O73" s="362">
        <v>0</v>
      </c>
      <c r="P73" s="360">
        <v>0</v>
      </c>
      <c r="Q73" s="357">
        <f t="shared" si="17"/>
        <v>0</v>
      </c>
      <c r="R73" s="361">
        <v>0</v>
      </c>
      <c r="S73" s="362">
        <v>0</v>
      </c>
      <c r="T73" s="413">
        <v>0</v>
      </c>
    </row>
    <row r="74" spans="1:20" ht="15" customHeight="1">
      <c r="A74" s="154"/>
      <c r="B74" s="157" t="s">
        <v>49</v>
      </c>
      <c r="C74" s="377">
        <f t="shared" si="13"/>
        <v>3</v>
      </c>
      <c r="D74" s="352">
        <f t="shared" si="15"/>
        <v>3</v>
      </c>
      <c r="E74" s="360">
        <v>0</v>
      </c>
      <c r="F74" s="361">
        <v>1</v>
      </c>
      <c r="G74" s="362">
        <v>0</v>
      </c>
      <c r="H74" s="360">
        <v>0</v>
      </c>
      <c r="I74" s="361">
        <v>2</v>
      </c>
      <c r="J74" s="362">
        <v>0</v>
      </c>
      <c r="K74" s="362">
        <v>0</v>
      </c>
      <c r="L74" s="356">
        <f t="shared" si="16"/>
        <v>0</v>
      </c>
      <c r="M74" s="361">
        <v>0</v>
      </c>
      <c r="N74" s="362">
        <v>0</v>
      </c>
      <c r="O74" s="362">
        <v>0</v>
      </c>
      <c r="P74" s="360">
        <v>0</v>
      </c>
      <c r="Q74" s="357">
        <f t="shared" si="17"/>
        <v>0</v>
      </c>
      <c r="R74" s="361">
        <v>0</v>
      </c>
      <c r="S74" s="362">
        <v>0</v>
      </c>
      <c r="T74" s="413">
        <v>0</v>
      </c>
    </row>
    <row r="75" spans="1:20" ht="15" customHeight="1">
      <c r="A75" s="154"/>
      <c r="B75" s="157" t="s">
        <v>50</v>
      </c>
      <c r="C75" s="377">
        <f t="shared" si="13"/>
        <v>2</v>
      </c>
      <c r="D75" s="352">
        <f t="shared" si="15"/>
        <v>2</v>
      </c>
      <c r="E75" s="360">
        <v>0</v>
      </c>
      <c r="F75" s="361">
        <v>0</v>
      </c>
      <c r="G75" s="362">
        <v>0</v>
      </c>
      <c r="H75" s="360">
        <v>0</v>
      </c>
      <c r="I75" s="361">
        <v>2</v>
      </c>
      <c r="J75" s="362">
        <v>0</v>
      </c>
      <c r="K75" s="362">
        <v>0</v>
      </c>
      <c r="L75" s="356">
        <f t="shared" si="16"/>
        <v>0</v>
      </c>
      <c r="M75" s="361">
        <v>0</v>
      </c>
      <c r="N75" s="362">
        <v>0</v>
      </c>
      <c r="O75" s="362">
        <v>0</v>
      </c>
      <c r="P75" s="360">
        <v>0</v>
      </c>
      <c r="Q75" s="357">
        <f t="shared" si="17"/>
        <v>0</v>
      </c>
      <c r="R75" s="361">
        <v>0</v>
      </c>
      <c r="S75" s="362">
        <v>0</v>
      </c>
      <c r="T75" s="413">
        <v>0</v>
      </c>
    </row>
    <row r="76" spans="1:20" ht="15" customHeight="1">
      <c r="A76" s="154"/>
      <c r="B76" s="157" t="s">
        <v>51</v>
      </c>
      <c r="C76" s="377">
        <f t="shared" si="13"/>
        <v>8</v>
      </c>
      <c r="D76" s="352">
        <f t="shared" si="15"/>
        <v>8</v>
      </c>
      <c r="E76" s="360">
        <v>0</v>
      </c>
      <c r="F76" s="361">
        <v>0</v>
      </c>
      <c r="G76" s="362">
        <v>0</v>
      </c>
      <c r="H76" s="360">
        <v>0</v>
      </c>
      <c r="I76" s="361">
        <v>7</v>
      </c>
      <c r="J76" s="362">
        <v>1</v>
      </c>
      <c r="K76" s="362">
        <v>0</v>
      </c>
      <c r="L76" s="356">
        <f t="shared" si="16"/>
        <v>0</v>
      </c>
      <c r="M76" s="361">
        <v>0</v>
      </c>
      <c r="N76" s="362">
        <v>0</v>
      </c>
      <c r="O76" s="362">
        <v>0</v>
      </c>
      <c r="P76" s="360">
        <v>0</v>
      </c>
      <c r="Q76" s="357">
        <f t="shared" si="17"/>
        <v>0</v>
      </c>
      <c r="R76" s="361">
        <v>0</v>
      </c>
      <c r="S76" s="362">
        <v>0</v>
      </c>
      <c r="T76" s="413">
        <v>0</v>
      </c>
    </row>
    <row r="77" spans="1:20" ht="15" customHeight="1">
      <c r="A77" s="154"/>
      <c r="B77" s="157" t="s">
        <v>52</v>
      </c>
      <c r="C77" s="377">
        <f t="shared" si="13"/>
        <v>13</v>
      </c>
      <c r="D77" s="352">
        <f t="shared" si="15"/>
        <v>13</v>
      </c>
      <c r="E77" s="360">
        <v>0</v>
      </c>
      <c r="F77" s="361">
        <v>0</v>
      </c>
      <c r="G77" s="362">
        <v>0</v>
      </c>
      <c r="H77" s="360">
        <v>0</v>
      </c>
      <c r="I77" s="361">
        <v>8</v>
      </c>
      <c r="J77" s="362">
        <v>5</v>
      </c>
      <c r="K77" s="362">
        <v>0</v>
      </c>
      <c r="L77" s="356">
        <f t="shared" si="16"/>
        <v>0</v>
      </c>
      <c r="M77" s="361">
        <v>0</v>
      </c>
      <c r="N77" s="362">
        <v>0</v>
      </c>
      <c r="O77" s="362">
        <v>0</v>
      </c>
      <c r="P77" s="360">
        <v>0</v>
      </c>
      <c r="Q77" s="357">
        <f t="shared" si="17"/>
        <v>0</v>
      </c>
      <c r="R77" s="361">
        <v>0</v>
      </c>
      <c r="S77" s="362">
        <v>0</v>
      </c>
      <c r="T77" s="413">
        <v>0</v>
      </c>
    </row>
    <row r="78" spans="1:20" ht="15" customHeight="1">
      <c r="A78" s="158"/>
      <c r="B78" s="414" t="s">
        <v>53</v>
      </c>
      <c r="C78" s="415">
        <f t="shared" si="13"/>
        <v>1</v>
      </c>
      <c r="D78" s="416">
        <f t="shared" si="15"/>
        <v>1</v>
      </c>
      <c r="E78" s="417">
        <v>0</v>
      </c>
      <c r="F78" s="418">
        <v>0</v>
      </c>
      <c r="G78" s="419">
        <v>0</v>
      </c>
      <c r="H78" s="417">
        <v>0</v>
      </c>
      <c r="I78" s="418">
        <v>1</v>
      </c>
      <c r="J78" s="419">
        <v>0</v>
      </c>
      <c r="K78" s="419">
        <v>0</v>
      </c>
      <c r="L78" s="389">
        <f t="shared" si="16"/>
        <v>0</v>
      </c>
      <c r="M78" s="418">
        <v>0</v>
      </c>
      <c r="N78" s="419">
        <v>0</v>
      </c>
      <c r="O78" s="419">
        <v>0</v>
      </c>
      <c r="P78" s="417">
        <v>0</v>
      </c>
      <c r="Q78" s="390">
        <f t="shared" si="17"/>
        <v>0</v>
      </c>
      <c r="R78" s="418">
        <v>0</v>
      </c>
      <c r="S78" s="419">
        <v>0</v>
      </c>
      <c r="T78" s="420">
        <v>0</v>
      </c>
    </row>
    <row r="79" spans="1:20" s="10" customFormat="1" ht="15.75" customHeight="1">
      <c r="A79" s="8" t="s">
        <v>54</v>
      </c>
      <c r="B79" s="9"/>
      <c r="C79" s="377">
        <f>SUM(C80:C83)</f>
        <v>11</v>
      </c>
      <c r="D79" s="352">
        <f t="shared" si="15"/>
        <v>11</v>
      </c>
      <c r="E79" s="421">
        <f aca="true" t="shared" si="18" ref="E79:P79">SUM(E80:E83)</f>
        <v>0</v>
      </c>
      <c r="F79" s="422">
        <f t="shared" si="18"/>
        <v>2</v>
      </c>
      <c r="G79" s="423">
        <f t="shared" si="18"/>
        <v>0</v>
      </c>
      <c r="H79" s="421">
        <f t="shared" si="18"/>
        <v>0</v>
      </c>
      <c r="I79" s="422">
        <f t="shared" si="18"/>
        <v>6</v>
      </c>
      <c r="J79" s="423">
        <f t="shared" si="18"/>
        <v>3</v>
      </c>
      <c r="K79" s="423">
        <f t="shared" si="18"/>
        <v>0</v>
      </c>
      <c r="L79" s="424">
        <f t="shared" si="18"/>
        <v>0</v>
      </c>
      <c r="M79" s="422">
        <f t="shared" si="18"/>
        <v>0</v>
      </c>
      <c r="N79" s="423">
        <f t="shared" si="18"/>
        <v>0</v>
      </c>
      <c r="O79" s="425">
        <f t="shared" si="18"/>
        <v>0</v>
      </c>
      <c r="P79" s="426">
        <f t="shared" si="18"/>
        <v>0</v>
      </c>
      <c r="Q79" s="427">
        <f>SUM(R79:T79)</f>
        <v>0</v>
      </c>
      <c r="R79" s="422">
        <f>SUM(R80:R83)</f>
        <v>0</v>
      </c>
      <c r="S79" s="425">
        <f>SUM(S80:S83)</f>
        <v>0</v>
      </c>
      <c r="T79" s="428">
        <f>SUM(T80:T83)</f>
        <v>0</v>
      </c>
    </row>
    <row r="80" spans="1:20" s="10" customFormat="1" ht="15.75" customHeight="1">
      <c r="A80" s="8"/>
      <c r="B80" s="9" t="s">
        <v>55</v>
      </c>
      <c r="C80" s="377">
        <f aca="true" t="shared" si="19" ref="C80:C123">D80+K80+L80+Q80</f>
        <v>7</v>
      </c>
      <c r="D80" s="352">
        <f t="shared" si="15"/>
        <v>7</v>
      </c>
      <c r="E80" s="429">
        <v>0</v>
      </c>
      <c r="F80" s="430">
        <v>1</v>
      </c>
      <c r="G80" s="431">
        <v>0</v>
      </c>
      <c r="H80" s="429">
        <v>0</v>
      </c>
      <c r="I80" s="430">
        <v>4</v>
      </c>
      <c r="J80" s="431">
        <v>2</v>
      </c>
      <c r="K80" s="431">
        <v>0</v>
      </c>
      <c r="L80" s="424">
        <f aca="true" t="shared" si="20" ref="L80:L94">SUM(L81:L84)</f>
        <v>0</v>
      </c>
      <c r="M80" s="430">
        <v>0</v>
      </c>
      <c r="N80" s="431">
        <v>0</v>
      </c>
      <c r="O80" s="432">
        <v>0</v>
      </c>
      <c r="P80" s="433">
        <v>0</v>
      </c>
      <c r="Q80" s="427">
        <f aca="true" t="shared" si="21" ref="Q80:Q123">SUM(R80:T80)</f>
        <v>0</v>
      </c>
      <c r="R80" s="430">
        <v>0</v>
      </c>
      <c r="S80" s="431">
        <v>0</v>
      </c>
      <c r="T80" s="434">
        <v>0</v>
      </c>
    </row>
    <row r="81" spans="1:20" s="10" customFormat="1" ht="15.75" customHeight="1">
      <c r="A81" s="8"/>
      <c r="B81" s="9" t="s">
        <v>56</v>
      </c>
      <c r="C81" s="377">
        <f t="shared" si="19"/>
        <v>2</v>
      </c>
      <c r="D81" s="352">
        <f t="shared" si="15"/>
        <v>2</v>
      </c>
      <c r="E81" s="429">
        <v>0</v>
      </c>
      <c r="F81" s="430">
        <v>0</v>
      </c>
      <c r="G81" s="431">
        <v>0</v>
      </c>
      <c r="H81" s="429">
        <v>0</v>
      </c>
      <c r="I81" s="430">
        <v>1</v>
      </c>
      <c r="J81" s="431">
        <v>1</v>
      </c>
      <c r="K81" s="431">
        <v>0</v>
      </c>
      <c r="L81" s="424">
        <f t="shared" si="20"/>
        <v>0</v>
      </c>
      <c r="M81" s="430">
        <v>0</v>
      </c>
      <c r="N81" s="431">
        <v>0</v>
      </c>
      <c r="O81" s="432">
        <v>0</v>
      </c>
      <c r="P81" s="433">
        <v>0</v>
      </c>
      <c r="Q81" s="427">
        <f t="shared" si="21"/>
        <v>0</v>
      </c>
      <c r="R81" s="430">
        <v>0</v>
      </c>
      <c r="S81" s="431">
        <v>0</v>
      </c>
      <c r="T81" s="434">
        <v>0</v>
      </c>
    </row>
    <row r="82" spans="1:20" s="10" customFormat="1" ht="15.75" customHeight="1">
      <c r="A82" s="8"/>
      <c r="B82" s="9" t="s">
        <v>57</v>
      </c>
      <c r="C82" s="377">
        <f t="shared" si="19"/>
        <v>1</v>
      </c>
      <c r="D82" s="352">
        <f t="shared" si="15"/>
        <v>1</v>
      </c>
      <c r="E82" s="429">
        <v>0</v>
      </c>
      <c r="F82" s="430">
        <v>1</v>
      </c>
      <c r="G82" s="431">
        <v>0</v>
      </c>
      <c r="H82" s="429">
        <v>0</v>
      </c>
      <c r="I82" s="430">
        <v>0</v>
      </c>
      <c r="J82" s="431">
        <v>0</v>
      </c>
      <c r="K82" s="431">
        <v>0</v>
      </c>
      <c r="L82" s="424">
        <f t="shared" si="20"/>
        <v>0</v>
      </c>
      <c r="M82" s="430">
        <v>0</v>
      </c>
      <c r="N82" s="431">
        <v>0</v>
      </c>
      <c r="O82" s="432">
        <v>0</v>
      </c>
      <c r="P82" s="433">
        <v>0</v>
      </c>
      <c r="Q82" s="427">
        <f t="shared" si="21"/>
        <v>0</v>
      </c>
      <c r="R82" s="430">
        <v>0</v>
      </c>
      <c r="S82" s="431">
        <v>0</v>
      </c>
      <c r="T82" s="434">
        <v>0</v>
      </c>
    </row>
    <row r="83" spans="1:20" s="10" customFormat="1" ht="15.75" customHeight="1">
      <c r="A83" s="8"/>
      <c r="B83" s="9" t="s">
        <v>58</v>
      </c>
      <c r="C83" s="435">
        <f t="shared" si="19"/>
        <v>1</v>
      </c>
      <c r="D83" s="385">
        <f t="shared" si="15"/>
        <v>1</v>
      </c>
      <c r="E83" s="436">
        <v>0</v>
      </c>
      <c r="F83" s="437">
        <v>0</v>
      </c>
      <c r="G83" s="438">
        <v>0</v>
      </c>
      <c r="H83" s="436">
        <v>0</v>
      </c>
      <c r="I83" s="437">
        <v>1</v>
      </c>
      <c r="J83" s="438">
        <v>0</v>
      </c>
      <c r="K83" s="438">
        <v>0</v>
      </c>
      <c r="L83" s="439">
        <f t="shared" si="20"/>
        <v>0</v>
      </c>
      <c r="M83" s="437">
        <v>0</v>
      </c>
      <c r="N83" s="438">
        <v>0</v>
      </c>
      <c r="O83" s="440">
        <v>0</v>
      </c>
      <c r="P83" s="441">
        <v>0</v>
      </c>
      <c r="Q83" s="442">
        <f t="shared" si="21"/>
        <v>0</v>
      </c>
      <c r="R83" s="437">
        <v>0</v>
      </c>
      <c r="S83" s="438">
        <v>0</v>
      </c>
      <c r="T83" s="443">
        <v>0</v>
      </c>
    </row>
    <row r="84" spans="1:20" s="392" customFormat="1" ht="15.75" customHeight="1">
      <c r="A84" s="256" t="s">
        <v>59</v>
      </c>
      <c r="B84" s="268"/>
      <c r="C84" s="444">
        <f t="shared" si="19"/>
        <v>22</v>
      </c>
      <c r="D84" s="381">
        <f>SUM(D85:D89)</f>
        <v>22</v>
      </c>
      <c r="E84" s="382">
        <f aca="true" t="shared" si="22" ref="E84:T84">SUM(E85:E89)</f>
        <v>0</v>
      </c>
      <c r="F84" s="383">
        <f t="shared" si="22"/>
        <v>0</v>
      </c>
      <c r="G84" s="381">
        <f t="shared" si="22"/>
        <v>0</v>
      </c>
      <c r="H84" s="382">
        <f t="shared" si="22"/>
        <v>0</v>
      </c>
      <c r="I84" s="383">
        <f t="shared" si="22"/>
        <v>18</v>
      </c>
      <c r="J84" s="381">
        <f t="shared" si="22"/>
        <v>4</v>
      </c>
      <c r="K84" s="381">
        <f t="shared" si="22"/>
        <v>0</v>
      </c>
      <c r="L84" s="445">
        <f t="shared" si="20"/>
        <v>0</v>
      </c>
      <c r="M84" s="383">
        <f t="shared" si="22"/>
        <v>0</v>
      </c>
      <c r="N84" s="381">
        <f t="shared" si="22"/>
        <v>0</v>
      </c>
      <c r="O84" s="381">
        <f t="shared" si="22"/>
        <v>0</v>
      </c>
      <c r="P84" s="382">
        <f t="shared" si="22"/>
        <v>0</v>
      </c>
      <c r="Q84" s="446">
        <f t="shared" si="21"/>
        <v>0</v>
      </c>
      <c r="R84" s="383">
        <f t="shared" si="22"/>
        <v>0</v>
      </c>
      <c r="S84" s="381">
        <f t="shared" si="22"/>
        <v>0</v>
      </c>
      <c r="T84" s="447">
        <f t="shared" si="22"/>
        <v>0</v>
      </c>
    </row>
    <row r="85" spans="1:20" s="10" customFormat="1" ht="15.75" customHeight="1">
      <c r="A85" s="8"/>
      <c r="B85" s="9" t="s">
        <v>60</v>
      </c>
      <c r="C85" s="377">
        <f t="shared" si="19"/>
        <v>11</v>
      </c>
      <c r="D85" s="352">
        <f t="shared" si="15"/>
        <v>11</v>
      </c>
      <c r="E85" s="429">
        <v>0</v>
      </c>
      <c r="F85" s="430">
        <v>0</v>
      </c>
      <c r="G85" s="431">
        <v>0</v>
      </c>
      <c r="H85" s="429">
        <v>0</v>
      </c>
      <c r="I85" s="430">
        <v>10</v>
      </c>
      <c r="J85" s="431">
        <v>1</v>
      </c>
      <c r="K85" s="431">
        <v>0</v>
      </c>
      <c r="L85" s="424">
        <f t="shared" si="20"/>
        <v>0</v>
      </c>
      <c r="M85" s="430">
        <v>0</v>
      </c>
      <c r="N85" s="431">
        <v>0</v>
      </c>
      <c r="O85" s="432">
        <v>0</v>
      </c>
      <c r="P85" s="433">
        <v>0</v>
      </c>
      <c r="Q85" s="427">
        <f t="shared" si="21"/>
        <v>0</v>
      </c>
      <c r="R85" s="430">
        <v>0</v>
      </c>
      <c r="S85" s="431">
        <v>0</v>
      </c>
      <c r="T85" s="434">
        <v>0</v>
      </c>
    </row>
    <row r="86" spans="1:20" s="10" customFormat="1" ht="15.75" customHeight="1">
      <c r="A86" s="8"/>
      <c r="B86" s="9" t="s">
        <v>61</v>
      </c>
      <c r="C86" s="377">
        <f t="shared" si="19"/>
        <v>3</v>
      </c>
      <c r="D86" s="352">
        <f t="shared" si="15"/>
        <v>3</v>
      </c>
      <c r="E86" s="429">
        <v>0</v>
      </c>
      <c r="F86" s="430">
        <v>0</v>
      </c>
      <c r="G86" s="431">
        <v>0</v>
      </c>
      <c r="H86" s="429">
        <v>0</v>
      </c>
      <c r="I86" s="430">
        <v>2</v>
      </c>
      <c r="J86" s="431">
        <v>1</v>
      </c>
      <c r="K86" s="431">
        <v>0</v>
      </c>
      <c r="L86" s="424">
        <f t="shared" si="20"/>
        <v>0</v>
      </c>
      <c r="M86" s="430">
        <v>0</v>
      </c>
      <c r="N86" s="431">
        <v>0</v>
      </c>
      <c r="O86" s="432">
        <v>0</v>
      </c>
      <c r="P86" s="433">
        <v>0</v>
      </c>
      <c r="Q86" s="427">
        <f t="shared" si="21"/>
        <v>0</v>
      </c>
      <c r="R86" s="430">
        <v>0</v>
      </c>
      <c r="S86" s="431">
        <v>0</v>
      </c>
      <c r="T86" s="434">
        <v>0</v>
      </c>
    </row>
    <row r="87" spans="1:20" s="10" customFormat="1" ht="15.75" customHeight="1">
      <c r="A87" s="8"/>
      <c r="B87" s="9" t="s">
        <v>62</v>
      </c>
      <c r="C87" s="377">
        <f t="shared" si="19"/>
        <v>4</v>
      </c>
      <c r="D87" s="352">
        <f t="shared" si="15"/>
        <v>4</v>
      </c>
      <c r="E87" s="429">
        <v>0</v>
      </c>
      <c r="F87" s="430">
        <v>0</v>
      </c>
      <c r="G87" s="431">
        <v>0</v>
      </c>
      <c r="H87" s="429">
        <v>0</v>
      </c>
      <c r="I87" s="430">
        <v>3</v>
      </c>
      <c r="J87" s="431">
        <v>1</v>
      </c>
      <c r="K87" s="431">
        <v>0</v>
      </c>
      <c r="L87" s="424">
        <f t="shared" si="20"/>
        <v>0</v>
      </c>
      <c r="M87" s="430">
        <v>0</v>
      </c>
      <c r="N87" s="431">
        <v>0</v>
      </c>
      <c r="O87" s="432">
        <v>0</v>
      </c>
      <c r="P87" s="433">
        <v>0</v>
      </c>
      <c r="Q87" s="427">
        <f t="shared" si="21"/>
        <v>0</v>
      </c>
      <c r="R87" s="430">
        <v>0</v>
      </c>
      <c r="S87" s="431">
        <v>0</v>
      </c>
      <c r="T87" s="434">
        <v>0</v>
      </c>
    </row>
    <row r="88" spans="1:20" s="10" customFormat="1" ht="15.75" customHeight="1">
      <c r="A88" s="8"/>
      <c r="B88" s="9" t="s">
        <v>63</v>
      </c>
      <c r="C88" s="377">
        <f t="shared" si="19"/>
        <v>2</v>
      </c>
      <c r="D88" s="352">
        <f t="shared" si="15"/>
        <v>2</v>
      </c>
      <c r="E88" s="429">
        <v>0</v>
      </c>
      <c r="F88" s="430">
        <v>0</v>
      </c>
      <c r="G88" s="431">
        <v>0</v>
      </c>
      <c r="H88" s="429">
        <v>0</v>
      </c>
      <c r="I88" s="430">
        <v>1</v>
      </c>
      <c r="J88" s="431">
        <v>1</v>
      </c>
      <c r="K88" s="431">
        <v>0</v>
      </c>
      <c r="L88" s="424">
        <f t="shared" si="20"/>
        <v>0</v>
      </c>
      <c r="M88" s="430">
        <v>0</v>
      </c>
      <c r="N88" s="431">
        <v>0</v>
      </c>
      <c r="O88" s="432">
        <v>0</v>
      </c>
      <c r="P88" s="433">
        <v>0</v>
      </c>
      <c r="Q88" s="427">
        <f t="shared" si="21"/>
        <v>0</v>
      </c>
      <c r="R88" s="430">
        <v>0</v>
      </c>
      <c r="S88" s="431">
        <v>0</v>
      </c>
      <c r="T88" s="434">
        <v>0</v>
      </c>
    </row>
    <row r="89" spans="1:20" s="10" customFormat="1" ht="15.75" customHeight="1">
      <c r="A89" s="8"/>
      <c r="B89" s="9" t="s">
        <v>64</v>
      </c>
      <c r="C89" s="435">
        <f t="shared" si="19"/>
        <v>2</v>
      </c>
      <c r="D89" s="385">
        <f t="shared" si="15"/>
        <v>2</v>
      </c>
      <c r="E89" s="436">
        <v>0</v>
      </c>
      <c r="F89" s="437">
        <v>0</v>
      </c>
      <c r="G89" s="438">
        <v>0</v>
      </c>
      <c r="H89" s="436">
        <v>0</v>
      </c>
      <c r="I89" s="437">
        <v>2</v>
      </c>
      <c r="J89" s="438">
        <v>0</v>
      </c>
      <c r="K89" s="438">
        <v>0</v>
      </c>
      <c r="L89" s="439">
        <f t="shared" si="20"/>
        <v>0</v>
      </c>
      <c r="M89" s="437">
        <v>0</v>
      </c>
      <c r="N89" s="438">
        <v>0</v>
      </c>
      <c r="O89" s="440">
        <v>0</v>
      </c>
      <c r="P89" s="441">
        <v>0</v>
      </c>
      <c r="Q89" s="442">
        <f t="shared" si="21"/>
        <v>0</v>
      </c>
      <c r="R89" s="437">
        <v>0</v>
      </c>
      <c r="S89" s="438">
        <v>0</v>
      </c>
      <c r="T89" s="443">
        <v>0</v>
      </c>
    </row>
    <row r="90" spans="1:20" s="392" customFormat="1" ht="15.75" customHeight="1">
      <c r="A90" s="256" t="s">
        <v>65</v>
      </c>
      <c r="B90" s="268"/>
      <c r="C90" s="444">
        <f t="shared" si="19"/>
        <v>52</v>
      </c>
      <c r="D90" s="381">
        <f>SUM(D91:D97)</f>
        <v>52</v>
      </c>
      <c r="E90" s="382">
        <f aca="true" t="shared" si="23" ref="E90:T90">SUM(E91:E97)</f>
        <v>0</v>
      </c>
      <c r="F90" s="383">
        <f t="shared" si="23"/>
        <v>7</v>
      </c>
      <c r="G90" s="381">
        <f t="shared" si="23"/>
        <v>0</v>
      </c>
      <c r="H90" s="382">
        <f t="shared" si="23"/>
        <v>0</v>
      </c>
      <c r="I90" s="383">
        <f t="shared" si="23"/>
        <v>39</v>
      </c>
      <c r="J90" s="381">
        <f t="shared" si="23"/>
        <v>6</v>
      </c>
      <c r="K90" s="381">
        <f t="shared" si="23"/>
        <v>0</v>
      </c>
      <c r="L90" s="445">
        <f t="shared" si="20"/>
        <v>0</v>
      </c>
      <c r="M90" s="383">
        <f t="shared" si="23"/>
        <v>0</v>
      </c>
      <c r="N90" s="381">
        <f t="shared" si="23"/>
        <v>0</v>
      </c>
      <c r="O90" s="381">
        <f t="shared" si="23"/>
        <v>0</v>
      </c>
      <c r="P90" s="382">
        <f t="shared" si="23"/>
        <v>0</v>
      </c>
      <c r="Q90" s="446">
        <f t="shared" si="21"/>
        <v>0</v>
      </c>
      <c r="R90" s="383">
        <f t="shared" si="23"/>
        <v>0</v>
      </c>
      <c r="S90" s="381">
        <f t="shared" si="23"/>
        <v>0</v>
      </c>
      <c r="T90" s="447">
        <f t="shared" si="23"/>
        <v>0</v>
      </c>
    </row>
    <row r="91" spans="1:20" s="10" customFormat="1" ht="15.75" customHeight="1">
      <c r="A91" s="8"/>
      <c r="B91" s="9" t="s">
        <v>66</v>
      </c>
      <c r="C91" s="377">
        <f t="shared" si="19"/>
        <v>27</v>
      </c>
      <c r="D91" s="352">
        <f t="shared" si="15"/>
        <v>27</v>
      </c>
      <c r="E91" s="429">
        <v>0</v>
      </c>
      <c r="F91" s="430">
        <v>7</v>
      </c>
      <c r="G91" s="431">
        <v>0</v>
      </c>
      <c r="H91" s="429">
        <v>0</v>
      </c>
      <c r="I91" s="430">
        <v>17</v>
      </c>
      <c r="J91" s="431">
        <v>3</v>
      </c>
      <c r="K91" s="431">
        <v>0</v>
      </c>
      <c r="L91" s="424">
        <f t="shared" si="20"/>
        <v>0</v>
      </c>
      <c r="M91" s="430">
        <v>0</v>
      </c>
      <c r="N91" s="431">
        <v>0</v>
      </c>
      <c r="O91" s="432">
        <v>0</v>
      </c>
      <c r="P91" s="433">
        <v>0</v>
      </c>
      <c r="Q91" s="427">
        <f t="shared" si="21"/>
        <v>0</v>
      </c>
      <c r="R91" s="430">
        <v>0</v>
      </c>
      <c r="S91" s="431">
        <v>0</v>
      </c>
      <c r="T91" s="434">
        <v>0</v>
      </c>
    </row>
    <row r="92" spans="1:20" s="10" customFormat="1" ht="15.75" customHeight="1">
      <c r="A92" s="8"/>
      <c r="B92" s="9" t="s">
        <v>67</v>
      </c>
      <c r="C92" s="377">
        <f t="shared" si="19"/>
        <v>1</v>
      </c>
      <c r="D92" s="352">
        <f t="shared" si="15"/>
        <v>1</v>
      </c>
      <c r="E92" s="429">
        <v>0</v>
      </c>
      <c r="F92" s="430">
        <v>0</v>
      </c>
      <c r="G92" s="431">
        <v>0</v>
      </c>
      <c r="H92" s="429">
        <v>0</v>
      </c>
      <c r="I92" s="430">
        <v>1</v>
      </c>
      <c r="J92" s="431">
        <v>0</v>
      </c>
      <c r="K92" s="431">
        <v>0</v>
      </c>
      <c r="L92" s="424">
        <f t="shared" si="20"/>
        <v>0</v>
      </c>
      <c r="M92" s="430">
        <v>0</v>
      </c>
      <c r="N92" s="431">
        <v>0</v>
      </c>
      <c r="O92" s="432">
        <v>0</v>
      </c>
      <c r="P92" s="433">
        <v>0</v>
      </c>
      <c r="Q92" s="427">
        <f t="shared" si="21"/>
        <v>0</v>
      </c>
      <c r="R92" s="430">
        <v>0</v>
      </c>
      <c r="S92" s="431">
        <v>0</v>
      </c>
      <c r="T92" s="434">
        <v>0</v>
      </c>
    </row>
    <row r="93" spans="1:20" s="10" customFormat="1" ht="15.75" customHeight="1">
      <c r="A93" s="8"/>
      <c r="B93" s="9" t="s">
        <v>68</v>
      </c>
      <c r="C93" s="377">
        <f t="shared" si="19"/>
        <v>3</v>
      </c>
      <c r="D93" s="352">
        <f t="shared" si="15"/>
        <v>3</v>
      </c>
      <c r="E93" s="429">
        <v>0</v>
      </c>
      <c r="F93" s="430">
        <v>0</v>
      </c>
      <c r="G93" s="431">
        <v>0</v>
      </c>
      <c r="H93" s="429">
        <v>0</v>
      </c>
      <c r="I93" s="430">
        <v>2</v>
      </c>
      <c r="J93" s="431">
        <v>1</v>
      </c>
      <c r="K93" s="431">
        <v>0</v>
      </c>
      <c r="L93" s="424">
        <f t="shared" si="20"/>
        <v>0</v>
      </c>
      <c r="M93" s="430">
        <v>0</v>
      </c>
      <c r="N93" s="431">
        <v>0</v>
      </c>
      <c r="O93" s="432">
        <v>0</v>
      </c>
      <c r="P93" s="433">
        <v>0</v>
      </c>
      <c r="Q93" s="427">
        <f t="shared" si="21"/>
        <v>0</v>
      </c>
      <c r="R93" s="430">
        <v>0</v>
      </c>
      <c r="S93" s="431">
        <v>0</v>
      </c>
      <c r="T93" s="434">
        <v>0</v>
      </c>
    </row>
    <row r="94" spans="1:20" s="10" customFormat="1" ht="15.75" customHeight="1">
      <c r="A94" s="8"/>
      <c r="B94" s="9" t="s">
        <v>69</v>
      </c>
      <c r="C94" s="377">
        <f t="shared" si="19"/>
        <v>6</v>
      </c>
      <c r="D94" s="352">
        <f t="shared" si="15"/>
        <v>6</v>
      </c>
      <c r="E94" s="429">
        <v>0</v>
      </c>
      <c r="F94" s="430">
        <v>0</v>
      </c>
      <c r="G94" s="431">
        <v>0</v>
      </c>
      <c r="H94" s="429">
        <v>0</v>
      </c>
      <c r="I94" s="430">
        <v>6</v>
      </c>
      <c r="J94" s="431">
        <v>0</v>
      </c>
      <c r="K94" s="431">
        <v>0</v>
      </c>
      <c r="L94" s="424">
        <f t="shared" si="20"/>
        <v>0</v>
      </c>
      <c r="M94" s="430">
        <v>0</v>
      </c>
      <c r="N94" s="431">
        <v>0</v>
      </c>
      <c r="O94" s="432">
        <v>0</v>
      </c>
      <c r="P94" s="433">
        <v>0</v>
      </c>
      <c r="Q94" s="427">
        <f t="shared" si="21"/>
        <v>0</v>
      </c>
      <c r="R94" s="430">
        <v>0</v>
      </c>
      <c r="S94" s="431">
        <v>0</v>
      </c>
      <c r="T94" s="434">
        <v>0</v>
      </c>
    </row>
    <row r="95" spans="1:20" s="10" customFormat="1" ht="15.75" customHeight="1">
      <c r="A95" s="8"/>
      <c r="B95" s="9" t="s">
        <v>70</v>
      </c>
      <c r="C95" s="377">
        <f t="shared" si="19"/>
        <v>8</v>
      </c>
      <c r="D95" s="352">
        <f t="shared" si="15"/>
        <v>8</v>
      </c>
      <c r="E95" s="429">
        <v>0</v>
      </c>
      <c r="F95" s="430">
        <v>0</v>
      </c>
      <c r="G95" s="431">
        <v>0</v>
      </c>
      <c r="H95" s="429">
        <v>0</v>
      </c>
      <c r="I95" s="430">
        <v>7</v>
      </c>
      <c r="J95" s="431">
        <v>1</v>
      </c>
      <c r="K95" s="431">
        <v>0</v>
      </c>
      <c r="L95" s="424">
        <f aca="true" t="shared" si="24" ref="L95:L105">SUM(L96:L99)</f>
        <v>0</v>
      </c>
      <c r="M95" s="430">
        <v>0</v>
      </c>
      <c r="N95" s="431">
        <v>0</v>
      </c>
      <c r="O95" s="432">
        <v>0</v>
      </c>
      <c r="P95" s="433">
        <v>0</v>
      </c>
      <c r="Q95" s="427">
        <f t="shared" si="21"/>
        <v>0</v>
      </c>
      <c r="R95" s="430">
        <v>0</v>
      </c>
      <c r="S95" s="431">
        <v>0</v>
      </c>
      <c r="T95" s="434">
        <v>0</v>
      </c>
    </row>
    <row r="96" spans="1:20" s="10" customFormat="1" ht="15.75" customHeight="1">
      <c r="A96" s="8"/>
      <c r="B96" s="9" t="s">
        <v>71</v>
      </c>
      <c r="C96" s="377">
        <f t="shared" si="19"/>
        <v>5</v>
      </c>
      <c r="D96" s="352">
        <f t="shared" si="15"/>
        <v>5</v>
      </c>
      <c r="E96" s="429">
        <v>0</v>
      </c>
      <c r="F96" s="430">
        <v>0</v>
      </c>
      <c r="G96" s="431">
        <v>0</v>
      </c>
      <c r="H96" s="429">
        <v>0</v>
      </c>
      <c r="I96" s="430">
        <v>4</v>
      </c>
      <c r="J96" s="431">
        <v>1</v>
      </c>
      <c r="K96" s="431">
        <v>0</v>
      </c>
      <c r="L96" s="424">
        <f t="shared" si="24"/>
        <v>0</v>
      </c>
      <c r="M96" s="430">
        <v>0</v>
      </c>
      <c r="N96" s="431">
        <v>0</v>
      </c>
      <c r="O96" s="432">
        <v>0</v>
      </c>
      <c r="P96" s="433">
        <v>0</v>
      </c>
      <c r="Q96" s="427">
        <f t="shared" si="21"/>
        <v>0</v>
      </c>
      <c r="R96" s="430">
        <v>0</v>
      </c>
      <c r="S96" s="431">
        <v>0</v>
      </c>
      <c r="T96" s="434">
        <v>0</v>
      </c>
    </row>
    <row r="97" spans="1:20" s="10" customFormat="1" ht="15.75" customHeight="1">
      <c r="A97" s="8"/>
      <c r="B97" s="9" t="s">
        <v>72</v>
      </c>
      <c r="C97" s="435">
        <f t="shared" si="19"/>
        <v>2</v>
      </c>
      <c r="D97" s="385">
        <f t="shared" si="15"/>
        <v>2</v>
      </c>
      <c r="E97" s="436">
        <v>0</v>
      </c>
      <c r="F97" s="437">
        <v>0</v>
      </c>
      <c r="G97" s="438">
        <v>0</v>
      </c>
      <c r="H97" s="436">
        <v>0</v>
      </c>
      <c r="I97" s="437">
        <v>2</v>
      </c>
      <c r="J97" s="438">
        <v>0</v>
      </c>
      <c r="K97" s="438">
        <v>0</v>
      </c>
      <c r="L97" s="439">
        <f t="shared" si="24"/>
        <v>0</v>
      </c>
      <c r="M97" s="437">
        <v>0</v>
      </c>
      <c r="N97" s="438">
        <v>0</v>
      </c>
      <c r="O97" s="440">
        <v>0</v>
      </c>
      <c r="P97" s="441">
        <v>0</v>
      </c>
      <c r="Q97" s="442">
        <f t="shared" si="21"/>
        <v>0</v>
      </c>
      <c r="R97" s="437">
        <v>0</v>
      </c>
      <c r="S97" s="438">
        <v>0</v>
      </c>
      <c r="T97" s="443">
        <v>0</v>
      </c>
    </row>
    <row r="98" spans="1:20" s="392" customFormat="1" ht="15.75" customHeight="1">
      <c r="A98" s="256" t="s">
        <v>73</v>
      </c>
      <c r="B98" s="268"/>
      <c r="C98" s="444">
        <f t="shared" si="19"/>
        <v>10</v>
      </c>
      <c r="D98" s="381">
        <f>SUM(D99:D102)</f>
        <v>10</v>
      </c>
      <c r="E98" s="382">
        <f aca="true" t="shared" si="25" ref="E98:T98">SUM(E99:E102)</f>
        <v>0</v>
      </c>
      <c r="F98" s="383">
        <f t="shared" si="25"/>
        <v>0</v>
      </c>
      <c r="G98" s="381">
        <f t="shared" si="25"/>
        <v>0</v>
      </c>
      <c r="H98" s="382">
        <f t="shared" si="25"/>
        <v>0</v>
      </c>
      <c r="I98" s="383">
        <f t="shared" si="25"/>
        <v>5</v>
      </c>
      <c r="J98" s="381">
        <f t="shared" si="25"/>
        <v>5</v>
      </c>
      <c r="K98" s="381">
        <f t="shared" si="25"/>
        <v>0</v>
      </c>
      <c r="L98" s="445">
        <f t="shared" si="24"/>
        <v>0</v>
      </c>
      <c r="M98" s="383">
        <f t="shared" si="25"/>
        <v>0</v>
      </c>
      <c r="N98" s="381">
        <f t="shared" si="25"/>
        <v>0</v>
      </c>
      <c r="O98" s="381">
        <f t="shared" si="25"/>
        <v>0</v>
      </c>
      <c r="P98" s="382">
        <f t="shared" si="25"/>
        <v>0</v>
      </c>
      <c r="Q98" s="446">
        <f t="shared" si="21"/>
        <v>0</v>
      </c>
      <c r="R98" s="383">
        <f t="shared" si="25"/>
        <v>0</v>
      </c>
      <c r="S98" s="381">
        <f t="shared" si="25"/>
        <v>0</v>
      </c>
      <c r="T98" s="447">
        <f t="shared" si="25"/>
        <v>0</v>
      </c>
    </row>
    <row r="99" spans="1:20" s="10" customFormat="1" ht="15.75" customHeight="1">
      <c r="A99" s="8"/>
      <c r="B99" s="9" t="s">
        <v>74</v>
      </c>
      <c r="C99" s="377">
        <f t="shared" si="19"/>
        <v>1</v>
      </c>
      <c r="D99" s="352">
        <f t="shared" si="15"/>
        <v>1</v>
      </c>
      <c r="E99" s="429">
        <v>0</v>
      </c>
      <c r="F99" s="430">
        <v>0</v>
      </c>
      <c r="G99" s="431">
        <v>0</v>
      </c>
      <c r="H99" s="429">
        <v>0</v>
      </c>
      <c r="I99" s="430">
        <v>0</v>
      </c>
      <c r="J99" s="431">
        <v>1</v>
      </c>
      <c r="K99" s="431">
        <v>0</v>
      </c>
      <c r="L99" s="424">
        <f t="shared" si="24"/>
        <v>0</v>
      </c>
      <c r="M99" s="430">
        <v>0</v>
      </c>
      <c r="N99" s="431">
        <v>0</v>
      </c>
      <c r="O99" s="432">
        <v>0</v>
      </c>
      <c r="P99" s="433">
        <v>0</v>
      </c>
      <c r="Q99" s="427">
        <f t="shared" si="21"/>
        <v>0</v>
      </c>
      <c r="R99" s="430">
        <v>0</v>
      </c>
      <c r="S99" s="431">
        <v>0</v>
      </c>
      <c r="T99" s="434">
        <v>0</v>
      </c>
    </row>
    <row r="100" spans="1:20" s="10" customFormat="1" ht="15.75" customHeight="1">
      <c r="A100" s="8"/>
      <c r="B100" s="9" t="s">
        <v>75</v>
      </c>
      <c r="C100" s="377">
        <f t="shared" si="19"/>
        <v>4</v>
      </c>
      <c r="D100" s="352">
        <f t="shared" si="15"/>
        <v>4</v>
      </c>
      <c r="E100" s="429">
        <v>0</v>
      </c>
      <c r="F100" s="430">
        <v>0</v>
      </c>
      <c r="G100" s="431">
        <v>0</v>
      </c>
      <c r="H100" s="429">
        <v>0</v>
      </c>
      <c r="I100" s="430">
        <v>3</v>
      </c>
      <c r="J100" s="431">
        <v>1</v>
      </c>
      <c r="K100" s="431">
        <v>0</v>
      </c>
      <c r="L100" s="424">
        <f t="shared" si="24"/>
        <v>0</v>
      </c>
      <c r="M100" s="430">
        <v>0</v>
      </c>
      <c r="N100" s="431">
        <v>0</v>
      </c>
      <c r="O100" s="432">
        <v>0</v>
      </c>
      <c r="P100" s="433">
        <v>0</v>
      </c>
      <c r="Q100" s="427">
        <f t="shared" si="21"/>
        <v>0</v>
      </c>
      <c r="R100" s="430">
        <v>0</v>
      </c>
      <c r="S100" s="431">
        <v>0</v>
      </c>
      <c r="T100" s="434">
        <v>0</v>
      </c>
    </row>
    <row r="101" spans="1:20" s="10" customFormat="1" ht="15.75" customHeight="1">
      <c r="A101" s="8"/>
      <c r="B101" s="9" t="s">
        <v>76</v>
      </c>
      <c r="C101" s="377">
        <f t="shared" si="19"/>
        <v>2</v>
      </c>
      <c r="D101" s="352">
        <f t="shared" si="15"/>
        <v>2</v>
      </c>
      <c r="E101" s="429">
        <v>0</v>
      </c>
      <c r="F101" s="430">
        <v>0</v>
      </c>
      <c r="G101" s="431">
        <v>0</v>
      </c>
      <c r="H101" s="429">
        <v>0</v>
      </c>
      <c r="I101" s="430">
        <v>0</v>
      </c>
      <c r="J101" s="431">
        <v>2</v>
      </c>
      <c r="K101" s="431">
        <v>0</v>
      </c>
      <c r="L101" s="424">
        <f>SUM(L102:L104)</f>
        <v>0</v>
      </c>
      <c r="M101" s="430">
        <v>0</v>
      </c>
      <c r="N101" s="431">
        <v>0</v>
      </c>
      <c r="O101" s="432">
        <v>0</v>
      </c>
      <c r="P101" s="433">
        <v>0</v>
      </c>
      <c r="Q101" s="427">
        <f t="shared" si="21"/>
        <v>0</v>
      </c>
      <c r="R101" s="430">
        <v>0</v>
      </c>
      <c r="S101" s="431">
        <v>0</v>
      </c>
      <c r="T101" s="434">
        <v>0</v>
      </c>
    </row>
    <row r="102" spans="1:20" s="10" customFormat="1" ht="15.75" customHeight="1">
      <c r="A102" s="8"/>
      <c r="B102" s="9" t="s">
        <v>77</v>
      </c>
      <c r="C102" s="435">
        <f t="shared" si="19"/>
        <v>3</v>
      </c>
      <c r="D102" s="385">
        <f t="shared" si="15"/>
        <v>3</v>
      </c>
      <c r="E102" s="436">
        <v>0</v>
      </c>
      <c r="F102" s="437">
        <v>0</v>
      </c>
      <c r="G102" s="438">
        <v>0</v>
      </c>
      <c r="H102" s="436">
        <v>0</v>
      </c>
      <c r="I102" s="437">
        <v>2</v>
      </c>
      <c r="J102" s="438">
        <v>1</v>
      </c>
      <c r="K102" s="438">
        <v>0</v>
      </c>
      <c r="L102" s="439">
        <f>SUM(L103:L104)</f>
        <v>0</v>
      </c>
      <c r="M102" s="437">
        <v>0</v>
      </c>
      <c r="N102" s="438">
        <v>0</v>
      </c>
      <c r="O102" s="440">
        <v>0</v>
      </c>
      <c r="P102" s="441">
        <v>0</v>
      </c>
      <c r="Q102" s="442">
        <f t="shared" si="21"/>
        <v>0</v>
      </c>
      <c r="R102" s="437">
        <v>0</v>
      </c>
      <c r="S102" s="438">
        <v>0</v>
      </c>
      <c r="T102" s="443">
        <v>0</v>
      </c>
    </row>
    <row r="103" spans="1:20" s="392" customFormat="1" ht="15.75" customHeight="1">
      <c r="A103" s="256" t="s">
        <v>78</v>
      </c>
      <c r="B103" s="268"/>
      <c r="C103" s="444">
        <f t="shared" si="19"/>
        <v>33</v>
      </c>
      <c r="D103" s="381">
        <f>SUM(D104:D108)</f>
        <v>32</v>
      </c>
      <c r="E103" s="382">
        <f aca="true" t="shared" si="26" ref="E103:T103">SUM(E104:E108)</f>
        <v>0</v>
      </c>
      <c r="F103" s="383">
        <f t="shared" si="26"/>
        <v>2</v>
      </c>
      <c r="G103" s="381">
        <f t="shared" si="26"/>
        <v>0</v>
      </c>
      <c r="H103" s="382">
        <f t="shared" si="26"/>
        <v>0</v>
      </c>
      <c r="I103" s="383">
        <f t="shared" si="26"/>
        <v>24</v>
      </c>
      <c r="J103" s="381">
        <f t="shared" si="26"/>
        <v>6</v>
      </c>
      <c r="K103" s="381">
        <f t="shared" si="26"/>
        <v>0</v>
      </c>
      <c r="L103" s="445">
        <f>SUM(L104:L104)</f>
        <v>0</v>
      </c>
      <c r="M103" s="383">
        <f t="shared" si="26"/>
        <v>0</v>
      </c>
      <c r="N103" s="381">
        <f t="shared" si="26"/>
        <v>0</v>
      </c>
      <c r="O103" s="381">
        <f t="shared" si="26"/>
        <v>0</v>
      </c>
      <c r="P103" s="382">
        <f t="shared" si="26"/>
        <v>0</v>
      </c>
      <c r="Q103" s="446">
        <f t="shared" si="21"/>
        <v>1</v>
      </c>
      <c r="R103" s="383">
        <f t="shared" si="26"/>
        <v>0</v>
      </c>
      <c r="S103" s="381">
        <f t="shared" si="26"/>
        <v>1</v>
      </c>
      <c r="T103" s="447">
        <f t="shared" si="26"/>
        <v>0</v>
      </c>
    </row>
    <row r="104" spans="1:20" s="10" customFormat="1" ht="15.75" customHeight="1">
      <c r="A104" s="8"/>
      <c r="B104" s="9" t="s">
        <v>135</v>
      </c>
      <c r="C104" s="377">
        <f t="shared" si="19"/>
        <v>12</v>
      </c>
      <c r="D104" s="352">
        <f t="shared" si="15"/>
        <v>12</v>
      </c>
      <c r="E104" s="429">
        <v>0</v>
      </c>
      <c r="F104" s="430">
        <v>2</v>
      </c>
      <c r="G104" s="431">
        <v>0</v>
      </c>
      <c r="H104" s="429">
        <v>0</v>
      </c>
      <c r="I104" s="430">
        <v>7</v>
      </c>
      <c r="J104" s="431">
        <v>3</v>
      </c>
      <c r="K104" s="431">
        <v>0</v>
      </c>
      <c r="L104" s="424">
        <f>SUM(L105:L105)</f>
        <v>0</v>
      </c>
      <c r="M104" s="430">
        <v>0</v>
      </c>
      <c r="N104" s="431">
        <v>0</v>
      </c>
      <c r="O104" s="432">
        <v>0</v>
      </c>
      <c r="P104" s="433">
        <v>0</v>
      </c>
      <c r="Q104" s="427">
        <f t="shared" si="21"/>
        <v>0</v>
      </c>
      <c r="R104" s="430">
        <v>0</v>
      </c>
      <c r="S104" s="431">
        <v>0</v>
      </c>
      <c r="T104" s="434">
        <v>0</v>
      </c>
    </row>
    <row r="105" spans="1:20" s="10" customFormat="1" ht="15.75" customHeight="1">
      <c r="A105" s="8"/>
      <c r="B105" s="9" t="s">
        <v>79</v>
      </c>
      <c r="C105" s="377">
        <f t="shared" si="19"/>
        <v>3</v>
      </c>
      <c r="D105" s="352">
        <f t="shared" si="15"/>
        <v>3</v>
      </c>
      <c r="E105" s="429">
        <v>0</v>
      </c>
      <c r="F105" s="430">
        <v>0</v>
      </c>
      <c r="G105" s="431">
        <v>0</v>
      </c>
      <c r="H105" s="429">
        <v>0</v>
      </c>
      <c r="I105" s="430">
        <v>2</v>
      </c>
      <c r="J105" s="431">
        <v>1</v>
      </c>
      <c r="K105" s="431">
        <v>0</v>
      </c>
      <c r="L105" s="424">
        <f t="shared" si="24"/>
        <v>0</v>
      </c>
      <c r="M105" s="430">
        <v>0</v>
      </c>
      <c r="N105" s="431">
        <v>0</v>
      </c>
      <c r="O105" s="432">
        <v>0</v>
      </c>
      <c r="P105" s="433">
        <v>0</v>
      </c>
      <c r="Q105" s="427">
        <f t="shared" si="21"/>
        <v>0</v>
      </c>
      <c r="R105" s="430">
        <v>0</v>
      </c>
      <c r="S105" s="431">
        <v>0</v>
      </c>
      <c r="T105" s="434">
        <v>0</v>
      </c>
    </row>
    <row r="106" spans="1:20" s="10" customFormat="1" ht="15.75" customHeight="1">
      <c r="A106" s="8"/>
      <c r="B106" s="9" t="s">
        <v>80</v>
      </c>
      <c r="C106" s="377">
        <f t="shared" si="19"/>
        <v>12</v>
      </c>
      <c r="D106" s="352">
        <f t="shared" si="15"/>
        <v>11</v>
      </c>
      <c r="E106" s="429">
        <v>0</v>
      </c>
      <c r="F106" s="430">
        <v>0</v>
      </c>
      <c r="G106" s="431">
        <v>0</v>
      </c>
      <c r="H106" s="429">
        <v>0</v>
      </c>
      <c r="I106" s="430">
        <v>10</v>
      </c>
      <c r="J106" s="431">
        <v>1</v>
      </c>
      <c r="K106" s="431">
        <v>0</v>
      </c>
      <c r="L106" s="424">
        <f>SUM(L107:L109)</f>
        <v>0</v>
      </c>
      <c r="M106" s="430">
        <v>0</v>
      </c>
      <c r="N106" s="431">
        <v>0</v>
      </c>
      <c r="O106" s="432">
        <v>0</v>
      </c>
      <c r="P106" s="433">
        <v>0</v>
      </c>
      <c r="Q106" s="427">
        <f t="shared" si="21"/>
        <v>1</v>
      </c>
      <c r="R106" s="430">
        <v>0</v>
      </c>
      <c r="S106" s="431">
        <v>1</v>
      </c>
      <c r="T106" s="434">
        <v>0</v>
      </c>
    </row>
    <row r="107" spans="1:20" s="10" customFormat="1" ht="15.75" customHeight="1">
      <c r="A107" s="8"/>
      <c r="B107" s="9" t="s">
        <v>81</v>
      </c>
      <c r="C107" s="377">
        <f t="shared" si="19"/>
        <v>2</v>
      </c>
      <c r="D107" s="352">
        <f t="shared" si="15"/>
        <v>2</v>
      </c>
      <c r="E107" s="429">
        <v>0</v>
      </c>
      <c r="F107" s="430">
        <v>0</v>
      </c>
      <c r="G107" s="431">
        <v>0</v>
      </c>
      <c r="H107" s="429">
        <v>0</v>
      </c>
      <c r="I107" s="430">
        <v>2</v>
      </c>
      <c r="J107" s="431">
        <v>0</v>
      </c>
      <c r="K107" s="431">
        <v>0</v>
      </c>
      <c r="L107" s="424">
        <f>SUM(L108:L109)</f>
        <v>0</v>
      </c>
      <c r="M107" s="430">
        <v>0</v>
      </c>
      <c r="N107" s="431">
        <v>0</v>
      </c>
      <c r="O107" s="432">
        <v>0</v>
      </c>
      <c r="P107" s="433">
        <v>0</v>
      </c>
      <c r="Q107" s="427">
        <f t="shared" si="21"/>
        <v>0</v>
      </c>
      <c r="R107" s="430">
        <v>0</v>
      </c>
      <c r="S107" s="431">
        <v>0</v>
      </c>
      <c r="T107" s="434">
        <v>0</v>
      </c>
    </row>
    <row r="108" spans="1:20" s="10" customFormat="1" ht="15.75" customHeight="1">
      <c r="A108" s="8"/>
      <c r="B108" s="9" t="s">
        <v>82</v>
      </c>
      <c r="C108" s="435">
        <f t="shared" si="19"/>
        <v>4</v>
      </c>
      <c r="D108" s="385">
        <f t="shared" si="15"/>
        <v>4</v>
      </c>
      <c r="E108" s="436">
        <v>0</v>
      </c>
      <c r="F108" s="437">
        <v>0</v>
      </c>
      <c r="G108" s="438">
        <v>0</v>
      </c>
      <c r="H108" s="436">
        <v>0</v>
      </c>
      <c r="I108" s="437">
        <v>3</v>
      </c>
      <c r="J108" s="438">
        <v>1</v>
      </c>
      <c r="K108" s="438">
        <v>0</v>
      </c>
      <c r="L108" s="439">
        <f>SUM(L109:L109)</f>
        <v>0</v>
      </c>
      <c r="M108" s="437">
        <v>0</v>
      </c>
      <c r="N108" s="438">
        <v>0</v>
      </c>
      <c r="O108" s="440">
        <v>0</v>
      </c>
      <c r="P108" s="441">
        <v>0</v>
      </c>
      <c r="Q108" s="442">
        <f t="shared" si="21"/>
        <v>0</v>
      </c>
      <c r="R108" s="437">
        <v>0</v>
      </c>
      <c r="S108" s="438">
        <v>0</v>
      </c>
      <c r="T108" s="443">
        <v>0</v>
      </c>
    </row>
    <row r="109" spans="1:20" s="392" customFormat="1" ht="15.75" customHeight="1">
      <c r="A109" s="256" t="s">
        <v>83</v>
      </c>
      <c r="B109" s="268" t="s">
        <v>136</v>
      </c>
      <c r="C109" s="448">
        <f t="shared" si="19"/>
        <v>40</v>
      </c>
      <c r="D109" s="370">
        <f>SUM(E109:J109)</f>
        <v>39</v>
      </c>
      <c r="E109" s="449">
        <v>0</v>
      </c>
      <c r="F109" s="450">
        <v>2</v>
      </c>
      <c r="G109" s="451">
        <v>0</v>
      </c>
      <c r="H109" s="449">
        <v>0</v>
      </c>
      <c r="I109" s="450">
        <v>31</v>
      </c>
      <c r="J109" s="451">
        <v>6</v>
      </c>
      <c r="K109" s="451">
        <v>0</v>
      </c>
      <c r="L109" s="452">
        <f aca="true" t="shared" si="27" ref="L109:L123">SUM(L110:L113)</f>
        <v>0</v>
      </c>
      <c r="M109" s="450">
        <v>0</v>
      </c>
      <c r="N109" s="451">
        <v>0</v>
      </c>
      <c r="O109" s="453">
        <v>0</v>
      </c>
      <c r="P109" s="454">
        <v>0</v>
      </c>
      <c r="Q109" s="455">
        <f>SUM(R109:T109)</f>
        <v>1</v>
      </c>
      <c r="R109" s="450">
        <v>0</v>
      </c>
      <c r="S109" s="451">
        <v>1</v>
      </c>
      <c r="T109" s="456">
        <v>0</v>
      </c>
    </row>
    <row r="110" spans="1:20" s="10" customFormat="1" ht="15.75" customHeight="1">
      <c r="A110" s="6" t="s">
        <v>84</v>
      </c>
      <c r="B110" s="7" t="s">
        <v>137</v>
      </c>
      <c r="C110" s="448">
        <f t="shared" si="19"/>
        <v>19</v>
      </c>
      <c r="D110" s="370">
        <f t="shared" si="15"/>
        <v>19</v>
      </c>
      <c r="E110" s="449">
        <v>0</v>
      </c>
      <c r="F110" s="450">
        <v>0</v>
      </c>
      <c r="G110" s="451">
        <v>0</v>
      </c>
      <c r="H110" s="449">
        <v>0</v>
      </c>
      <c r="I110" s="450">
        <v>17</v>
      </c>
      <c r="J110" s="451">
        <v>2</v>
      </c>
      <c r="K110" s="451">
        <v>0</v>
      </c>
      <c r="L110" s="452">
        <f t="shared" si="27"/>
        <v>0</v>
      </c>
      <c r="M110" s="450">
        <v>0</v>
      </c>
      <c r="N110" s="451">
        <v>0</v>
      </c>
      <c r="O110" s="453">
        <v>0</v>
      </c>
      <c r="P110" s="454">
        <v>0</v>
      </c>
      <c r="Q110" s="455">
        <f t="shared" si="21"/>
        <v>0</v>
      </c>
      <c r="R110" s="450">
        <v>0</v>
      </c>
      <c r="S110" s="451">
        <v>0</v>
      </c>
      <c r="T110" s="456">
        <v>0</v>
      </c>
    </row>
    <row r="111" spans="1:20" s="10" customFormat="1" ht="15.75" customHeight="1">
      <c r="A111" s="6" t="s">
        <v>85</v>
      </c>
      <c r="B111" s="7" t="s">
        <v>86</v>
      </c>
      <c r="C111" s="448">
        <f t="shared" si="19"/>
        <v>35</v>
      </c>
      <c r="D111" s="370">
        <f t="shared" si="15"/>
        <v>34</v>
      </c>
      <c r="E111" s="449">
        <v>0</v>
      </c>
      <c r="F111" s="450">
        <v>4</v>
      </c>
      <c r="G111" s="451">
        <v>0</v>
      </c>
      <c r="H111" s="449">
        <v>0</v>
      </c>
      <c r="I111" s="450">
        <v>23</v>
      </c>
      <c r="J111" s="451">
        <v>7</v>
      </c>
      <c r="K111" s="451">
        <v>0</v>
      </c>
      <c r="L111" s="452">
        <f t="shared" si="27"/>
        <v>0</v>
      </c>
      <c r="M111" s="450">
        <v>0</v>
      </c>
      <c r="N111" s="451">
        <v>0</v>
      </c>
      <c r="O111" s="453">
        <v>0</v>
      </c>
      <c r="P111" s="454">
        <v>0</v>
      </c>
      <c r="Q111" s="455">
        <f t="shared" si="21"/>
        <v>1</v>
      </c>
      <c r="R111" s="450">
        <v>0</v>
      </c>
      <c r="S111" s="451">
        <v>1</v>
      </c>
      <c r="T111" s="456">
        <v>0</v>
      </c>
    </row>
    <row r="112" spans="1:20" s="392" customFormat="1" ht="15.75" customHeight="1">
      <c r="A112" s="256" t="s">
        <v>87</v>
      </c>
      <c r="B112" s="268"/>
      <c r="C112" s="444">
        <f t="shared" si="19"/>
        <v>30</v>
      </c>
      <c r="D112" s="381">
        <f>SUM(D113:D118)</f>
        <v>30</v>
      </c>
      <c r="E112" s="382">
        <f aca="true" t="shared" si="28" ref="E112:T112">SUM(E113:E118)</f>
        <v>0</v>
      </c>
      <c r="F112" s="383">
        <f t="shared" si="28"/>
        <v>0</v>
      </c>
      <c r="G112" s="381">
        <f t="shared" si="28"/>
        <v>0</v>
      </c>
      <c r="H112" s="382">
        <f t="shared" si="28"/>
        <v>0</v>
      </c>
      <c r="I112" s="383">
        <f t="shared" si="28"/>
        <v>26</v>
      </c>
      <c r="J112" s="381">
        <f t="shared" si="28"/>
        <v>4</v>
      </c>
      <c r="K112" s="381">
        <f t="shared" si="28"/>
        <v>0</v>
      </c>
      <c r="L112" s="445">
        <f t="shared" si="27"/>
        <v>0</v>
      </c>
      <c r="M112" s="383">
        <f t="shared" si="28"/>
        <v>0</v>
      </c>
      <c r="N112" s="381">
        <f t="shared" si="28"/>
        <v>0</v>
      </c>
      <c r="O112" s="381">
        <f t="shared" si="28"/>
        <v>0</v>
      </c>
      <c r="P112" s="382">
        <f t="shared" si="28"/>
        <v>0</v>
      </c>
      <c r="Q112" s="446">
        <f t="shared" si="21"/>
        <v>0</v>
      </c>
      <c r="R112" s="383">
        <f t="shared" si="28"/>
        <v>0</v>
      </c>
      <c r="S112" s="381">
        <f t="shared" si="28"/>
        <v>0</v>
      </c>
      <c r="T112" s="447">
        <f t="shared" si="28"/>
        <v>0</v>
      </c>
    </row>
    <row r="113" spans="1:20" s="10" customFormat="1" ht="15.75" customHeight="1">
      <c r="A113" s="8"/>
      <c r="B113" s="9" t="s">
        <v>88</v>
      </c>
      <c r="C113" s="377">
        <f t="shared" si="19"/>
        <v>12</v>
      </c>
      <c r="D113" s="352">
        <f t="shared" si="15"/>
        <v>12</v>
      </c>
      <c r="E113" s="429">
        <v>0</v>
      </c>
      <c r="F113" s="430">
        <v>0</v>
      </c>
      <c r="G113" s="431">
        <v>0</v>
      </c>
      <c r="H113" s="429">
        <v>0</v>
      </c>
      <c r="I113" s="430">
        <v>9</v>
      </c>
      <c r="J113" s="431">
        <v>3</v>
      </c>
      <c r="K113" s="431">
        <v>0</v>
      </c>
      <c r="L113" s="424">
        <f t="shared" si="27"/>
        <v>0</v>
      </c>
      <c r="M113" s="430">
        <v>0</v>
      </c>
      <c r="N113" s="431">
        <v>0</v>
      </c>
      <c r="O113" s="432">
        <v>0</v>
      </c>
      <c r="P113" s="433">
        <v>0</v>
      </c>
      <c r="Q113" s="427">
        <f t="shared" si="21"/>
        <v>0</v>
      </c>
      <c r="R113" s="430">
        <v>0</v>
      </c>
      <c r="S113" s="431">
        <v>0</v>
      </c>
      <c r="T113" s="434">
        <v>0</v>
      </c>
    </row>
    <row r="114" spans="1:20" s="10" customFormat="1" ht="15.75" customHeight="1">
      <c r="A114" s="8"/>
      <c r="B114" s="9" t="s">
        <v>89</v>
      </c>
      <c r="C114" s="377">
        <f t="shared" si="19"/>
        <v>3</v>
      </c>
      <c r="D114" s="352">
        <f t="shared" si="15"/>
        <v>3</v>
      </c>
      <c r="E114" s="429">
        <v>0</v>
      </c>
      <c r="F114" s="430">
        <v>0</v>
      </c>
      <c r="G114" s="431">
        <v>0</v>
      </c>
      <c r="H114" s="429">
        <v>0</v>
      </c>
      <c r="I114" s="430">
        <v>3</v>
      </c>
      <c r="J114" s="431">
        <v>0</v>
      </c>
      <c r="K114" s="431">
        <v>0</v>
      </c>
      <c r="L114" s="424">
        <f t="shared" si="27"/>
        <v>0</v>
      </c>
      <c r="M114" s="430">
        <v>0</v>
      </c>
      <c r="N114" s="431">
        <v>0</v>
      </c>
      <c r="O114" s="432">
        <v>0</v>
      </c>
      <c r="P114" s="433">
        <v>0</v>
      </c>
      <c r="Q114" s="427">
        <f t="shared" si="21"/>
        <v>0</v>
      </c>
      <c r="R114" s="430">
        <v>0</v>
      </c>
      <c r="S114" s="431">
        <v>0</v>
      </c>
      <c r="T114" s="434">
        <v>0</v>
      </c>
    </row>
    <row r="115" spans="1:20" s="10" customFormat="1" ht="15.75" customHeight="1">
      <c r="A115" s="8"/>
      <c r="B115" s="9" t="s">
        <v>90</v>
      </c>
      <c r="C115" s="377">
        <f t="shared" si="19"/>
        <v>6</v>
      </c>
      <c r="D115" s="352">
        <f t="shared" si="15"/>
        <v>6</v>
      </c>
      <c r="E115" s="429">
        <v>0</v>
      </c>
      <c r="F115" s="430">
        <v>0</v>
      </c>
      <c r="G115" s="431">
        <v>0</v>
      </c>
      <c r="H115" s="429">
        <v>0</v>
      </c>
      <c r="I115" s="430">
        <v>5</v>
      </c>
      <c r="J115" s="431">
        <v>1</v>
      </c>
      <c r="K115" s="431">
        <v>0</v>
      </c>
      <c r="L115" s="424">
        <f t="shared" si="27"/>
        <v>0</v>
      </c>
      <c r="M115" s="430">
        <v>0</v>
      </c>
      <c r="N115" s="431">
        <v>0</v>
      </c>
      <c r="O115" s="432">
        <v>0</v>
      </c>
      <c r="P115" s="433">
        <v>0</v>
      </c>
      <c r="Q115" s="427">
        <f t="shared" si="21"/>
        <v>0</v>
      </c>
      <c r="R115" s="430">
        <v>0</v>
      </c>
      <c r="S115" s="431">
        <v>0</v>
      </c>
      <c r="T115" s="434">
        <v>0</v>
      </c>
    </row>
    <row r="116" spans="1:20" s="10" customFormat="1" ht="15.75" customHeight="1">
      <c r="A116" s="8"/>
      <c r="B116" s="9" t="s">
        <v>62</v>
      </c>
      <c r="C116" s="377">
        <f t="shared" si="19"/>
        <v>2</v>
      </c>
      <c r="D116" s="352">
        <f t="shared" si="15"/>
        <v>2</v>
      </c>
      <c r="E116" s="429">
        <v>0</v>
      </c>
      <c r="F116" s="430">
        <v>0</v>
      </c>
      <c r="G116" s="431">
        <v>0</v>
      </c>
      <c r="H116" s="429">
        <v>0</v>
      </c>
      <c r="I116" s="430">
        <v>2</v>
      </c>
      <c r="J116" s="431">
        <v>0</v>
      </c>
      <c r="K116" s="431">
        <v>0</v>
      </c>
      <c r="L116" s="424">
        <f t="shared" si="27"/>
        <v>0</v>
      </c>
      <c r="M116" s="430">
        <v>0</v>
      </c>
      <c r="N116" s="431">
        <v>0</v>
      </c>
      <c r="O116" s="432">
        <v>0</v>
      </c>
      <c r="P116" s="433">
        <v>0</v>
      </c>
      <c r="Q116" s="427">
        <f t="shared" si="21"/>
        <v>0</v>
      </c>
      <c r="R116" s="430">
        <v>0</v>
      </c>
      <c r="S116" s="431">
        <v>0</v>
      </c>
      <c r="T116" s="434">
        <v>0</v>
      </c>
    </row>
    <row r="117" spans="1:20" s="10" customFormat="1" ht="15.75" customHeight="1">
      <c r="A117" s="8"/>
      <c r="B117" s="9" t="s">
        <v>91</v>
      </c>
      <c r="C117" s="377">
        <f t="shared" si="19"/>
        <v>3</v>
      </c>
      <c r="D117" s="352">
        <f t="shared" si="15"/>
        <v>3</v>
      </c>
      <c r="E117" s="429">
        <v>0</v>
      </c>
      <c r="F117" s="430">
        <v>0</v>
      </c>
      <c r="G117" s="431">
        <v>0</v>
      </c>
      <c r="H117" s="429">
        <v>0</v>
      </c>
      <c r="I117" s="430">
        <v>3</v>
      </c>
      <c r="J117" s="431">
        <v>0</v>
      </c>
      <c r="K117" s="431">
        <v>0</v>
      </c>
      <c r="L117" s="424">
        <f t="shared" si="27"/>
        <v>0</v>
      </c>
      <c r="M117" s="430">
        <v>0</v>
      </c>
      <c r="N117" s="431">
        <v>0</v>
      </c>
      <c r="O117" s="432">
        <v>0</v>
      </c>
      <c r="P117" s="433">
        <v>0</v>
      </c>
      <c r="Q117" s="427">
        <f t="shared" si="21"/>
        <v>0</v>
      </c>
      <c r="R117" s="430">
        <v>0</v>
      </c>
      <c r="S117" s="431">
        <v>0</v>
      </c>
      <c r="T117" s="434">
        <v>0</v>
      </c>
    </row>
    <row r="118" spans="1:20" s="10" customFormat="1" ht="15.75" customHeight="1">
      <c r="A118" s="8"/>
      <c r="B118" s="9" t="s">
        <v>92</v>
      </c>
      <c r="C118" s="435">
        <f t="shared" si="19"/>
        <v>4</v>
      </c>
      <c r="D118" s="385">
        <f t="shared" si="15"/>
        <v>4</v>
      </c>
      <c r="E118" s="436">
        <v>0</v>
      </c>
      <c r="F118" s="437">
        <v>0</v>
      </c>
      <c r="G118" s="438">
        <v>0</v>
      </c>
      <c r="H118" s="436">
        <v>0</v>
      </c>
      <c r="I118" s="437">
        <v>4</v>
      </c>
      <c r="J118" s="438">
        <v>0</v>
      </c>
      <c r="K118" s="438">
        <v>0</v>
      </c>
      <c r="L118" s="439">
        <f t="shared" si="27"/>
        <v>0</v>
      </c>
      <c r="M118" s="437">
        <v>0</v>
      </c>
      <c r="N118" s="438">
        <v>0</v>
      </c>
      <c r="O118" s="440">
        <v>0</v>
      </c>
      <c r="P118" s="441">
        <v>0</v>
      </c>
      <c r="Q118" s="442">
        <f t="shared" si="21"/>
        <v>0</v>
      </c>
      <c r="R118" s="437">
        <v>0</v>
      </c>
      <c r="S118" s="438">
        <v>0</v>
      </c>
      <c r="T118" s="443">
        <v>0</v>
      </c>
    </row>
    <row r="119" spans="1:20" s="392" customFormat="1" ht="15.75" customHeight="1">
      <c r="A119" s="256" t="s">
        <v>93</v>
      </c>
      <c r="B119" s="268"/>
      <c r="C119" s="444">
        <f t="shared" si="19"/>
        <v>34</v>
      </c>
      <c r="D119" s="381">
        <f>SUM(D120:D123)</f>
        <v>34</v>
      </c>
      <c r="E119" s="382">
        <f aca="true" t="shared" si="29" ref="E119:T119">SUM(E120:E123)</f>
        <v>0</v>
      </c>
      <c r="F119" s="383">
        <f t="shared" si="29"/>
        <v>0</v>
      </c>
      <c r="G119" s="381">
        <f t="shared" si="29"/>
        <v>0</v>
      </c>
      <c r="H119" s="382">
        <f t="shared" si="29"/>
        <v>0</v>
      </c>
      <c r="I119" s="383">
        <f t="shared" si="29"/>
        <v>26</v>
      </c>
      <c r="J119" s="381">
        <f t="shared" si="29"/>
        <v>8</v>
      </c>
      <c r="K119" s="381">
        <f t="shared" si="29"/>
        <v>0</v>
      </c>
      <c r="L119" s="445">
        <f t="shared" si="27"/>
        <v>0</v>
      </c>
      <c r="M119" s="383">
        <f t="shared" si="29"/>
        <v>0</v>
      </c>
      <c r="N119" s="381">
        <f t="shared" si="29"/>
        <v>0</v>
      </c>
      <c r="O119" s="381">
        <f t="shared" si="29"/>
        <v>0</v>
      </c>
      <c r="P119" s="382">
        <f t="shared" si="29"/>
        <v>0</v>
      </c>
      <c r="Q119" s="446">
        <f t="shared" si="21"/>
        <v>0</v>
      </c>
      <c r="R119" s="383">
        <f t="shared" si="29"/>
        <v>0</v>
      </c>
      <c r="S119" s="381">
        <f t="shared" si="29"/>
        <v>0</v>
      </c>
      <c r="T119" s="447">
        <f t="shared" si="29"/>
        <v>0</v>
      </c>
    </row>
    <row r="120" spans="1:20" s="10" customFormat="1" ht="15.75" customHeight="1">
      <c r="A120" s="8"/>
      <c r="B120" s="9" t="s">
        <v>94</v>
      </c>
      <c r="C120" s="377">
        <f t="shared" si="19"/>
        <v>3</v>
      </c>
      <c r="D120" s="352">
        <f t="shared" si="15"/>
        <v>3</v>
      </c>
      <c r="E120" s="429">
        <v>0</v>
      </c>
      <c r="F120" s="430">
        <v>0</v>
      </c>
      <c r="G120" s="431">
        <v>0</v>
      </c>
      <c r="H120" s="429">
        <v>0</v>
      </c>
      <c r="I120" s="430">
        <v>2</v>
      </c>
      <c r="J120" s="431">
        <v>1</v>
      </c>
      <c r="K120" s="431">
        <v>0</v>
      </c>
      <c r="L120" s="424">
        <f t="shared" si="27"/>
        <v>0</v>
      </c>
      <c r="M120" s="430">
        <v>0</v>
      </c>
      <c r="N120" s="431">
        <v>0</v>
      </c>
      <c r="O120" s="432">
        <v>0</v>
      </c>
      <c r="P120" s="433">
        <v>0</v>
      </c>
      <c r="Q120" s="427">
        <f t="shared" si="21"/>
        <v>0</v>
      </c>
      <c r="R120" s="430">
        <v>0</v>
      </c>
      <c r="S120" s="431">
        <v>0</v>
      </c>
      <c r="T120" s="434">
        <v>0</v>
      </c>
    </row>
    <row r="121" spans="1:20" s="10" customFormat="1" ht="15.75" customHeight="1">
      <c r="A121" s="8"/>
      <c r="B121" s="9" t="s">
        <v>95</v>
      </c>
      <c r="C121" s="377">
        <f t="shared" si="19"/>
        <v>6</v>
      </c>
      <c r="D121" s="352">
        <f t="shared" si="15"/>
        <v>6</v>
      </c>
      <c r="E121" s="429">
        <v>0</v>
      </c>
      <c r="F121" s="430">
        <v>0</v>
      </c>
      <c r="G121" s="431">
        <v>0</v>
      </c>
      <c r="H121" s="429">
        <v>0</v>
      </c>
      <c r="I121" s="430">
        <v>6</v>
      </c>
      <c r="J121" s="431">
        <v>0</v>
      </c>
      <c r="K121" s="431">
        <v>0</v>
      </c>
      <c r="L121" s="424">
        <f t="shared" si="27"/>
        <v>0</v>
      </c>
      <c r="M121" s="430">
        <v>0</v>
      </c>
      <c r="N121" s="431">
        <v>0</v>
      </c>
      <c r="O121" s="432">
        <v>0</v>
      </c>
      <c r="P121" s="433">
        <v>0</v>
      </c>
      <c r="Q121" s="427">
        <f t="shared" si="21"/>
        <v>0</v>
      </c>
      <c r="R121" s="430">
        <v>0</v>
      </c>
      <c r="S121" s="431">
        <v>0</v>
      </c>
      <c r="T121" s="434">
        <v>0</v>
      </c>
    </row>
    <row r="122" spans="1:20" s="10" customFormat="1" ht="15.75" customHeight="1">
      <c r="A122" s="8"/>
      <c r="B122" s="9" t="s">
        <v>96</v>
      </c>
      <c r="C122" s="377">
        <f t="shared" si="19"/>
        <v>19</v>
      </c>
      <c r="D122" s="352">
        <f t="shared" si="15"/>
        <v>19</v>
      </c>
      <c r="E122" s="429">
        <v>0</v>
      </c>
      <c r="F122" s="430">
        <v>0</v>
      </c>
      <c r="G122" s="431">
        <v>0</v>
      </c>
      <c r="H122" s="429">
        <v>0</v>
      </c>
      <c r="I122" s="430">
        <v>12</v>
      </c>
      <c r="J122" s="431">
        <v>7</v>
      </c>
      <c r="K122" s="431">
        <v>0</v>
      </c>
      <c r="L122" s="424">
        <f t="shared" si="27"/>
        <v>0</v>
      </c>
      <c r="M122" s="430">
        <v>0</v>
      </c>
      <c r="N122" s="431">
        <v>0</v>
      </c>
      <c r="O122" s="432">
        <v>0</v>
      </c>
      <c r="P122" s="433">
        <v>0</v>
      </c>
      <c r="Q122" s="427">
        <f t="shared" si="21"/>
        <v>0</v>
      </c>
      <c r="R122" s="430">
        <v>0</v>
      </c>
      <c r="S122" s="431">
        <v>0</v>
      </c>
      <c r="T122" s="434">
        <v>0</v>
      </c>
    </row>
    <row r="123" spans="1:20" s="10" customFormat="1" ht="19.5" customHeight="1" thickBot="1">
      <c r="A123" s="28"/>
      <c r="B123" s="313" t="s">
        <v>97</v>
      </c>
      <c r="C123" s="457">
        <f t="shared" si="19"/>
        <v>6</v>
      </c>
      <c r="D123" s="458">
        <f t="shared" si="15"/>
        <v>6</v>
      </c>
      <c r="E123" s="459">
        <v>0</v>
      </c>
      <c r="F123" s="460">
        <v>0</v>
      </c>
      <c r="G123" s="461">
        <v>0</v>
      </c>
      <c r="H123" s="459">
        <v>0</v>
      </c>
      <c r="I123" s="460">
        <v>6</v>
      </c>
      <c r="J123" s="461">
        <v>0</v>
      </c>
      <c r="K123" s="461">
        <v>0</v>
      </c>
      <c r="L123" s="462">
        <f t="shared" si="27"/>
        <v>0</v>
      </c>
      <c r="M123" s="460">
        <v>0</v>
      </c>
      <c r="N123" s="461">
        <v>0</v>
      </c>
      <c r="O123" s="463">
        <v>0</v>
      </c>
      <c r="P123" s="464">
        <v>0</v>
      </c>
      <c r="Q123" s="465">
        <f t="shared" si="21"/>
        <v>0</v>
      </c>
      <c r="R123" s="460">
        <v>0</v>
      </c>
      <c r="S123" s="461">
        <v>0</v>
      </c>
      <c r="T123" s="466">
        <v>0</v>
      </c>
    </row>
    <row r="124" spans="11:17" s="10" customFormat="1" ht="11.25">
      <c r="K124" s="36"/>
      <c r="L124" s="392"/>
      <c r="Q124" s="392"/>
    </row>
    <row r="125" spans="11:17" s="10" customFormat="1" ht="11.25">
      <c r="K125" s="36"/>
      <c r="L125" s="392"/>
      <c r="Q125" s="392"/>
    </row>
    <row r="126" spans="11:17" s="10" customFormat="1" ht="11.25">
      <c r="K126" s="36"/>
      <c r="L126" s="392"/>
      <c r="Q126" s="392"/>
    </row>
    <row r="127" spans="11:17" s="10" customFormat="1" ht="11.25">
      <c r="K127" s="36"/>
      <c r="L127" s="392"/>
      <c r="Q127" s="392"/>
    </row>
    <row r="128" spans="11:17" s="10" customFormat="1" ht="11.25">
      <c r="K128" s="36"/>
      <c r="L128" s="392"/>
      <c r="Q128" s="392"/>
    </row>
    <row r="129" spans="11:17" s="10" customFormat="1" ht="11.25">
      <c r="K129" s="36"/>
      <c r="L129" s="392"/>
      <c r="Q129" s="392"/>
    </row>
    <row r="130" spans="11:17" s="10" customFormat="1" ht="11.25">
      <c r="K130" s="36"/>
      <c r="L130" s="392"/>
      <c r="Q130" s="392"/>
    </row>
    <row r="131" spans="11:17" s="10" customFormat="1" ht="11.25">
      <c r="K131" s="36"/>
      <c r="L131" s="392"/>
      <c r="Q131" s="392"/>
    </row>
    <row r="132" spans="11:17" s="10" customFormat="1" ht="11.25">
      <c r="K132" s="36"/>
      <c r="L132" s="392"/>
      <c r="Q132" s="392"/>
    </row>
    <row r="133" spans="11:17" s="10" customFormat="1" ht="11.25">
      <c r="K133" s="36"/>
      <c r="L133" s="392"/>
      <c r="Q133" s="392"/>
    </row>
    <row r="134" spans="11:17" s="10" customFormat="1" ht="11.25">
      <c r="K134" s="36"/>
      <c r="L134" s="392"/>
      <c r="Q134" s="392"/>
    </row>
    <row r="135" spans="11:17" s="10" customFormat="1" ht="11.25">
      <c r="K135" s="36"/>
      <c r="L135" s="392"/>
      <c r="Q135" s="392"/>
    </row>
  </sheetData>
  <sheetProtection/>
  <mergeCells count="44">
    <mergeCell ref="G68:G69"/>
    <mergeCell ref="H68:H69"/>
    <mergeCell ref="O66:O69"/>
    <mergeCell ref="P66:P69"/>
    <mergeCell ref="C66:C68"/>
    <mergeCell ref="D66:D69"/>
    <mergeCell ref="E66:E69"/>
    <mergeCell ref="F66:F69"/>
    <mergeCell ref="D64:J64"/>
    <mergeCell ref="K64:K69"/>
    <mergeCell ref="L64:P64"/>
    <mergeCell ref="Q64:T64"/>
    <mergeCell ref="G65:H66"/>
    <mergeCell ref="I66:I69"/>
    <mergeCell ref="J66:J69"/>
    <mergeCell ref="L66:L69"/>
    <mergeCell ref="M66:M69"/>
    <mergeCell ref="N66:N69"/>
    <mergeCell ref="Q3:T3"/>
    <mergeCell ref="S5:S8"/>
    <mergeCell ref="T5:T8"/>
    <mergeCell ref="S66:S69"/>
    <mergeCell ref="T66:T69"/>
    <mergeCell ref="Q5:Q8"/>
    <mergeCell ref="R5:R8"/>
    <mergeCell ref="Q66:Q69"/>
    <mergeCell ref="R66:R69"/>
    <mergeCell ref="C5:C7"/>
    <mergeCell ref="L5:L8"/>
    <mergeCell ref="K3:K8"/>
    <mergeCell ref="D3:J3"/>
    <mergeCell ref="E5:E8"/>
    <mergeCell ref="L3:P3"/>
    <mergeCell ref="G4:H5"/>
    <mergeCell ref="H7:H8"/>
    <mergeCell ref="O5:O8"/>
    <mergeCell ref="N5:N8"/>
    <mergeCell ref="P5:P8"/>
    <mergeCell ref="G7:G8"/>
    <mergeCell ref="I5:I8"/>
    <mergeCell ref="D5:D8"/>
    <mergeCell ref="J5:J8"/>
    <mergeCell ref="M5:M8"/>
    <mergeCell ref="F5:F8"/>
  </mergeCells>
  <printOptions/>
  <pageMargins left="0.73" right="0.55" top="0.7874015748031497" bottom="0.76" header="0.5118110236220472" footer="0.5118110236220472"/>
  <pageSetup horizontalDpi="600" verticalDpi="600" orientation="portrait" paperSize="9" scale="73" r:id="rId2"/>
  <rowBreaks count="1" manualBreakCount="1">
    <brk id="6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N71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3.375" defaultRowHeight="13.5"/>
  <cols>
    <col min="1" max="1" width="14.625" style="468" customWidth="1"/>
    <col min="2" max="2" width="10.875" style="468" customWidth="1"/>
    <col min="3" max="10" width="14.625" style="468" customWidth="1"/>
    <col min="11" max="19" width="15.875" style="468" customWidth="1"/>
    <col min="20" max="16384" width="13.375" style="468" customWidth="1"/>
  </cols>
  <sheetData>
    <row r="1" spans="1:18" ht="34.5" customHeight="1" thickBot="1">
      <c r="A1" s="467" t="s">
        <v>265</v>
      </c>
      <c r="R1" s="468" t="s">
        <v>148</v>
      </c>
    </row>
    <row r="2" spans="1:19" ht="19.5" customHeight="1">
      <c r="A2" s="469"/>
      <c r="B2" s="470"/>
      <c r="C2" s="471"/>
      <c r="D2" s="679" t="s">
        <v>149</v>
      </c>
      <c r="E2" s="680"/>
      <c r="F2" s="680"/>
      <c r="G2" s="680"/>
      <c r="H2" s="680"/>
      <c r="I2" s="680"/>
      <c r="J2" s="681"/>
      <c r="K2" s="472" t="s">
        <v>266</v>
      </c>
      <c r="L2" s="679" t="s">
        <v>140</v>
      </c>
      <c r="M2" s="680"/>
      <c r="N2" s="680"/>
      <c r="O2" s="680"/>
      <c r="P2" s="693"/>
      <c r="Q2" s="679" t="s">
        <v>150</v>
      </c>
      <c r="R2" s="680"/>
      <c r="S2" s="681"/>
    </row>
    <row r="3" spans="1:19" ht="19.5" customHeight="1">
      <c r="A3" s="473"/>
      <c r="B3" s="474"/>
      <c r="C3" s="475" t="s">
        <v>151</v>
      </c>
      <c r="D3" s="476"/>
      <c r="E3" s="682" t="s">
        <v>267</v>
      </c>
      <c r="F3" s="683"/>
      <c r="G3" s="684" t="s">
        <v>268</v>
      </c>
      <c r="H3" s="685"/>
      <c r="I3" s="684" t="s">
        <v>154</v>
      </c>
      <c r="J3" s="686"/>
      <c r="K3" s="477"/>
      <c r="L3" s="476"/>
      <c r="M3" s="687" t="s">
        <v>141</v>
      </c>
      <c r="N3" s="687" t="s">
        <v>142</v>
      </c>
      <c r="O3" s="691" t="s">
        <v>269</v>
      </c>
      <c r="P3" s="479" t="s">
        <v>159</v>
      </c>
      <c r="Q3" s="480"/>
      <c r="R3" s="478" t="s">
        <v>270</v>
      </c>
      <c r="S3" s="689" t="s">
        <v>271</v>
      </c>
    </row>
    <row r="4" spans="1:19" ht="19.5" customHeight="1">
      <c r="A4" s="481"/>
      <c r="B4" s="482"/>
      <c r="C4" s="483"/>
      <c r="D4" s="484"/>
      <c r="E4" s="485" t="s">
        <v>272</v>
      </c>
      <c r="F4" s="485" t="s">
        <v>273</v>
      </c>
      <c r="G4" s="485" t="s">
        <v>274</v>
      </c>
      <c r="H4" s="485" t="s">
        <v>275</v>
      </c>
      <c r="I4" s="485" t="s">
        <v>272</v>
      </c>
      <c r="J4" s="486" t="s">
        <v>273</v>
      </c>
      <c r="K4" s="487" t="s">
        <v>276</v>
      </c>
      <c r="L4" s="484"/>
      <c r="M4" s="688"/>
      <c r="N4" s="688"/>
      <c r="O4" s="692"/>
      <c r="P4" s="485" t="s">
        <v>164</v>
      </c>
      <c r="Q4" s="488"/>
      <c r="R4" s="485" t="s">
        <v>277</v>
      </c>
      <c r="S4" s="690"/>
    </row>
    <row r="5" spans="1:19" ht="19.5" customHeight="1">
      <c r="A5" s="489" t="s">
        <v>278</v>
      </c>
      <c r="B5" s="475" t="s">
        <v>279</v>
      </c>
      <c r="C5" s="490">
        <v>3583</v>
      </c>
      <c r="D5" s="490">
        <v>3521</v>
      </c>
      <c r="E5" s="491">
        <v>0</v>
      </c>
      <c r="F5" s="490">
        <v>105</v>
      </c>
      <c r="G5" s="490">
        <v>18</v>
      </c>
      <c r="H5" s="490">
        <v>34</v>
      </c>
      <c r="I5" s="490">
        <v>2559</v>
      </c>
      <c r="J5" s="492">
        <v>805</v>
      </c>
      <c r="K5" s="491">
        <v>0</v>
      </c>
      <c r="L5" s="490">
        <v>10</v>
      </c>
      <c r="M5" s="490">
        <v>5</v>
      </c>
      <c r="N5" s="490">
        <v>2</v>
      </c>
      <c r="O5" s="490">
        <v>3</v>
      </c>
      <c r="P5" s="490">
        <v>0</v>
      </c>
      <c r="Q5" s="490">
        <v>52</v>
      </c>
      <c r="R5" s="490">
        <v>5</v>
      </c>
      <c r="S5" s="492">
        <v>47</v>
      </c>
    </row>
    <row r="6" spans="1:19" ht="19.5" customHeight="1">
      <c r="A6" s="493"/>
      <c r="B6" s="475" t="s">
        <v>280</v>
      </c>
      <c r="C6" s="494">
        <v>3107</v>
      </c>
      <c r="D6" s="494">
        <v>3063</v>
      </c>
      <c r="E6" s="495">
        <v>0</v>
      </c>
      <c r="F6" s="494">
        <v>86</v>
      </c>
      <c r="G6" s="494">
        <v>15</v>
      </c>
      <c r="H6" s="494">
        <v>17</v>
      </c>
      <c r="I6" s="494">
        <v>2427</v>
      </c>
      <c r="J6" s="496">
        <v>518</v>
      </c>
      <c r="K6" s="495">
        <v>0</v>
      </c>
      <c r="L6" s="494">
        <v>7</v>
      </c>
      <c r="M6" s="494">
        <v>5</v>
      </c>
      <c r="N6" s="494">
        <v>2</v>
      </c>
      <c r="O6" s="494">
        <v>0</v>
      </c>
      <c r="P6" s="494">
        <v>0</v>
      </c>
      <c r="Q6" s="494">
        <v>37</v>
      </c>
      <c r="R6" s="494">
        <v>1</v>
      </c>
      <c r="S6" s="496">
        <v>36</v>
      </c>
    </row>
    <row r="7" spans="1:19" ht="19.5" customHeight="1">
      <c r="A7" s="493"/>
      <c r="B7" s="475" t="s">
        <v>281</v>
      </c>
      <c r="C7" s="494">
        <v>476</v>
      </c>
      <c r="D7" s="494">
        <v>458</v>
      </c>
      <c r="E7" s="495">
        <v>0</v>
      </c>
      <c r="F7" s="494">
        <v>19</v>
      </c>
      <c r="G7" s="494">
        <v>3</v>
      </c>
      <c r="H7" s="494">
        <v>17</v>
      </c>
      <c r="I7" s="494">
        <v>132</v>
      </c>
      <c r="J7" s="496">
        <v>287</v>
      </c>
      <c r="K7" s="495">
        <v>0</v>
      </c>
      <c r="L7" s="494">
        <v>3</v>
      </c>
      <c r="M7" s="495">
        <v>0</v>
      </c>
      <c r="N7" s="495">
        <v>0</v>
      </c>
      <c r="O7" s="494">
        <v>3</v>
      </c>
      <c r="P7" s="495">
        <v>0</v>
      </c>
      <c r="Q7" s="494">
        <v>15</v>
      </c>
      <c r="R7" s="494">
        <v>4</v>
      </c>
      <c r="S7" s="496">
        <v>11</v>
      </c>
    </row>
    <row r="8" spans="1:19" ht="15" customHeight="1">
      <c r="A8" s="493"/>
      <c r="B8" s="475"/>
      <c r="C8" s="494"/>
      <c r="D8" s="494"/>
      <c r="E8" s="495"/>
      <c r="F8" s="494"/>
      <c r="G8" s="494"/>
      <c r="H8" s="494"/>
      <c r="I8" s="494"/>
      <c r="J8" s="496"/>
      <c r="K8" s="495"/>
      <c r="L8" s="494"/>
      <c r="M8" s="495"/>
      <c r="N8" s="495"/>
      <c r="O8" s="494"/>
      <c r="P8" s="495"/>
      <c r="Q8" s="494"/>
      <c r="R8" s="494"/>
      <c r="S8" s="496"/>
    </row>
    <row r="9" spans="1:19" ht="19.5" customHeight="1">
      <c r="A9" s="489" t="s">
        <v>170</v>
      </c>
      <c r="B9" s="475" t="s">
        <v>171</v>
      </c>
      <c r="C9" s="494">
        <v>6</v>
      </c>
      <c r="D9" s="494">
        <v>6</v>
      </c>
      <c r="E9" s="495">
        <v>0</v>
      </c>
      <c r="F9" s="495">
        <v>1</v>
      </c>
      <c r="G9" s="495">
        <v>0</v>
      </c>
      <c r="H9" s="494">
        <v>2</v>
      </c>
      <c r="I9" s="495">
        <v>0</v>
      </c>
      <c r="J9" s="497">
        <v>3</v>
      </c>
      <c r="K9" s="495">
        <v>0</v>
      </c>
      <c r="L9" s="495">
        <v>0</v>
      </c>
      <c r="M9" s="495">
        <v>0</v>
      </c>
      <c r="N9" s="495">
        <v>0</v>
      </c>
      <c r="O9" s="495">
        <v>0</v>
      </c>
      <c r="P9" s="495">
        <v>0</v>
      </c>
      <c r="Q9" s="494">
        <v>0</v>
      </c>
      <c r="R9" s="495">
        <v>0</v>
      </c>
      <c r="S9" s="497">
        <v>0</v>
      </c>
    </row>
    <row r="10" spans="1:19" ht="19.5" customHeight="1">
      <c r="A10" s="493"/>
      <c r="B10" s="475" t="s">
        <v>172</v>
      </c>
      <c r="C10" s="494">
        <v>3</v>
      </c>
      <c r="D10" s="494">
        <v>3</v>
      </c>
      <c r="E10" s="495">
        <v>0</v>
      </c>
      <c r="F10" s="495">
        <v>1</v>
      </c>
      <c r="G10" s="495">
        <v>0</v>
      </c>
      <c r="H10" s="494">
        <v>1</v>
      </c>
      <c r="I10" s="495">
        <v>0</v>
      </c>
      <c r="J10" s="497">
        <v>1</v>
      </c>
      <c r="K10" s="495">
        <v>0</v>
      </c>
      <c r="L10" s="495">
        <v>0</v>
      </c>
      <c r="M10" s="495">
        <v>0</v>
      </c>
      <c r="N10" s="495">
        <v>0</v>
      </c>
      <c r="O10" s="495">
        <v>0</v>
      </c>
      <c r="P10" s="495">
        <v>0</v>
      </c>
      <c r="Q10" s="494">
        <v>0</v>
      </c>
      <c r="R10" s="495">
        <v>0</v>
      </c>
      <c r="S10" s="497">
        <v>0</v>
      </c>
    </row>
    <row r="11" spans="1:19" ht="19.5" customHeight="1">
      <c r="A11" s="493"/>
      <c r="B11" s="475" t="s">
        <v>173</v>
      </c>
      <c r="C11" s="495">
        <v>3</v>
      </c>
      <c r="D11" s="495">
        <v>3</v>
      </c>
      <c r="E11" s="495">
        <v>0</v>
      </c>
      <c r="F11" s="495">
        <v>0</v>
      </c>
      <c r="G11" s="495">
        <v>0</v>
      </c>
      <c r="H11" s="495">
        <v>1</v>
      </c>
      <c r="I11" s="495">
        <v>0</v>
      </c>
      <c r="J11" s="497">
        <v>2</v>
      </c>
      <c r="K11" s="495">
        <v>0</v>
      </c>
      <c r="L11" s="495">
        <v>0</v>
      </c>
      <c r="M11" s="495">
        <v>0</v>
      </c>
      <c r="N11" s="495">
        <v>0</v>
      </c>
      <c r="O11" s="495">
        <v>0</v>
      </c>
      <c r="P11" s="495">
        <v>0</v>
      </c>
      <c r="Q11" s="494">
        <v>0</v>
      </c>
      <c r="R11" s="495">
        <v>0</v>
      </c>
      <c r="S11" s="497">
        <v>0</v>
      </c>
    </row>
    <row r="12" spans="1:19" ht="15" customHeight="1">
      <c r="A12" s="493"/>
      <c r="B12" s="475"/>
      <c r="C12" s="495"/>
      <c r="D12" s="495"/>
      <c r="E12" s="495"/>
      <c r="F12" s="495"/>
      <c r="G12" s="495"/>
      <c r="H12" s="495"/>
      <c r="I12" s="495"/>
      <c r="J12" s="497"/>
      <c r="K12" s="495"/>
      <c r="L12" s="495"/>
      <c r="M12" s="495"/>
      <c r="N12" s="495"/>
      <c r="O12" s="495"/>
      <c r="P12" s="495"/>
      <c r="Q12" s="494"/>
      <c r="R12" s="495"/>
      <c r="S12" s="497"/>
    </row>
    <row r="13" spans="1:19" ht="19.5" customHeight="1">
      <c r="A13" s="489" t="s">
        <v>174</v>
      </c>
      <c r="B13" s="475" t="s">
        <v>282</v>
      </c>
      <c r="C13" s="494">
        <v>184</v>
      </c>
      <c r="D13" s="494">
        <v>181</v>
      </c>
      <c r="E13" s="495">
        <v>0</v>
      </c>
      <c r="F13" s="494">
        <v>24</v>
      </c>
      <c r="G13" s="495">
        <v>0</v>
      </c>
      <c r="H13" s="494">
        <v>15</v>
      </c>
      <c r="I13" s="494">
        <v>5</v>
      </c>
      <c r="J13" s="496">
        <v>137</v>
      </c>
      <c r="K13" s="495">
        <v>0</v>
      </c>
      <c r="L13" s="494">
        <v>1</v>
      </c>
      <c r="M13" s="494">
        <v>1</v>
      </c>
      <c r="N13" s="495">
        <v>0</v>
      </c>
      <c r="O13" s="495">
        <v>0</v>
      </c>
      <c r="P13" s="495">
        <v>0</v>
      </c>
      <c r="Q13" s="494">
        <v>2</v>
      </c>
      <c r="R13" s="495">
        <v>1</v>
      </c>
      <c r="S13" s="496">
        <v>1</v>
      </c>
    </row>
    <row r="14" spans="1:19" ht="19.5" customHeight="1">
      <c r="A14" s="493"/>
      <c r="B14" s="475" t="s">
        <v>283</v>
      </c>
      <c r="C14" s="494">
        <v>114</v>
      </c>
      <c r="D14" s="494">
        <v>111</v>
      </c>
      <c r="E14" s="495">
        <v>0</v>
      </c>
      <c r="F14" s="494">
        <v>14</v>
      </c>
      <c r="G14" s="495">
        <v>0</v>
      </c>
      <c r="H14" s="494">
        <v>6</v>
      </c>
      <c r="I14" s="494">
        <v>4</v>
      </c>
      <c r="J14" s="496">
        <v>87</v>
      </c>
      <c r="K14" s="495">
        <v>0</v>
      </c>
      <c r="L14" s="494">
        <v>1</v>
      </c>
      <c r="M14" s="494">
        <v>1</v>
      </c>
      <c r="N14" s="495">
        <v>0</v>
      </c>
      <c r="O14" s="495">
        <v>0</v>
      </c>
      <c r="P14" s="495">
        <v>0</v>
      </c>
      <c r="Q14" s="494">
        <v>2</v>
      </c>
      <c r="R14" s="495">
        <v>1</v>
      </c>
      <c r="S14" s="496">
        <v>1</v>
      </c>
    </row>
    <row r="15" spans="1:19" ht="19.5" customHeight="1">
      <c r="A15" s="493"/>
      <c r="B15" s="475" t="s">
        <v>284</v>
      </c>
      <c r="C15" s="494">
        <v>70</v>
      </c>
      <c r="D15" s="494">
        <v>70</v>
      </c>
      <c r="E15" s="495">
        <v>0</v>
      </c>
      <c r="F15" s="494">
        <v>10</v>
      </c>
      <c r="G15" s="495">
        <v>0</v>
      </c>
      <c r="H15" s="494">
        <v>9</v>
      </c>
      <c r="I15" s="495">
        <v>1</v>
      </c>
      <c r="J15" s="496">
        <v>50</v>
      </c>
      <c r="K15" s="495">
        <v>0</v>
      </c>
      <c r="L15" s="495">
        <v>0</v>
      </c>
      <c r="M15" s="495">
        <v>0</v>
      </c>
      <c r="N15" s="495">
        <v>0</v>
      </c>
      <c r="O15" s="495">
        <v>0</v>
      </c>
      <c r="P15" s="495">
        <v>0</v>
      </c>
      <c r="Q15" s="494">
        <v>0</v>
      </c>
      <c r="R15" s="495">
        <v>0</v>
      </c>
      <c r="S15" s="496">
        <v>0</v>
      </c>
    </row>
    <row r="16" spans="1:19" ht="15" customHeight="1">
      <c r="A16" s="493"/>
      <c r="B16" s="475"/>
      <c r="C16" s="494"/>
      <c r="D16" s="494"/>
      <c r="E16" s="495"/>
      <c r="F16" s="494"/>
      <c r="G16" s="495"/>
      <c r="H16" s="494"/>
      <c r="I16" s="495"/>
      <c r="J16" s="496"/>
      <c r="K16" s="495"/>
      <c r="L16" s="495"/>
      <c r="M16" s="495"/>
      <c r="N16" s="495"/>
      <c r="O16" s="495"/>
      <c r="P16" s="495"/>
      <c r="Q16" s="494"/>
      <c r="R16" s="495"/>
      <c r="S16" s="496"/>
    </row>
    <row r="17" spans="1:19" ht="19.5" customHeight="1">
      <c r="A17" s="489" t="s">
        <v>175</v>
      </c>
      <c r="B17" s="475" t="s">
        <v>282</v>
      </c>
      <c r="C17" s="494">
        <v>344</v>
      </c>
      <c r="D17" s="494">
        <v>339</v>
      </c>
      <c r="E17" s="495">
        <v>0</v>
      </c>
      <c r="F17" s="494">
        <v>19</v>
      </c>
      <c r="G17" s="494">
        <v>2</v>
      </c>
      <c r="H17" s="494">
        <v>12</v>
      </c>
      <c r="I17" s="494">
        <v>91</v>
      </c>
      <c r="J17" s="496">
        <v>215</v>
      </c>
      <c r="K17" s="495">
        <v>0</v>
      </c>
      <c r="L17" s="494">
        <v>1</v>
      </c>
      <c r="M17" s="494">
        <v>1</v>
      </c>
      <c r="N17" s="495">
        <v>0</v>
      </c>
      <c r="O17" s="494">
        <v>0</v>
      </c>
      <c r="P17" s="495">
        <v>0</v>
      </c>
      <c r="Q17" s="494">
        <v>4</v>
      </c>
      <c r="R17" s="495">
        <v>0</v>
      </c>
      <c r="S17" s="496">
        <v>4</v>
      </c>
    </row>
    <row r="18" spans="1:19" ht="19.5" customHeight="1">
      <c r="A18" s="493"/>
      <c r="B18" s="475" t="s">
        <v>283</v>
      </c>
      <c r="C18" s="494">
        <v>250</v>
      </c>
      <c r="D18" s="494">
        <v>248</v>
      </c>
      <c r="E18" s="495">
        <v>0</v>
      </c>
      <c r="F18" s="494">
        <v>15</v>
      </c>
      <c r="G18" s="494">
        <v>1</v>
      </c>
      <c r="H18" s="494">
        <v>6</v>
      </c>
      <c r="I18" s="494">
        <v>87</v>
      </c>
      <c r="J18" s="496">
        <v>139</v>
      </c>
      <c r="K18" s="495">
        <v>0</v>
      </c>
      <c r="L18" s="494">
        <v>1</v>
      </c>
      <c r="M18" s="494">
        <v>1</v>
      </c>
      <c r="N18" s="495">
        <v>0</v>
      </c>
      <c r="O18" s="494">
        <v>0</v>
      </c>
      <c r="P18" s="495">
        <v>0</v>
      </c>
      <c r="Q18" s="494">
        <v>1</v>
      </c>
      <c r="R18" s="495">
        <v>0</v>
      </c>
      <c r="S18" s="496">
        <v>1</v>
      </c>
    </row>
    <row r="19" spans="1:19" ht="19.5" customHeight="1">
      <c r="A19" s="493"/>
      <c r="B19" s="475" t="s">
        <v>284</v>
      </c>
      <c r="C19" s="494">
        <v>94</v>
      </c>
      <c r="D19" s="494">
        <v>91</v>
      </c>
      <c r="E19" s="495">
        <v>0</v>
      </c>
      <c r="F19" s="494">
        <v>4</v>
      </c>
      <c r="G19" s="495">
        <v>1</v>
      </c>
      <c r="H19" s="494">
        <v>6</v>
      </c>
      <c r="I19" s="494">
        <v>4</v>
      </c>
      <c r="J19" s="496">
        <v>76</v>
      </c>
      <c r="K19" s="495">
        <v>0</v>
      </c>
      <c r="L19" s="494">
        <v>0</v>
      </c>
      <c r="M19" s="495">
        <v>0</v>
      </c>
      <c r="N19" s="495">
        <v>0</v>
      </c>
      <c r="O19" s="494">
        <v>0</v>
      </c>
      <c r="P19" s="495">
        <v>0</v>
      </c>
      <c r="Q19" s="494">
        <v>3</v>
      </c>
      <c r="R19" s="495">
        <v>0</v>
      </c>
      <c r="S19" s="496">
        <v>3</v>
      </c>
    </row>
    <row r="20" spans="1:19" ht="15" customHeight="1">
      <c r="A20" s="493"/>
      <c r="B20" s="475"/>
      <c r="C20" s="494"/>
      <c r="D20" s="494"/>
      <c r="E20" s="495"/>
      <c r="F20" s="494"/>
      <c r="G20" s="495"/>
      <c r="H20" s="494"/>
      <c r="I20" s="494"/>
      <c r="J20" s="496"/>
      <c r="K20" s="495"/>
      <c r="L20" s="494"/>
      <c r="M20" s="495"/>
      <c r="N20" s="495"/>
      <c r="O20" s="494"/>
      <c r="P20" s="495"/>
      <c r="Q20" s="494"/>
      <c r="R20" s="495"/>
      <c r="S20" s="496"/>
    </row>
    <row r="21" spans="1:19" ht="19.5" customHeight="1">
      <c r="A21" s="489" t="s">
        <v>176</v>
      </c>
      <c r="B21" s="475" t="s">
        <v>282</v>
      </c>
      <c r="C21" s="494">
        <v>452</v>
      </c>
      <c r="D21" s="494">
        <v>452</v>
      </c>
      <c r="E21" s="495">
        <v>0</v>
      </c>
      <c r="F21" s="494">
        <v>18</v>
      </c>
      <c r="G21" s="494">
        <v>5</v>
      </c>
      <c r="H21" s="494">
        <v>4</v>
      </c>
      <c r="I21" s="494">
        <v>287</v>
      </c>
      <c r="J21" s="496">
        <v>138</v>
      </c>
      <c r="K21" s="495">
        <v>0</v>
      </c>
      <c r="L21" s="494">
        <v>0</v>
      </c>
      <c r="M21" s="495">
        <v>0</v>
      </c>
      <c r="N21" s="495">
        <v>0</v>
      </c>
      <c r="O21" s="494">
        <v>0</v>
      </c>
      <c r="P21" s="495">
        <v>0</v>
      </c>
      <c r="Q21" s="494">
        <v>0</v>
      </c>
      <c r="R21" s="494">
        <v>0</v>
      </c>
      <c r="S21" s="496">
        <v>0</v>
      </c>
    </row>
    <row r="22" spans="1:19" ht="19.5" customHeight="1">
      <c r="A22" s="493"/>
      <c r="B22" s="475" t="s">
        <v>283</v>
      </c>
      <c r="C22" s="494">
        <v>391</v>
      </c>
      <c r="D22" s="494">
        <v>391</v>
      </c>
      <c r="E22" s="495">
        <v>0</v>
      </c>
      <c r="F22" s="494">
        <v>17</v>
      </c>
      <c r="G22" s="494">
        <v>4</v>
      </c>
      <c r="H22" s="494">
        <v>4</v>
      </c>
      <c r="I22" s="494">
        <v>276</v>
      </c>
      <c r="J22" s="496">
        <v>90</v>
      </c>
      <c r="K22" s="495">
        <v>0</v>
      </c>
      <c r="L22" s="495">
        <v>0</v>
      </c>
      <c r="M22" s="495">
        <v>0</v>
      </c>
      <c r="N22" s="495">
        <v>0</v>
      </c>
      <c r="O22" s="495">
        <v>0</v>
      </c>
      <c r="P22" s="495">
        <v>0</v>
      </c>
      <c r="Q22" s="494">
        <v>0</v>
      </c>
      <c r="R22" s="494">
        <v>0</v>
      </c>
      <c r="S22" s="496">
        <v>0</v>
      </c>
    </row>
    <row r="23" spans="1:19" ht="19.5" customHeight="1">
      <c r="A23" s="493"/>
      <c r="B23" s="475" t="s">
        <v>284</v>
      </c>
      <c r="C23" s="494">
        <v>61</v>
      </c>
      <c r="D23" s="494">
        <v>61</v>
      </c>
      <c r="E23" s="495">
        <v>0</v>
      </c>
      <c r="F23" s="495">
        <v>1</v>
      </c>
      <c r="G23" s="495">
        <v>1</v>
      </c>
      <c r="H23" s="494">
        <v>0</v>
      </c>
      <c r="I23" s="494">
        <v>11</v>
      </c>
      <c r="J23" s="496">
        <v>48</v>
      </c>
      <c r="K23" s="495">
        <v>0</v>
      </c>
      <c r="L23" s="494">
        <v>0</v>
      </c>
      <c r="M23" s="495">
        <v>0</v>
      </c>
      <c r="N23" s="495">
        <v>0</v>
      </c>
      <c r="O23" s="494">
        <v>0</v>
      </c>
      <c r="P23" s="495">
        <v>0</v>
      </c>
      <c r="Q23" s="494">
        <v>0</v>
      </c>
      <c r="R23" s="495">
        <v>0</v>
      </c>
      <c r="S23" s="496">
        <v>0</v>
      </c>
    </row>
    <row r="24" spans="1:19" ht="15" customHeight="1">
      <c r="A24" s="493"/>
      <c r="B24" s="475"/>
      <c r="C24" s="494"/>
      <c r="D24" s="494"/>
      <c r="E24" s="495"/>
      <c r="F24" s="495"/>
      <c r="G24" s="495"/>
      <c r="H24" s="494"/>
      <c r="I24" s="494"/>
      <c r="J24" s="496"/>
      <c r="K24" s="495"/>
      <c r="L24" s="494"/>
      <c r="M24" s="495"/>
      <c r="N24" s="495"/>
      <c r="O24" s="494"/>
      <c r="P24" s="495"/>
      <c r="Q24" s="494"/>
      <c r="R24" s="495"/>
      <c r="S24" s="496"/>
    </row>
    <row r="25" spans="1:19" ht="19.5" customHeight="1">
      <c r="A25" s="489" t="s">
        <v>177</v>
      </c>
      <c r="B25" s="475" t="s">
        <v>282</v>
      </c>
      <c r="C25" s="494">
        <v>497</v>
      </c>
      <c r="D25" s="494">
        <v>490</v>
      </c>
      <c r="E25" s="495">
        <v>0</v>
      </c>
      <c r="F25" s="494">
        <v>13</v>
      </c>
      <c r="G25" s="494">
        <v>3</v>
      </c>
      <c r="H25" s="495">
        <v>1</v>
      </c>
      <c r="I25" s="494">
        <v>406</v>
      </c>
      <c r="J25" s="496">
        <v>67</v>
      </c>
      <c r="K25" s="495">
        <v>0</v>
      </c>
      <c r="L25" s="494">
        <v>5</v>
      </c>
      <c r="M25" s="494">
        <v>3</v>
      </c>
      <c r="N25" s="495">
        <v>0</v>
      </c>
      <c r="O25" s="494">
        <v>2</v>
      </c>
      <c r="P25" s="495">
        <v>0</v>
      </c>
      <c r="Q25" s="494">
        <v>2</v>
      </c>
      <c r="R25" s="494">
        <v>2</v>
      </c>
      <c r="S25" s="496">
        <v>0</v>
      </c>
    </row>
    <row r="26" spans="1:19" ht="19.5" customHeight="1">
      <c r="A26" s="493"/>
      <c r="B26" s="475" t="s">
        <v>283</v>
      </c>
      <c r="C26" s="494">
        <v>438</v>
      </c>
      <c r="D26" s="494">
        <v>435</v>
      </c>
      <c r="E26" s="495">
        <v>0</v>
      </c>
      <c r="F26" s="494">
        <v>13</v>
      </c>
      <c r="G26" s="494">
        <v>2</v>
      </c>
      <c r="H26" s="495">
        <v>0</v>
      </c>
      <c r="I26" s="494">
        <v>379</v>
      </c>
      <c r="J26" s="496">
        <v>41</v>
      </c>
      <c r="K26" s="495">
        <v>0</v>
      </c>
      <c r="L26" s="494">
        <v>3</v>
      </c>
      <c r="M26" s="494">
        <v>3</v>
      </c>
      <c r="N26" s="495">
        <v>0</v>
      </c>
      <c r="O26" s="494">
        <v>0</v>
      </c>
      <c r="P26" s="495">
        <v>0</v>
      </c>
      <c r="Q26" s="494">
        <v>0</v>
      </c>
      <c r="R26" s="495">
        <v>0</v>
      </c>
      <c r="S26" s="497">
        <v>0</v>
      </c>
    </row>
    <row r="27" spans="1:19" ht="19.5" customHeight="1">
      <c r="A27" s="493"/>
      <c r="B27" s="475" t="s">
        <v>284</v>
      </c>
      <c r="C27" s="494">
        <v>59</v>
      </c>
      <c r="D27" s="494">
        <v>55</v>
      </c>
      <c r="E27" s="495">
        <v>0</v>
      </c>
      <c r="F27" s="494">
        <v>0</v>
      </c>
      <c r="G27" s="494">
        <v>1</v>
      </c>
      <c r="H27" s="495">
        <v>1</v>
      </c>
      <c r="I27" s="494">
        <v>27</v>
      </c>
      <c r="J27" s="496">
        <v>26</v>
      </c>
      <c r="K27" s="495">
        <v>0</v>
      </c>
      <c r="L27" s="495">
        <v>2</v>
      </c>
      <c r="M27" s="495">
        <v>0</v>
      </c>
      <c r="N27" s="495">
        <v>0</v>
      </c>
      <c r="O27" s="495">
        <v>2</v>
      </c>
      <c r="P27" s="495">
        <v>0</v>
      </c>
      <c r="Q27" s="494">
        <v>2</v>
      </c>
      <c r="R27" s="494">
        <v>2</v>
      </c>
      <c r="S27" s="496">
        <v>0</v>
      </c>
    </row>
    <row r="28" spans="1:19" ht="15" customHeight="1">
      <c r="A28" s="493"/>
      <c r="B28" s="475"/>
      <c r="C28" s="494"/>
      <c r="D28" s="494"/>
      <c r="E28" s="495"/>
      <c r="F28" s="494"/>
      <c r="G28" s="494"/>
      <c r="H28" s="495"/>
      <c r="I28" s="494"/>
      <c r="J28" s="496"/>
      <c r="K28" s="495"/>
      <c r="L28" s="495"/>
      <c r="M28" s="495"/>
      <c r="N28" s="495"/>
      <c r="O28" s="495"/>
      <c r="P28" s="495"/>
      <c r="Q28" s="494"/>
      <c r="R28" s="494"/>
      <c r="S28" s="496"/>
    </row>
    <row r="29" spans="1:19" ht="19.5" customHeight="1">
      <c r="A29" s="489" t="s">
        <v>178</v>
      </c>
      <c r="B29" s="475" t="s">
        <v>282</v>
      </c>
      <c r="C29" s="494">
        <v>491</v>
      </c>
      <c r="D29" s="494">
        <v>489</v>
      </c>
      <c r="E29" s="495">
        <v>0</v>
      </c>
      <c r="F29" s="494">
        <v>8</v>
      </c>
      <c r="G29" s="494">
        <v>4</v>
      </c>
      <c r="H29" s="495">
        <v>0</v>
      </c>
      <c r="I29" s="494">
        <v>420</v>
      </c>
      <c r="J29" s="496">
        <v>57</v>
      </c>
      <c r="K29" s="495">
        <v>0</v>
      </c>
      <c r="L29" s="495">
        <v>0</v>
      </c>
      <c r="M29" s="495">
        <v>0</v>
      </c>
      <c r="N29" s="495">
        <v>0</v>
      </c>
      <c r="O29" s="495">
        <v>0</v>
      </c>
      <c r="P29" s="495">
        <v>0</v>
      </c>
      <c r="Q29" s="494">
        <v>2</v>
      </c>
      <c r="R29" s="495">
        <v>1</v>
      </c>
      <c r="S29" s="496">
        <v>1</v>
      </c>
    </row>
    <row r="30" spans="1:19" ht="19.5" customHeight="1">
      <c r="A30" s="493"/>
      <c r="B30" s="475" t="s">
        <v>283</v>
      </c>
      <c r="C30" s="494">
        <v>435</v>
      </c>
      <c r="D30" s="494">
        <v>435</v>
      </c>
      <c r="E30" s="495">
        <v>0</v>
      </c>
      <c r="F30" s="494">
        <v>7</v>
      </c>
      <c r="G30" s="494">
        <v>4</v>
      </c>
      <c r="H30" s="495">
        <v>0</v>
      </c>
      <c r="I30" s="494">
        <v>398</v>
      </c>
      <c r="J30" s="496">
        <v>26</v>
      </c>
      <c r="K30" s="495">
        <v>0</v>
      </c>
      <c r="L30" s="495">
        <v>0</v>
      </c>
      <c r="M30" s="495">
        <v>0</v>
      </c>
      <c r="N30" s="495">
        <v>0</v>
      </c>
      <c r="O30" s="495">
        <v>0</v>
      </c>
      <c r="P30" s="495">
        <v>0</v>
      </c>
      <c r="Q30" s="494">
        <v>0</v>
      </c>
      <c r="R30" s="495">
        <v>0</v>
      </c>
      <c r="S30" s="497">
        <v>0</v>
      </c>
    </row>
    <row r="31" spans="1:19" ht="19.5" customHeight="1">
      <c r="A31" s="493"/>
      <c r="B31" s="475" t="s">
        <v>284</v>
      </c>
      <c r="C31" s="494">
        <v>56</v>
      </c>
      <c r="D31" s="494">
        <v>54</v>
      </c>
      <c r="E31" s="495">
        <v>0</v>
      </c>
      <c r="F31" s="495">
        <v>1</v>
      </c>
      <c r="G31" s="494">
        <v>0</v>
      </c>
      <c r="H31" s="495">
        <v>0</v>
      </c>
      <c r="I31" s="494">
        <v>22</v>
      </c>
      <c r="J31" s="496">
        <v>31</v>
      </c>
      <c r="K31" s="495">
        <v>0</v>
      </c>
      <c r="L31" s="495">
        <v>0</v>
      </c>
      <c r="M31" s="495">
        <v>0</v>
      </c>
      <c r="N31" s="495">
        <v>0</v>
      </c>
      <c r="O31" s="495">
        <v>0</v>
      </c>
      <c r="P31" s="495">
        <v>0</v>
      </c>
      <c r="Q31" s="494">
        <v>2</v>
      </c>
      <c r="R31" s="495">
        <v>1</v>
      </c>
      <c r="S31" s="496">
        <v>1</v>
      </c>
    </row>
    <row r="32" spans="1:19" ht="15" customHeight="1">
      <c r="A32" s="493"/>
      <c r="B32" s="475"/>
      <c r="C32" s="494"/>
      <c r="D32" s="494"/>
      <c r="E32" s="495"/>
      <c r="F32" s="495"/>
      <c r="G32" s="494"/>
      <c r="H32" s="495"/>
      <c r="I32" s="494"/>
      <c r="J32" s="496"/>
      <c r="K32" s="495"/>
      <c r="L32" s="495"/>
      <c r="M32" s="495"/>
      <c r="N32" s="495"/>
      <c r="O32" s="495"/>
      <c r="P32" s="495"/>
      <c r="Q32" s="494"/>
      <c r="R32" s="495"/>
      <c r="S32" s="496"/>
    </row>
    <row r="33" spans="1:19" ht="19.5" customHeight="1">
      <c r="A33" s="489" t="s">
        <v>179</v>
      </c>
      <c r="B33" s="475" t="s">
        <v>282</v>
      </c>
      <c r="C33" s="494">
        <v>452</v>
      </c>
      <c r="D33" s="494">
        <v>449</v>
      </c>
      <c r="E33" s="495">
        <v>0</v>
      </c>
      <c r="F33" s="494">
        <v>12</v>
      </c>
      <c r="G33" s="494">
        <v>2</v>
      </c>
      <c r="H33" s="495">
        <v>0</v>
      </c>
      <c r="I33" s="494">
        <v>397</v>
      </c>
      <c r="J33" s="496">
        <v>38</v>
      </c>
      <c r="K33" s="495">
        <v>0</v>
      </c>
      <c r="L33" s="494">
        <v>0</v>
      </c>
      <c r="M33" s="495">
        <v>0</v>
      </c>
      <c r="N33" s="494">
        <v>0</v>
      </c>
      <c r="O33" s="495">
        <v>0</v>
      </c>
      <c r="P33" s="495">
        <v>0</v>
      </c>
      <c r="Q33" s="494">
        <v>3</v>
      </c>
      <c r="R33" s="495">
        <v>1</v>
      </c>
      <c r="S33" s="497">
        <v>2</v>
      </c>
    </row>
    <row r="34" spans="1:19" ht="19.5" customHeight="1">
      <c r="A34" s="493"/>
      <c r="B34" s="475" t="s">
        <v>283</v>
      </c>
      <c r="C34" s="494">
        <v>397</v>
      </c>
      <c r="D34" s="494">
        <v>396</v>
      </c>
      <c r="E34" s="495">
        <v>0</v>
      </c>
      <c r="F34" s="494">
        <v>9</v>
      </c>
      <c r="G34" s="494">
        <v>2</v>
      </c>
      <c r="H34" s="495">
        <v>0</v>
      </c>
      <c r="I34" s="494">
        <v>368</v>
      </c>
      <c r="J34" s="496">
        <v>17</v>
      </c>
      <c r="K34" s="495">
        <v>0</v>
      </c>
      <c r="L34" s="494">
        <v>0</v>
      </c>
      <c r="M34" s="495">
        <v>0</v>
      </c>
      <c r="N34" s="494">
        <v>0</v>
      </c>
      <c r="O34" s="495">
        <v>0</v>
      </c>
      <c r="P34" s="495">
        <v>0</v>
      </c>
      <c r="Q34" s="494">
        <v>1</v>
      </c>
      <c r="R34" s="495">
        <v>0</v>
      </c>
      <c r="S34" s="497">
        <v>1</v>
      </c>
    </row>
    <row r="35" spans="1:19" ht="19.5" customHeight="1">
      <c r="A35" s="493"/>
      <c r="B35" s="475" t="s">
        <v>284</v>
      </c>
      <c r="C35" s="494">
        <v>55</v>
      </c>
      <c r="D35" s="494">
        <v>53</v>
      </c>
      <c r="E35" s="495">
        <v>0</v>
      </c>
      <c r="F35" s="495">
        <v>3</v>
      </c>
      <c r="G35" s="495">
        <v>0</v>
      </c>
      <c r="H35" s="495">
        <v>0</v>
      </c>
      <c r="I35" s="494">
        <v>29</v>
      </c>
      <c r="J35" s="496">
        <v>21</v>
      </c>
      <c r="K35" s="495">
        <v>0</v>
      </c>
      <c r="L35" s="495">
        <v>0</v>
      </c>
      <c r="M35" s="495">
        <v>0</v>
      </c>
      <c r="N35" s="495">
        <v>0</v>
      </c>
      <c r="O35" s="495">
        <v>0</v>
      </c>
      <c r="P35" s="495">
        <v>0</v>
      </c>
      <c r="Q35" s="494">
        <v>2</v>
      </c>
      <c r="R35" s="495">
        <v>1</v>
      </c>
      <c r="S35" s="497">
        <v>1</v>
      </c>
    </row>
    <row r="36" spans="1:19" ht="15" customHeight="1">
      <c r="A36" s="493"/>
      <c r="B36" s="475"/>
      <c r="C36" s="494"/>
      <c r="D36" s="494"/>
      <c r="E36" s="495"/>
      <c r="F36" s="495"/>
      <c r="G36" s="495"/>
      <c r="H36" s="495"/>
      <c r="I36" s="494"/>
      <c r="J36" s="496"/>
      <c r="K36" s="495"/>
      <c r="L36" s="495"/>
      <c r="M36" s="495"/>
      <c r="N36" s="495"/>
      <c r="O36" s="495"/>
      <c r="P36" s="495"/>
      <c r="Q36" s="494"/>
      <c r="R36" s="495"/>
      <c r="S36" s="497"/>
    </row>
    <row r="37" spans="1:19" ht="19.5" customHeight="1">
      <c r="A37" s="489" t="s">
        <v>180</v>
      </c>
      <c r="B37" s="475" t="s">
        <v>282</v>
      </c>
      <c r="C37" s="494">
        <v>426</v>
      </c>
      <c r="D37" s="494">
        <v>426</v>
      </c>
      <c r="E37" s="495">
        <v>0</v>
      </c>
      <c r="F37" s="494">
        <v>6</v>
      </c>
      <c r="G37" s="494">
        <v>1</v>
      </c>
      <c r="H37" s="495">
        <v>0</v>
      </c>
      <c r="I37" s="494">
        <v>389</v>
      </c>
      <c r="J37" s="496">
        <v>30</v>
      </c>
      <c r="K37" s="495">
        <v>0</v>
      </c>
      <c r="L37" s="495">
        <v>0</v>
      </c>
      <c r="M37" s="495">
        <v>0</v>
      </c>
      <c r="N37" s="495">
        <v>0</v>
      </c>
      <c r="O37" s="495">
        <v>0</v>
      </c>
      <c r="P37" s="495">
        <v>0</v>
      </c>
      <c r="Q37" s="494">
        <v>0</v>
      </c>
      <c r="R37" s="495">
        <v>0</v>
      </c>
      <c r="S37" s="497">
        <v>0</v>
      </c>
    </row>
    <row r="38" spans="1:19" ht="19.5" customHeight="1">
      <c r="A38" s="493"/>
      <c r="B38" s="475" t="s">
        <v>283</v>
      </c>
      <c r="C38" s="494">
        <v>397</v>
      </c>
      <c r="D38" s="494">
        <v>397</v>
      </c>
      <c r="E38" s="495">
        <v>0</v>
      </c>
      <c r="F38" s="494">
        <v>6</v>
      </c>
      <c r="G38" s="494">
        <v>1</v>
      </c>
      <c r="H38" s="495">
        <v>0</v>
      </c>
      <c r="I38" s="494">
        <v>375</v>
      </c>
      <c r="J38" s="496">
        <v>15</v>
      </c>
      <c r="K38" s="495">
        <v>0</v>
      </c>
      <c r="L38" s="495">
        <v>0</v>
      </c>
      <c r="M38" s="495">
        <v>0</v>
      </c>
      <c r="N38" s="495">
        <v>0</v>
      </c>
      <c r="O38" s="495">
        <v>0</v>
      </c>
      <c r="P38" s="495">
        <v>0</v>
      </c>
      <c r="Q38" s="494">
        <v>0</v>
      </c>
      <c r="R38" s="495">
        <v>0</v>
      </c>
      <c r="S38" s="497">
        <v>0</v>
      </c>
    </row>
    <row r="39" spans="1:19" ht="19.5" customHeight="1">
      <c r="A39" s="493"/>
      <c r="B39" s="475" t="s">
        <v>284</v>
      </c>
      <c r="C39" s="494">
        <v>29</v>
      </c>
      <c r="D39" s="494">
        <v>29</v>
      </c>
      <c r="E39" s="495">
        <v>0</v>
      </c>
      <c r="F39" s="494">
        <v>0</v>
      </c>
      <c r="G39" s="495">
        <v>0</v>
      </c>
      <c r="H39" s="495">
        <v>0</v>
      </c>
      <c r="I39" s="494">
        <v>14</v>
      </c>
      <c r="J39" s="496">
        <v>15</v>
      </c>
      <c r="K39" s="495">
        <v>0</v>
      </c>
      <c r="L39" s="495">
        <v>0</v>
      </c>
      <c r="M39" s="495">
        <v>0</v>
      </c>
      <c r="N39" s="495">
        <v>0</v>
      </c>
      <c r="O39" s="495">
        <v>0</v>
      </c>
      <c r="P39" s="495">
        <v>0</v>
      </c>
      <c r="Q39" s="494">
        <v>0</v>
      </c>
      <c r="R39" s="495">
        <v>0</v>
      </c>
      <c r="S39" s="497">
        <v>0</v>
      </c>
    </row>
    <row r="40" spans="1:19" ht="15" customHeight="1">
      <c r="A40" s="493"/>
      <c r="B40" s="475"/>
      <c r="C40" s="494"/>
      <c r="D40" s="494"/>
      <c r="E40" s="495"/>
      <c r="F40" s="494"/>
      <c r="G40" s="495"/>
      <c r="H40" s="495"/>
      <c r="I40" s="494"/>
      <c r="J40" s="496"/>
      <c r="K40" s="495"/>
      <c r="L40" s="495"/>
      <c r="M40" s="495"/>
      <c r="N40" s="495"/>
      <c r="O40" s="495"/>
      <c r="P40" s="495"/>
      <c r="Q40" s="494"/>
      <c r="R40" s="495"/>
      <c r="S40" s="497"/>
    </row>
    <row r="41" spans="1:19" ht="19.5" customHeight="1">
      <c r="A41" s="489" t="s">
        <v>181</v>
      </c>
      <c r="B41" s="475" t="s">
        <v>282</v>
      </c>
      <c r="C41" s="494">
        <v>227</v>
      </c>
      <c r="D41" s="494">
        <v>227</v>
      </c>
      <c r="E41" s="495">
        <v>0</v>
      </c>
      <c r="F41" s="494">
        <v>2</v>
      </c>
      <c r="G41" s="495">
        <v>1</v>
      </c>
      <c r="H41" s="495">
        <v>0</v>
      </c>
      <c r="I41" s="494">
        <v>216</v>
      </c>
      <c r="J41" s="496">
        <v>8</v>
      </c>
      <c r="K41" s="495">
        <v>0</v>
      </c>
      <c r="L41" s="494">
        <v>0</v>
      </c>
      <c r="M41" s="495">
        <v>0</v>
      </c>
      <c r="N41" s="495">
        <v>0</v>
      </c>
      <c r="O41" s="495">
        <v>0</v>
      </c>
      <c r="P41" s="494">
        <v>0</v>
      </c>
      <c r="Q41" s="494">
        <v>0</v>
      </c>
      <c r="R41" s="495">
        <v>0</v>
      </c>
      <c r="S41" s="496">
        <v>0</v>
      </c>
    </row>
    <row r="42" spans="1:19" ht="19.5" customHeight="1">
      <c r="A42" s="493"/>
      <c r="B42" s="475" t="s">
        <v>283</v>
      </c>
      <c r="C42" s="494">
        <v>219</v>
      </c>
      <c r="D42" s="494">
        <v>219</v>
      </c>
      <c r="E42" s="495">
        <v>0</v>
      </c>
      <c r="F42" s="494">
        <v>2</v>
      </c>
      <c r="G42" s="495">
        <v>1</v>
      </c>
      <c r="H42" s="495">
        <v>0</v>
      </c>
      <c r="I42" s="494">
        <v>211</v>
      </c>
      <c r="J42" s="496">
        <v>5</v>
      </c>
      <c r="K42" s="495">
        <v>0</v>
      </c>
      <c r="L42" s="494">
        <v>0</v>
      </c>
      <c r="M42" s="495">
        <v>0</v>
      </c>
      <c r="N42" s="495">
        <v>0</v>
      </c>
      <c r="O42" s="495">
        <v>0</v>
      </c>
      <c r="P42" s="494">
        <v>0</v>
      </c>
      <c r="Q42" s="494">
        <v>0</v>
      </c>
      <c r="R42" s="495">
        <v>0</v>
      </c>
      <c r="S42" s="496">
        <v>0</v>
      </c>
    </row>
    <row r="43" spans="1:19" ht="19.5" customHeight="1">
      <c r="A43" s="493"/>
      <c r="B43" s="475" t="s">
        <v>284</v>
      </c>
      <c r="C43" s="494">
        <v>8</v>
      </c>
      <c r="D43" s="494">
        <v>8</v>
      </c>
      <c r="E43" s="495">
        <v>0</v>
      </c>
      <c r="F43" s="495">
        <v>0</v>
      </c>
      <c r="G43" s="495">
        <v>0</v>
      </c>
      <c r="H43" s="495">
        <v>0</v>
      </c>
      <c r="I43" s="494">
        <v>5</v>
      </c>
      <c r="J43" s="496">
        <v>3</v>
      </c>
      <c r="K43" s="495">
        <v>0</v>
      </c>
      <c r="L43" s="495">
        <v>0</v>
      </c>
      <c r="M43" s="495">
        <v>0</v>
      </c>
      <c r="N43" s="495">
        <v>0</v>
      </c>
      <c r="O43" s="495">
        <v>0</v>
      </c>
      <c r="P43" s="495">
        <v>0</v>
      </c>
      <c r="Q43" s="494">
        <v>0</v>
      </c>
      <c r="R43" s="495">
        <v>0</v>
      </c>
      <c r="S43" s="497">
        <v>0</v>
      </c>
    </row>
    <row r="44" spans="1:19" ht="15" customHeight="1">
      <c r="A44" s="493"/>
      <c r="B44" s="475"/>
      <c r="C44" s="494"/>
      <c r="D44" s="494"/>
      <c r="E44" s="495"/>
      <c r="F44" s="495"/>
      <c r="G44" s="495"/>
      <c r="H44" s="495"/>
      <c r="I44" s="494"/>
      <c r="J44" s="496"/>
      <c r="K44" s="495"/>
      <c r="L44" s="495"/>
      <c r="M44" s="495"/>
      <c r="N44" s="495"/>
      <c r="O44" s="495"/>
      <c r="P44" s="495"/>
      <c r="Q44" s="494"/>
      <c r="R44" s="495"/>
      <c r="S44" s="497"/>
    </row>
    <row r="45" spans="1:19" ht="19.5" customHeight="1">
      <c r="A45" s="489" t="s">
        <v>182</v>
      </c>
      <c r="B45" s="475" t="s">
        <v>282</v>
      </c>
      <c r="C45" s="494">
        <v>172</v>
      </c>
      <c r="D45" s="494">
        <v>168</v>
      </c>
      <c r="E45" s="495">
        <v>0</v>
      </c>
      <c r="F45" s="494">
        <v>0</v>
      </c>
      <c r="G45" s="495">
        <v>0</v>
      </c>
      <c r="H45" s="495">
        <v>0</v>
      </c>
      <c r="I45" s="494">
        <v>150</v>
      </c>
      <c r="J45" s="496">
        <v>18</v>
      </c>
      <c r="K45" s="495">
        <v>0</v>
      </c>
      <c r="L45" s="494">
        <v>1</v>
      </c>
      <c r="M45" s="495">
        <v>0</v>
      </c>
      <c r="N45" s="495">
        <v>1</v>
      </c>
      <c r="O45" s="494">
        <v>0</v>
      </c>
      <c r="P45" s="495">
        <v>0</v>
      </c>
      <c r="Q45" s="494">
        <v>3</v>
      </c>
      <c r="R45" s="495">
        <v>0</v>
      </c>
      <c r="S45" s="496">
        <v>3</v>
      </c>
    </row>
    <row r="46" spans="1:19" ht="19.5" customHeight="1">
      <c r="A46" s="493"/>
      <c r="B46" s="475" t="s">
        <v>283</v>
      </c>
      <c r="C46" s="494">
        <v>158</v>
      </c>
      <c r="D46" s="494">
        <v>156</v>
      </c>
      <c r="E46" s="495">
        <v>0</v>
      </c>
      <c r="F46" s="494">
        <v>0</v>
      </c>
      <c r="G46" s="495">
        <v>0</v>
      </c>
      <c r="H46" s="495">
        <v>0</v>
      </c>
      <c r="I46" s="494">
        <v>143</v>
      </c>
      <c r="J46" s="496">
        <v>13</v>
      </c>
      <c r="K46" s="495">
        <v>0</v>
      </c>
      <c r="L46" s="495">
        <v>1</v>
      </c>
      <c r="M46" s="495">
        <v>0</v>
      </c>
      <c r="N46" s="495">
        <v>1</v>
      </c>
      <c r="O46" s="495">
        <v>0</v>
      </c>
      <c r="P46" s="495">
        <v>0</v>
      </c>
      <c r="Q46" s="494">
        <v>1</v>
      </c>
      <c r="R46" s="495">
        <v>0</v>
      </c>
      <c r="S46" s="496">
        <v>1</v>
      </c>
    </row>
    <row r="47" spans="1:19" ht="19.5" customHeight="1">
      <c r="A47" s="493"/>
      <c r="B47" s="475" t="s">
        <v>284</v>
      </c>
      <c r="C47" s="494">
        <v>14</v>
      </c>
      <c r="D47" s="494">
        <v>12</v>
      </c>
      <c r="E47" s="495">
        <v>0</v>
      </c>
      <c r="F47" s="495">
        <v>0</v>
      </c>
      <c r="G47" s="495">
        <v>0</v>
      </c>
      <c r="H47" s="495">
        <v>0</v>
      </c>
      <c r="I47" s="494">
        <v>7</v>
      </c>
      <c r="J47" s="496">
        <v>5</v>
      </c>
      <c r="K47" s="495">
        <v>0</v>
      </c>
      <c r="L47" s="494">
        <v>0</v>
      </c>
      <c r="M47" s="495">
        <v>0</v>
      </c>
      <c r="N47" s="495">
        <v>0</v>
      </c>
      <c r="O47" s="494">
        <v>0</v>
      </c>
      <c r="P47" s="495">
        <v>0</v>
      </c>
      <c r="Q47" s="494">
        <v>2</v>
      </c>
      <c r="R47" s="495">
        <v>0</v>
      </c>
      <c r="S47" s="496">
        <v>2</v>
      </c>
    </row>
    <row r="48" spans="1:19" ht="15" customHeight="1">
      <c r="A48" s="493"/>
      <c r="B48" s="475"/>
      <c r="C48" s="494"/>
      <c r="D48" s="494"/>
      <c r="E48" s="495"/>
      <c r="F48" s="495"/>
      <c r="G48" s="495"/>
      <c r="H48" s="495"/>
      <c r="I48" s="494"/>
      <c r="J48" s="496"/>
      <c r="K48" s="495"/>
      <c r="L48" s="494"/>
      <c r="M48" s="495"/>
      <c r="N48" s="495"/>
      <c r="O48" s="494"/>
      <c r="P48" s="495"/>
      <c r="Q48" s="494"/>
      <c r="R48" s="495"/>
      <c r="S48" s="496"/>
    </row>
    <row r="49" spans="1:19" ht="19.5" customHeight="1">
      <c r="A49" s="489" t="s">
        <v>183</v>
      </c>
      <c r="B49" s="475" t="s">
        <v>282</v>
      </c>
      <c r="C49" s="494">
        <v>128</v>
      </c>
      <c r="D49" s="494">
        <v>118</v>
      </c>
      <c r="E49" s="495">
        <v>0</v>
      </c>
      <c r="F49" s="494">
        <v>1</v>
      </c>
      <c r="G49" s="495">
        <v>0</v>
      </c>
      <c r="H49" s="495">
        <v>0</v>
      </c>
      <c r="I49" s="494">
        <v>92</v>
      </c>
      <c r="J49" s="496">
        <v>25</v>
      </c>
      <c r="K49" s="495">
        <v>0</v>
      </c>
      <c r="L49" s="495">
        <v>0</v>
      </c>
      <c r="M49" s="495">
        <v>0</v>
      </c>
      <c r="N49" s="495">
        <v>0</v>
      </c>
      <c r="O49" s="495">
        <v>0</v>
      </c>
      <c r="P49" s="495">
        <v>0</v>
      </c>
      <c r="Q49" s="494">
        <v>10</v>
      </c>
      <c r="R49" s="495">
        <v>0</v>
      </c>
      <c r="S49" s="496">
        <v>10</v>
      </c>
    </row>
    <row r="50" spans="1:19" ht="19.5" customHeight="1">
      <c r="A50" s="493"/>
      <c r="B50" s="475" t="s">
        <v>283</v>
      </c>
      <c r="C50" s="494">
        <v>120</v>
      </c>
      <c r="D50" s="494">
        <v>112</v>
      </c>
      <c r="E50" s="495">
        <v>0</v>
      </c>
      <c r="F50" s="494">
        <v>1</v>
      </c>
      <c r="G50" s="495">
        <v>0</v>
      </c>
      <c r="H50" s="495">
        <v>0</v>
      </c>
      <c r="I50" s="494">
        <v>88</v>
      </c>
      <c r="J50" s="496">
        <v>23</v>
      </c>
      <c r="K50" s="495">
        <v>0</v>
      </c>
      <c r="L50" s="495">
        <v>0</v>
      </c>
      <c r="M50" s="495">
        <v>0</v>
      </c>
      <c r="N50" s="495">
        <v>0</v>
      </c>
      <c r="O50" s="495">
        <v>0</v>
      </c>
      <c r="P50" s="495">
        <v>0</v>
      </c>
      <c r="Q50" s="494">
        <v>8</v>
      </c>
      <c r="R50" s="495">
        <v>0</v>
      </c>
      <c r="S50" s="496">
        <v>8</v>
      </c>
    </row>
    <row r="51" spans="1:19" ht="19.5" customHeight="1">
      <c r="A51" s="493"/>
      <c r="B51" s="475" t="s">
        <v>284</v>
      </c>
      <c r="C51" s="494">
        <v>8</v>
      </c>
      <c r="D51" s="494">
        <v>6</v>
      </c>
      <c r="E51" s="495">
        <v>0</v>
      </c>
      <c r="F51" s="495">
        <v>0</v>
      </c>
      <c r="G51" s="495">
        <v>0</v>
      </c>
      <c r="H51" s="495">
        <v>0</v>
      </c>
      <c r="I51" s="494">
        <v>4</v>
      </c>
      <c r="J51" s="496">
        <v>2</v>
      </c>
      <c r="K51" s="495">
        <v>0</v>
      </c>
      <c r="L51" s="495">
        <v>0</v>
      </c>
      <c r="M51" s="495">
        <v>0</v>
      </c>
      <c r="N51" s="495">
        <v>0</v>
      </c>
      <c r="O51" s="495">
        <v>0</v>
      </c>
      <c r="P51" s="495">
        <v>0</v>
      </c>
      <c r="Q51" s="494">
        <v>2</v>
      </c>
      <c r="R51" s="495">
        <v>0</v>
      </c>
      <c r="S51" s="496">
        <v>2</v>
      </c>
    </row>
    <row r="52" spans="1:19" ht="15" customHeight="1">
      <c r="A52" s="493"/>
      <c r="B52" s="475"/>
      <c r="C52" s="494"/>
      <c r="D52" s="494"/>
      <c r="E52" s="495"/>
      <c r="F52" s="495"/>
      <c r="G52" s="495"/>
      <c r="H52" s="495"/>
      <c r="I52" s="494"/>
      <c r="J52" s="496"/>
      <c r="K52" s="495"/>
      <c r="L52" s="495"/>
      <c r="M52" s="495"/>
      <c r="N52" s="495"/>
      <c r="O52" s="495"/>
      <c r="P52" s="495"/>
      <c r="Q52" s="494"/>
      <c r="R52" s="495"/>
      <c r="S52" s="496"/>
    </row>
    <row r="53" spans="1:19" ht="19.5" customHeight="1">
      <c r="A53" s="489" t="s">
        <v>184</v>
      </c>
      <c r="B53" s="475" t="s">
        <v>282</v>
      </c>
      <c r="C53" s="494">
        <v>104</v>
      </c>
      <c r="D53" s="494">
        <v>90</v>
      </c>
      <c r="E53" s="495">
        <v>0</v>
      </c>
      <c r="F53" s="495">
        <v>1</v>
      </c>
      <c r="G53" s="495">
        <v>0</v>
      </c>
      <c r="H53" s="495">
        <v>0</v>
      </c>
      <c r="I53" s="494">
        <v>62</v>
      </c>
      <c r="J53" s="496">
        <v>27</v>
      </c>
      <c r="K53" s="495">
        <v>0</v>
      </c>
      <c r="L53" s="494">
        <v>2</v>
      </c>
      <c r="M53" s="495">
        <v>0</v>
      </c>
      <c r="N53" s="495">
        <v>1</v>
      </c>
      <c r="O53" s="494">
        <v>1</v>
      </c>
      <c r="P53" s="495">
        <v>0</v>
      </c>
      <c r="Q53" s="494">
        <v>12</v>
      </c>
      <c r="R53" s="495">
        <v>0</v>
      </c>
      <c r="S53" s="496">
        <v>12</v>
      </c>
    </row>
    <row r="54" spans="1:19" ht="19.5" customHeight="1">
      <c r="A54" s="493"/>
      <c r="B54" s="475" t="s">
        <v>283</v>
      </c>
      <c r="C54" s="494">
        <v>93</v>
      </c>
      <c r="D54" s="494">
        <v>82</v>
      </c>
      <c r="E54" s="495">
        <v>0</v>
      </c>
      <c r="F54" s="495">
        <v>1</v>
      </c>
      <c r="G54" s="495">
        <v>0</v>
      </c>
      <c r="H54" s="495">
        <v>0</v>
      </c>
      <c r="I54" s="494">
        <v>57</v>
      </c>
      <c r="J54" s="496">
        <v>24</v>
      </c>
      <c r="K54" s="495">
        <v>0</v>
      </c>
      <c r="L54" s="494">
        <v>1</v>
      </c>
      <c r="M54" s="495">
        <v>0</v>
      </c>
      <c r="N54" s="495">
        <v>1</v>
      </c>
      <c r="O54" s="494">
        <v>0</v>
      </c>
      <c r="P54" s="495">
        <v>0</v>
      </c>
      <c r="Q54" s="494">
        <v>10</v>
      </c>
      <c r="R54" s="495">
        <v>0</v>
      </c>
      <c r="S54" s="496">
        <v>10</v>
      </c>
    </row>
    <row r="55" spans="1:19" ht="19.5" customHeight="1">
      <c r="A55" s="493"/>
      <c r="B55" s="475" t="s">
        <v>284</v>
      </c>
      <c r="C55" s="494">
        <v>11</v>
      </c>
      <c r="D55" s="494">
        <v>8</v>
      </c>
      <c r="E55" s="495">
        <v>0</v>
      </c>
      <c r="F55" s="495">
        <v>0</v>
      </c>
      <c r="G55" s="495">
        <v>0</v>
      </c>
      <c r="H55" s="495">
        <v>0</v>
      </c>
      <c r="I55" s="494">
        <v>5</v>
      </c>
      <c r="J55" s="496">
        <v>3</v>
      </c>
      <c r="K55" s="495">
        <v>0</v>
      </c>
      <c r="L55" s="495">
        <v>1</v>
      </c>
      <c r="M55" s="495">
        <v>0</v>
      </c>
      <c r="N55" s="495">
        <v>0</v>
      </c>
      <c r="O55" s="495">
        <v>1</v>
      </c>
      <c r="P55" s="495">
        <v>0</v>
      </c>
      <c r="Q55" s="494">
        <v>2</v>
      </c>
      <c r="R55" s="495">
        <v>0</v>
      </c>
      <c r="S55" s="497">
        <v>2</v>
      </c>
    </row>
    <row r="56" spans="1:19" ht="15" customHeight="1">
      <c r="A56" s="493"/>
      <c r="B56" s="475"/>
      <c r="C56" s="494"/>
      <c r="D56" s="494"/>
      <c r="E56" s="495"/>
      <c r="F56" s="495"/>
      <c r="G56" s="495"/>
      <c r="H56" s="495"/>
      <c r="I56" s="494"/>
      <c r="J56" s="496"/>
      <c r="K56" s="495"/>
      <c r="L56" s="495"/>
      <c r="M56" s="495"/>
      <c r="N56" s="495"/>
      <c r="O56" s="495"/>
      <c r="P56" s="495"/>
      <c r="Q56" s="494"/>
      <c r="R56" s="495"/>
      <c r="S56" s="497"/>
    </row>
    <row r="57" spans="1:19" ht="19.5" customHeight="1">
      <c r="A57" s="489" t="s">
        <v>185</v>
      </c>
      <c r="B57" s="475" t="s">
        <v>282</v>
      </c>
      <c r="C57" s="494">
        <v>54</v>
      </c>
      <c r="D57" s="494">
        <v>47</v>
      </c>
      <c r="E57" s="495">
        <v>0</v>
      </c>
      <c r="F57" s="495">
        <v>0</v>
      </c>
      <c r="G57" s="495">
        <v>0</v>
      </c>
      <c r="H57" s="495">
        <v>0</v>
      </c>
      <c r="I57" s="494">
        <v>25</v>
      </c>
      <c r="J57" s="496">
        <v>22</v>
      </c>
      <c r="K57" s="495">
        <v>0</v>
      </c>
      <c r="L57" s="495">
        <v>0</v>
      </c>
      <c r="M57" s="495">
        <v>0</v>
      </c>
      <c r="N57" s="495">
        <v>0</v>
      </c>
      <c r="O57" s="495">
        <v>0</v>
      </c>
      <c r="P57" s="495">
        <v>0</v>
      </c>
      <c r="Q57" s="494">
        <v>7</v>
      </c>
      <c r="R57" s="495">
        <v>0</v>
      </c>
      <c r="S57" s="496">
        <v>7</v>
      </c>
    </row>
    <row r="58" spans="1:19" ht="19.5" customHeight="1">
      <c r="A58" s="493"/>
      <c r="B58" s="475" t="s">
        <v>283</v>
      </c>
      <c r="C58" s="494">
        <v>48</v>
      </c>
      <c r="D58" s="494">
        <v>41</v>
      </c>
      <c r="E58" s="495">
        <v>0</v>
      </c>
      <c r="F58" s="495">
        <v>0</v>
      </c>
      <c r="G58" s="495">
        <v>0</v>
      </c>
      <c r="H58" s="495">
        <v>0</v>
      </c>
      <c r="I58" s="494">
        <v>22</v>
      </c>
      <c r="J58" s="496">
        <v>19</v>
      </c>
      <c r="K58" s="495">
        <v>0</v>
      </c>
      <c r="L58" s="495">
        <v>0</v>
      </c>
      <c r="M58" s="495">
        <v>0</v>
      </c>
      <c r="N58" s="495">
        <v>0</v>
      </c>
      <c r="O58" s="495">
        <v>0</v>
      </c>
      <c r="P58" s="495">
        <v>0</v>
      </c>
      <c r="Q58" s="494">
        <v>7</v>
      </c>
      <c r="R58" s="495">
        <v>0</v>
      </c>
      <c r="S58" s="496">
        <v>7</v>
      </c>
    </row>
    <row r="59" spans="1:19" ht="19.5" customHeight="1">
      <c r="A59" s="493"/>
      <c r="B59" s="475" t="s">
        <v>284</v>
      </c>
      <c r="C59" s="495">
        <v>6</v>
      </c>
      <c r="D59" s="495">
        <v>6</v>
      </c>
      <c r="E59" s="495">
        <v>0</v>
      </c>
      <c r="F59" s="495">
        <v>0</v>
      </c>
      <c r="G59" s="495">
        <v>0</v>
      </c>
      <c r="H59" s="495">
        <v>0</v>
      </c>
      <c r="I59" s="495">
        <v>3</v>
      </c>
      <c r="J59" s="497">
        <v>3</v>
      </c>
      <c r="K59" s="495">
        <v>0</v>
      </c>
      <c r="L59" s="495">
        <v>0</v>
      </c>
      <c r="M59" s="495">
        <v>0</v>
      </c>
      <c r="N59" s="495">
        <v>0</v>
      </c>
      <c r="O59" s="495">
        <v>0</v>
      </c>
      <c r="P59" s="495">
        <v>0</v>
      </c>
      <c r="Q59" s="494">
        <v>0</v>
      </c>
      <c r="R59" s="495">
        <v>0</v>
      </c>
      <c r="S59" s="497">
        <v>0</v>
      </c>
    </row>
    <row r="60" spans="1:19" ht="15" customHeight="1">
      <c r="A60" s="493"/>
      <c r="B60" s="475"/>
      <c r="C60" s="495"/>
      <c r="D60" s="495"/>
      <c r="E60" s="495"/>
      <c r="F60" s="495"/>
      <c r="G60" s="495"/>
      <c r="H60" s="495"/>
      <c r="I60" s="495"/>
      <c r="J60" s="497"/>
      <c r="K60" s="495"/>
      <c r="L60" s="495"/>
      <c r="M60" s="495"/>
      <c r="N60" s="495"/>
      <c r="O60" s="495"/>
      <c r="P60" s="495"/>
      <c r="Q60" s="494"/>
      <c r="R60" s="495"/>
      <c r="S60" s="497"/>
    </row>
    <row r="61" spans="1:19" ht="19.5" customHeight="1">
      <c r="A61" s="489" t="s">
        <v>186</v>
      </c>
      <c r="B61" s="475" t="s">
        <v>187</v>
      </c>
      <c r="C61" s="494">
        <v>46</v>
      </c>
      <c r="D61" s="494">
        <v>39</v>
      </c>
      <c r="E61" s="495">
        <v>0</v>
      </c>
      <c r="F61" s="495">
        <v>0</v>
      </c>
      <c r="G61" s="495">
        <v>0</v>
      </c>
      <c r="H61" s="495">
        <v>0</v>
      </c>
      <c r="I61" s="494">
        <v>19</v>
      </c>
      <c r="J61" s="496">
        <v>20</v>
      </c>
      <c r="K61" s="495">
        <v>0</v>
      </c>
      <c r="L61" s="495">
        <v>0</v>
      </c>
      <c r="M61" s="495">
        <v>0</v>
      </c>
      <c r="N61" s="495">
        <v>0</v>
      </c>
      <c r="O61" s="495">
        <v>0</v>
      </c>
      <c r="P61" s="495">
        <v>0</v>
      </c>
      <c r="Q61" s="494">
        <v>7</v>
      </c>
      <c r="R61" s="495">
        <v>0</v>
      </c>
      <c r="S61" s="496">
        <v>7</v>
      </c>
    </row>
    <row r="62" spans="1:19" ht="19.5" customHeight="1">
      <c r="A62" s="493"/>
      <c r="B62" s="475" t="s">
        <v>188</v>
      </c>
      <c r="C62" s="494">
        <v>44</v>
      </c>
      <c r="D62" s="494">
        <v>37</v>
      </c>
      <c r="E62" s="495">
        <v>0</v>
      </c>
      <c r="F62" s="495">
        <v>0</v>
      </c>
      <c r="G62" s="495">
        <v>0</v>
      </c>
      <c r="H62" s="495">
        <v>0</v>
      </c>
      <c r="I62" s="494">
        <v>19</v>
      </c>
      <c r="J62" s="496">
        <v>18</v>
      </c>
      <c r="K62" s="495">
        <v>0</v>
      </c>
      <c r="L62" s="495">
        <v>0</v>
      </c>
      <c r="M62" s="495">
        <v>0</v>
      </c>
      <c r="N62" s="495">
        <v>0</v>
      </c>
      <c r="O62" s="495">
        <v>0</v>
      </c>
      <c r="P62" s="495">
        <v>0</v>
      </c>
      <c r="Q62" s="494">
        <v>7</v>
      </c>
      <c r="R62" s="495">
        <v>0</v>
      </c>
      <c r="S62" s="496">
        <v>7</v>
      </c>
    </row>
    <row r="63" spans="1:19" ht="19.5" customHeight="1">
      <c r="A63" s="493"/>
      <c r="B63" s="475" t="s">
        <v>189</v>
      </c>
      <c r="C63" s="494">
        <v>2</v>
      </c>
      <c r="D63" s="495">
        <v>2</v>
      </c>
      <c r="E63" s="495">
        <v>0</v>
      </c>
      <c r="F63" s="495">
        <v>0</v>
      </c>
      <c r="G63" s="495">
        <v>0</v>
      </c>
      <c r="H63" s="495">
        <v>0</v>
      </c>
      <c r="I63" s="495">
        <v>0</v>
      </c>
      <c r="J63" s="497">
        <v>2</v>
      </c>
      <c r="K63" s="495">
        <v>0</v>
      </c>
      <c r="L63" s="495">
        <v>0</v>
      </c>
      <c r="M63" s="495">
        <v>0</v>
      </c>
      <c r="N63" s="495">
        <v>0</v>
      </c>
      <c r="O63" s="495">
        <v>0</v>
      </c>
      <c r="P63" s="495">
        <v>0</v>
      </c>
      <c r="Q63" s="494">
        <v>0</v>
      </c>
      <c r="R63" s="495">
        <v>0</v>
      </c>
      <c r="S63" s="496">
        <v>0</v>
      </c>
    </row>
    <row r="64" spans="1:19" ht="15" customHeight="1">
      <c r="A64" s="493"/>
      <c r="B64" s="475"/>
      <c r="C64" s="494"/>
      <c r="D64" s="495"/>
      <c r="E64" s="495"/>
      <c r="F64" s="495"/>
      <c r="G64" s="495"/>
      <c r="H64" s="495"/>
      <c r="I64" s="495"/>
      <c r="J64" s="497"/>
      <c r="K64" s="495"/>
      <c r="L64" s="495"/>
      <c r="M64" s="495"/>
      <c r="N64" s="495"/>
      <c r="O64" s="495"/>
      <c r="P64" s="495"/>
      <c r="Q64" s="494"/>
      <c r="R64" s="495"/>
      <c r="S64" s="496"/>
    </row>
    <row r="65" spans="1:19" ht="19.5" customHeight="1">
      <c r="A65" s="489" t="s">
        <v>190</v>
      </c>
      <c r="B65" s="475" t="s">
        <v>187</v>
      </c>
      <c r="C65" s="495">
        <v>0</v>
      </c>
      <c r="D65" s="495">
        <v>0</v>
      </c>
      <c r="E65" s="495">
        <v>0</v>
      </c>
      <c r="F65" s="495">
        <v>0</v>
      </c>
      <c r="G65" s="495">
        <v>0</v>
      </c>
      <c r="H65" s="495">
        <v>0</v>
      </c>
      <c r="I65" s="495">
        <v>0</v>
      </c>
      <c r="J65" s="497">
        <v>0</v>
      </c>
      <c r="K65" s="495">
        <v>0</v>
      </c>
      <c r="L65" s="495">
        <v>0</v>
      </c>
      <c r="M65" s="495">
        <v>0</v>
      </c>
      <c r="N65" s="495">
        <v>0</v>
      </c>
      <c r="O65" s="495">
        <v>0</v>
      </c>
      <c r="P65" s="495">
        <v>0</v>
      </c>
      <c r="Q65" s="495">
        <v>0</v>
      </c>
      <c r="R65" s="495">
        <v>0</v>
      </c>
      <c r="S65" s="497">
        <v>0</v>
      </c>
    </row>
    <row r="66" spans="1:19" ht="19.5" customHeight="1">
      <c r="A66" s="493"/>
      <c r="B66" s="475" t="s">
        <v>188</v>
      </c>
      <c r="C66" s="495">
        <v>0</v>
      </c>
      <c r="D66" s="495">
        <v>0</v>
      </c>
      <c r="E66" s="495">
        <v>0</v>
      </c>
      <c r="F66" s="495">
        <v>0</v>
      </c>
      <c r="G66" s="495">
        <v>0</v>
      </c>
      <c r="H66" s="495">
        <v>0</v>
      </c>
      <c r="I66" s="495">
        <v>0</v>
      </c>
      <c r="J66" s="497">
        <v>0</v>
      </c>
      <c r="K66" s="495">
        <v>0</v>
      </c>
      <c r="L66" s="495">
        <v>0</v>
      </c>
      <c r="M66" s="495">
        <v>0</v>
      </c>
      <c r="N66" s="495">
        <v>0</v>
      </c>
      <c r="O66" s="495">
        <v>0</v>
      </c>
      <c r="P66" s="495">
        <v>0</v>
      </c>
      <c r="Q66" s="495">
        <v>0</v>
      </c>
      <c r="R66" s="495">
        <v>0</v>
      </c>
      <c r="S66" s="497">
        <v>0</v>
      </c>
    </row>
    <row r="67" spans="1:19" ht="19.5" customHeight="1">
      <c r="A67" s="493"/>
      <c r="B67" s="475" t="s">
        <v>189</v>
      </c>
      <c r="C67" s="495">
        <v>0</v>
      </c>
      <c r="D67" s="495">
        <v>0</v>
      </c>
      <c r="E67" s="495">
        <v>0</v>
      </c>
      <c r="F67" s="495">
        <v>0</v>
      </c>
      <c r="G67" s="495">
        <v>0</v>
      </c>
      <c r="H67" s="495">
        <v>0</v>
      </c>
      <c r="I67" s="495">
        <v>0</v>
      </c>
      <c r="J67" s="497">
        <v>0</v>
      </c>
      <c r="K67" s="495">
        <v>0</v>
      </c>
      <c r="L67" s="495">
        <v>0</v>
      </c>
      <c r="M67" s="495">
        <v>0</v>
      </c>
      <c r="N67" s="495">
        <v>0</v>
      </c>
      <c r="O67" s="495">
        <v>0</v>
      </c>
      <c r="P67" s="495">
        <v>0</v>
      </c>
      <c r="Q67" s="495">
        <v>0</v>
      </c>
      <c r="R67" s="495">
        <v>0</v>
      </c>
      <c r="S67" s="497">
        <v>0</v>
      </c>
    </row>
    <row r="68" spans="1:19" ht="15" customHeight="1">
      <c r="A68" s="493"/>
      <c r="B68" s="475"/>
      <c r="C68" s="495"/>
      <c r="D68" s="495"/>
      <c r="E68" s="495"/>
      <c r="F68" s="495"/>
      <c r="G68" s="495"/>
      <c r="H68" s="495"/>
      <c r="I68" s="495"/>
      <c r="J68" s="497"/>
      <c r="K68" s="495"/>
      <c r="L68" s="495"/>
      <c r="M68" s="495"/>
      <c r="N68" s="495"/>
      <c r="O68" s="495"/>
      <c r="P68" s="495"/>
      <c r="Q68" s="494"/>
      <c r="R68" s="495"/>
      <c r="S68" s="497"/>
    </row>
    <row r="69" spans="1:40" ht="19.5" customHeight="1">
      <c r="A69" s="489" t="s">
        <v>145</v>
      </c>
      <c r="B69" s="475" t="s">
        <v>187</v>
      </c>
      <c r="C69" s="498">
        <v>49.5</v>
      </c>
      <c r="D69" s="498">
        <v>49.2</v>
      </c>
      <c r="E69" s="499">
        <v>0</v>
      </c>
      <c r="F69" s="498">
        <v>39.7</v>
      </c>
      <c r="G69" s="498">
        <v>44</v>
      </c>
      <c r="H69" s="498">
        <v>30.2</v>
      </c>
      <c r="I69" s="498">
        <v>51.9</v>
      </c>
      <c r="J69" s="500">
        <v>42.7</v>
      </c>
      <c r="K69" s="499">
        <v>0</v>
      </c>
      <c r="L69" s="498">
        <v>49</v>
      </c>
      <c r="M69" s="498">
        <v>36.9</v>
      </c>
      <c r="N69" s="498">
        <v>71.4</v>
      </c>
      <c r="O69" s="498">
        <v>54.3</v>
      </c>
      <c r="P69" s="498">
        <v>0</v>
      </c>
      <c r="Q69" s="501" t="s">
        <v>191</v>
      </c>
      <c r="R69" s="498">
        <v>43</v>
      </c>
      <c r="S69" s="500">
        <v>71.5</v>
      </c>
      <c r="T69" s="502"/>
      <c r="U69" s="502"/>
      <c r="V69" s="502"/>
      <c r="W69" s="502"/>
      <c r="X69" s="502"/>
      <c r="Y69" s="502"/>
      <c r="Z69" s="502"/>
      <c r="AA69" s="502"/>
      <c r="AB69" s="502"/>
      <c r="AC69" s="502"/>
      <c r="AD69" s="502"/>
      <c r="AE69" s="502"/>
      <c r="AF69" s="502"/>
      <c r="AG69" s="502"/>
      <c r="AH69" s="502"/>
      <c r="AI69" s="502"/>
      <c r="AJ69" s="502"/>
      <c r="AK69" s="502"/>
      <c r="AL69" s="502"/>
      <c r="AM69" s="502"/>
      <c r="AN69" s="502"/>
    </row>
    <row r="70" spans="1:40" ht="19.5" customHeight="1">
      <c r="A70" s="489" t="s">
        <v>146</v>
      </c>
      <c r="B70" s="475" t="s">
        <v>188</v>
      </c>
      <c r="C70" s="498">
        <v>50.5</v>
      </c>
      <c r="D70" s="498">
        <v>50.2</v>
      </c>
      <c r="E70" s="499">
        <v>0</v>
      </c>
      <c r="F70" s="498">
        <v>40.9</v>
      </c>
      <c r="G70" s="498">
        <v>45.3</v>
      </c>
      <c r="H70" s="498">
        <v>31.1</v>
      </c>
      <c r="I70" s="498">
        <v>52</v>
      </c>
      <c r="J70" s="500">
        <v>44.1</v>
      </c>
      <c r="K70" s="499">
        <v>0</v>
      </c>
      <c r="L70" s="498">
        <v>46.8</v>
      </c>
      <c r="M70" s="498">
        <v>36.9</v>
      </c>
      <c r="N70" s="498">
        <v>71.4</v>
      </c>
      <c r="O70" s="498">
        <v>0</v>
      </c>
      <c r="P70" s="498">
        <v>0</v>
      </c>
      <c r="Q70" s="501" t="s">
        <v>191</v>
      </c>
      <c r="R70" s="498">
        <v>29.6</v>
      </c>
      <c r="S70" s="500">
        <v>75.8</v>
      </c>
      <c r="T70" s="502"/>
      <c r="U70" s="502"/>
      <c r="V70" s="502"/>
      <c r="W70" s="502"/>
      <c r="X70" s="502"/>
      <c r="Y70" s="502"/>
      <c r="Z70" s="502"/>
      <c r="AA70" s="502"/>
      <c r="AB70" s="502"/>
      <c r="AC70" s="502"/>
      <c r="AD70" s="502"/>
      <c r="AE70" s="502"/>
      <c r="AF70" s="502"/>
      <c r="AG70" s="502"/>
      <c r="AH70" s="502"/>
      <c r="AI70" s="502"/>
      <c r="AJ70" s="502"/>
      <c r="AK70" s="502"/>
      <c r="AL70" s="502"/>
      <c r="AM70" s="502"/>
      <c r="AN70" s="502"/>
    </row>
    <row r="71" spans="1:40" ht="19.5" customHeight="1" thickBot="1">
      <c r="A71" s="503" t="s">
        <v>146</v>
      </c>
      <c r="B71" s="504" t="s">
        <v>189</v>
      </c>
      <c r="C71" s="505">
        <v>43.3</v>
      </c>
      <c r="D71" s="505">
        <v>42.8</v>
      </c>
      <c r="E71" s="506">
        <v>0</v>
      </c>
      <c r="F71" s="505">
        <v>34</v>
      </c>
      <c r="G71" s="505">
        <v>37.6</v>
      </c>
      <c r="H71" s="505">
        <v>29.4</v>
      </c>
      <c r="I71" s="505">
        <v>51.5</v>
      </c>
      <c r="J71" s="507">
        <v>40.3</v>
      </c>
      <c r="K71" s="506">
        <v>0</v>
      </c>
      <c r="L71" s="505">
        <v>54.3</v>
      </c>
      <c r="M71" s="506">
        <v>0</v>
      </c>
      <c r="N71" s="506">
        <v>0</v>
      </c>
      <c r="O71" s="505">
        <v>54.3</v>
      </c>
      <c r="P71" s="506">
        <v>0</v>
      </c>
      <c r="Q71" s="508" t="s">
        <v>191</v>
      </c>
      <c r="R71" s="505">
        <v>46.3</v>
      </c>
      <c r="S71" s="507">
        <v>57.4</v>
      </c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</row>
  </sheetData>
  <mergeCells count="10">
    <mergeCell ref="N3:N4"/>
    <mergeCell ref="S3:S4"/>
    <mergeCell ref="O3:O4"/>
    <mergeCell ref="L2:P2"/>
    <mergeCell ref="Q2:S2"/>
    <mergeCell ref="M3:M4"/>
    <mergeCell ref="D2:J2"/>
    <mergeCell ref="E3:F3"/>
    <mergeCell ref="G3:H3"/>
    <mergeCell ref="I3:J3"/>
  </mergeCells>
  <printOptions/>
  <pageMargins left="0.73" right="0.19" top="0.57" bottom="0.43" header="0.512" footer="0.512"/>
  <pageSetup horizontalDpi="300" verticalDpi="300" orientation="portrait" paperSize="9" scale="56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workbookViewId="0" topLeftCell="A1">
      <selection activeCell="B1" sqref="B1"/>
    </sheetView>
  </sheetViews>
  <sheetFormatPr defaultColWidth="9.00390625" defaultRowHeight="13.5"/>
  <cols>
    <col min="1" max="1" width="7.375" style="2" customWidth="1"/>
    <col min="2" max="2" width="9.25390625" style="2" customWidth="1"/>
    <col min="3" max="3" width="7.875" style="320" customWidth="1"/>
    <col min="4" max="4" width="8.625" style="510" customWidth="1"/>
    <col min="5" max="9" width="5.625" style="37" customWidth="1"/>
    <col min="10" max="10" width="5.625" style="320" customWidth="1"/>
    <col min="11" max="12" width="5.125" style="2" customWidth="1"/>
    <col min="13" max="13" width="5.625" style="2" customWidth="1"/>
    <col min="14" max="15" width="5.625" style="37" customWidth="1"/>
    <col min="16" max="16" width="5.625" style="320" customWidth="1"/>
    <col min="17" max="19" width="4.625" style="2" customWidth="1"/>
    <col min="20" max="23" width="1.625" style="2" customWidth="1"/>
    <col min="24" max="16384" width="9.00390625" style="2" customWidth="1"/>
  </cols>
  <sheetData>
    <row r="1" spans="1:16" s="23" customFormat="1" ht="22.5" customHeight="1">
      <c r="A1" s="318" t="s">
        <v>332</v>
      </c>
      <c r="C1" s="319"/>
      <c r="D1" s="509"/>
      <c r="E1" s="33"/>
      <c r="F1" s="33"/>
      <c r="G1" s="33"/>
      <c r="H1" s="33"/>
      <c r="I1" s="33"/>
      <c r="J1" s="319"/>
      <c r="N1" s="33"/>
      <c r="O1" s="33"/>
      <c r="P1" s="319"/>
    </row>
    <row r="2" spans="16:19" ht="15.75" customHeight="1" thickBot="1">
      <c r="P2" s="321"/>
      <c r="Q2" s="14"/>
      <c r="R2" s="14"/>
      <c r="S2" s="14"/>
    </row>
    <row r="3" spans="1:19" ht="16.5" customHeight="1">
      <c r="A3" s="322"/>
      <c r="B3" s="323"/>
      <c r="C3" s="511"/>
      <c r="D3" s="703" t="s">
        <v>285</v>
      </c>
      <c r="E3" s="704"/>
      <c r="F3" s="704"/>
      <c r="G3" s="704"/>
      <c r="H3" s="704"/>
      <c r="I3" s="705"/>
      <c r="J3" s="706" t="s">
        <v>286</v>
      </c>
      <c r="K3" s="707"/>
      <c r="L3" s="707"/>
      <c r="M3" s="707"/>
      <c r="N3" s="707"/>
      <c r="O3" s="708"/>
      <c r="P3" s="673" t="s">
        <v>287</v>
      </c>
      <c r="Q3" s="674"/>
      <c r="R3" s="674"/>
      <c r="S3" s="675"/>
    </row>
    <row r="4" spans="1:19" ht="4.5" customHeight="1">
      <c r="A4" s="223"/>
      <c r="B4" s="226"/>
      <c r="C4" s="512"/>
      <c r="D4" s="513"/>
      <c r="E4" s="696" t="s">
        <v>288</v>
      </c>
      <c r="F4" s="697"/>
      <c r="G4" s="700" t="s">
        <v>289</v>
      </c>
      <c r="H4" s="701"/>
      <c r="I4" s="697"/>
      <c r="J4" s="516"/>
      <c r="K4" s="710" t="s">
        <v>290</v>
      </c>
      <c r="L4" s="670"/>
      <c r="M4" s="711" t="s">
        <v>291</v>
      </c>
      <c r="N4" s="712"/>
      <c r="O4" s="518"/>
      <c r="P4" s="519"/>
      <c r="Q4" s="333"/>
      <c r="R4" s="333"/>
      <c r="S4" s="334"/>
    </row>
    <row r="5" spans="1:19" ht="15" customHeight="1">
      <c r="A5" s="223" t="s">
        <v>292</v>
      </c>
      <c r="B5" s="224" t="s">
        <v>254</v>
      </c>
      <c r="C5" s="695" t="s">
        <v>113</v>
      </c>
      <c r="D5" s="335"/>
      <c r="E5" s="698"/>
      <c r="F5" s="699"/>
      <c r="G5" s="698"/>
      <c r="H5" s="702"/>
      <c r="I5" s="699"/>
      <c r="J5" s="659"/>
      <c r="K5" s="671"/>
      <c r="L5" s="672"/>
      <c r="M5" s="713"/>
      <c r="N5" s="714"/>
      <c r="O5" s="614" t="s">
        <v>293</v>
      </c>
      <c r="P5" s="659"/>
      <c r="Q5" s="614" t="s">
        <v>294</v>
      </c>
      <c r="R5" s="616" t="s">
        <v>260</v>
      </c>
      <c r="S5" s="676" t="s">
        <v>261</v>
      </c>
    </row>
    <row r="6" spans="1:19" ht="4.5" customHeight="1">
      <c r="A6" s="223"/>
      <c r="B6" s="224"/>
      <c r="C6" s="695"/>
      <c r="D6" s="335"/>
      <c r="E6" s="514"/>
      <c r="F6" s="520"/>
      <c r="G6" s="515"/>
      <c r="H6" s="521"/>
      <c r="I6" s="522"/>
      <c r="J6" s="659"/>
      <c r="K6" s="517"/>
      <c r="L6" s="523"/>
      <c r="M6" s="524"/>
      <c r="N6" s="524"/>
      <c r="O6" s="614"/>
      <c r="P6" s="659"/>
      <c r="Q6" s="614"/>
      <c r="R6" s="616"/>
      <c r="S6" s="694"/>
    </row>
    <row r="7" spans="1:19" ht="120" customHeight="1">
      <c r="A7" s="336" t="s">
        <v>262</v>
      </c>
      <c r="B7" s="226"/>
      <c r="C7" s="695"/>
      <c r="D7" s="335"/>
      <c r="E7" s="616" t="s">
        <v>295</v>
      </c>
      <c r="F7" s="616" t="s">
        <v>296</v>
      </c>
      <c r="G7" s="616" t="s">
        <v>297</v>
      </c>
      <c r="H7" s="616" t="s">
        <v>298</v>
      </c>
      <c r="I7" s="616" t="s">
        <v>299</v>
      </c>
      <c r="J7" s="659"/>
      <c r="K7" s="616" t="s">
        <v>300</v>
      </c>
      <c r="L7" s="614" t="s">
        <v>301</v>
      </c>
      <c r="M7" s="709" t="s">
        <v>302</v>
      </c>
      <c r="N7" s="614" t="s">
        <v>303</v>
      </c>
      <c r="O7" s="614"/>
      <c r="P7" s="659"/>
      <c r="Q7" s="615"/>
      <c r="R7" s="616"/>
      <c r="S7" s="677"/>
    </row>
    <row r="8" spans="1:19" ht="15.75" customHeight="1">
      <c r="A8" s="337"/>
      <c r="B8" s="338"/>
      <c r="C8" s="512"/>
      <c r="D8" s="335"/>
      <c r="E8" s="616"/>
      <c r="F8" s="616"/>
      <c r="G8" s="616"/>
      <c r="H8" s="616"/>
      <c r="I8" s="616"/>
      <c r="J8" s="659"/>
      <c r="K8" s="616"/>
      <c r="L8" s="614"/>
      <c r="M8" s="709"/>
      <c r="N8" s="614"/>
      <c r="O8" s="614"/>
      <c r="P8" s="659"/>
      <c r="Q8" s="615"/>
      <c r="R8" s="616"/>
      <c r="S8" s="678"/>
    </row>
    <row r="9" spans="1:21" ht="4.5" customHeight="1" thickBot="1">
      <c r="A9" s="55"/>
      <c r="B9" s="14"/>
      <c r="C9" s="525"/>
      <c r="D9" s="526"/>
      <c r="E9" s="178"/>
      <c r="F9" s="174"/>
      <c r="G9" s="175"/>
      <c r="H9" s="178"/>
      <c r="I9" s="178"/>
      <c r="J9" s="527"/>
      <c r="K9" s="178"/>
      <c r="L9" s="174"/>
      <c r="M9" s="528"/>
      <c r="N9" s="175"/>
      <c r="O9" s="175"/>
      <c r="P9" s="407"/>
      <c r="Q9" s="177"/>
      <c r="R9" s="178"/>
      <c r="S9" s="176"/>
      <c r="T9" s="14"/>
      <c r="U9" s="14"/>
    </row>
    <row r="10" spans="1:19" s="1" customFormat="1" ht="27.75" customHeight="1">
      <c r="A10" s="529"/>
      <c r="B10" s="530" t="s">
        <v>263</v>
      </c>
      <c r="C10" s="532">
        <f>SUM(C11+C21+C22+C23+C24+C25+C26+C27+C30+C31+C32+C36+C42+C45+C46+C47+C52+C58+C71+C79+C84+C90+C98+C103+C109+C110+C111+C112+C119)</f>
        <v>11803</v>
      </c>
      <c r="D10" s="532">
        <f aca="true" t="shared" si="0" ref="D10:S10">SUM(D11+D21+D22+D23+D24+D25+D26+D27+D30+D31+D32+D36+D42+D45+D46+D47+D52+D58+D71+D79+D84+D90+D98+D103+D109+D110+D111+D112+D119)</f>
        <v>8445</v>
      </c>
      <c r="E10" s="532">
        <f t="shared" si="0"/>
        <v>695</v>
      </c>
      <c r="F10" s="533">
        <f t="shared" si="0"/>
        <v>5462</v>
      </c>
      <c r="G10" s="534">
        <f t="shared" si="0"/>
        <v>2153</v>
      </c>
      <c r="H10" s="532">
        <f t="shared" si="0"/>
        <v>20</v>
      </c>
      <c r="I10" s="532">
        <f t="shared" si="0"/>
        <v>115</v>
      </c>
      <c r="J10" s="533">
        <f t="shared" si="0"/>
        <v>2216</v>
      </c>
      <c r="K10" s="532">
        <f t="shared" si="0"/>
        <v>191</v>
      </c>
      <c r="L10" s="535">
        <f t="shared" si="0"/>
        <v>137</v>
      </c>
      <c r="M10" s="534">
        <f t="shared" si="0"/>
        <v>1110</v>
      </c>
      <c r="N10" s="534">
        <f t="shared" si="0"/>
        <v>627</v>
      </c>
      <c r="O10" s="534">
        <f t="shared" si="0"/>
        <v>151</v>
      </c>
      <c r="P10" s="532">
        <f t="shared" si="0"/>
        <v>1142</v>
      </c>
      <c r="Q10" s="534">
        <f t="shared" si="0"/>
        <v>208</v>
      </c>
      <c r="R10" s="532">
        <f t="shared" si="0"/>
        <v>934</v>
      </c>
      <c r="S10" s="536">
        <f t="shared" si="0"/>
        <v>0</v>
      </c>
    </row>
    <row r="11" spans="1:19" s="542" customFormat="1" ht="15.75" customHeight="1">
      <c r="A11" s="537" t="s">
        <v>122</v>
      </c>
      <c r="B11" s="538" t="s">
        <v>122</v>
      </c>
      <c r="C11" s="375">
        <f aca="true" t="shared" si="1" ref="C11:C61">D11+J11+P11</f>
        <v>4210</v>
      </c>
      <c r="D11" s="375">
        <f>SUM(E11:I11)</f>
        <v>2713</v>
      </c>
      <c r="E11" s="357">
        <f>SUM(E12:E20)</f>
        <v>184</v>
      </c>
      <c r="F11" s="357">
        <f>SUM(F12:F20)</f>
        <v>1869</v>
      </c>
      <c r="G11" s="357">
        <f>SUM(G12:G20)</f>
        <v>622</v>
      </c>
      <c r="H11" s="357">
        <f>SUM(H12:H20)</f>
        <v>8</v>
      </c>
      <c r="I11" s="357">
        <f>SUM(I12:I20)</f>
        <v>30</v>
      </c>
      <c r="J11" s="356">
        <f>SUM(K11:O11)</f>
        <v>1065</v>
      </c>
      <c r="K11" s="357">
        <f>SUM(K12:K20)</f>
        <v>115</v>
      </c>
      <c r="L11" s="539">
        <f>SUM(L12:L20)</f>
        <v>109</v>
      </c>
      <c r="M11" s="540">
        <f>SUM(M12:M20)</f>
        <v>584</v>
      </c>
      <c r="N11" s="540">
        <f>SUM(N12:N20)</f>
        <v>193</v>
      </c>
      <c r="O11" s="540">
        <f>SUM(O12:O20)</f>
        <v>64</v>
      </c>
      <c r="P11" s="357">
        <f>SUM(Q11:S11)</f>
        <v>432</v>
      </c>
      <c r="Q11" s="540">
        <f>SUM(Q12:Q20)</f>
        <v>93</v>
      </c>
      <c r="R11" s="357">
        <f>SUM(R12:R20)</f>
        <v>339</v>
      </c>
      <c r="S11" s="541">
        <f>SUM(S12:S20)</f>
        <v>0</v>
      </c>
    </row>
    <row r="12" spans="1:19" s="4" customFormat="1" ht="15.75" customHeight="1">
      <c r="A12" s="359"/>
      <c r="B12" s="41" t="s">
        <v>123</v>
      </c>
      <c r="C12" s="375">
        <f t="shared" si="1"/>
        <v>556</v>
      </c>
      <c r="D12" s="375">
        <f aca="true" t="shared" si="2" ref="D12:D61">SUM(E12:I12)</f>
        <v>289</v>
      </c>
      <c r="E12" s="362">
        <v>14</v>
      </c>
      <c r="F12" s="360">
        <v>214</v>
      </c>
      <c r="G12" s="361">
        <v>49</v>
      </c>
      <c r="H12" s="362">
        <v>1</v>
      </c>
      <c r="I12" s="362">
        <v>11</v>
      </c>
      <c r="J12" s="356">
        <f aca="true" t="shared" si="3" ref="J12:J61">SUM(K12:O12)</f>
        <v>177</v>
      </c>
      <c r="K12" s="362">
        <v>53</v>
      </c>
      <c r="L12" s="543">
        <v>51</v>
      </c>
      <c r="M12" s="361">
        <v>41</v>
      </c>
      <c r="N12" s="361">
        <v>30</v>
      </c>
      <c r="O12" s="361">
        <v>2</v>
      </c>
      <c r="P12" s="357">
        <f aca="true" t="shared" si="4" ref="P12:P61">SUM(Q12:S12)</f>
        <v>90</v>
      </c>
      <c r="Q12" s="361">
        <v>15</v>
      </c>
      <c r="R12" s="362">
        <v>75</v>
      </c>
      <c r="S12" s="363">
        <v>0</v>
      </c>
    </row>
    <row r="13" spans="1:19" s="4" customFormat="1" ht="15.75" customHeight="1">
      <c r="A13" s="359"/>
      <c r="B13" s="41" t="s">
        <v>124</v>
      </c>
      <c r="C13" s="375">
        <f t="shared" si="1"/>
        <v>323</v>
      </c>
      <c r="D13" s="375">
        <f t="shared" si="2"/>
        <v>271</v>
      </c>
      <c r="E13" s="362">
        <v>26</v>
      </c>
      <c r="F13" s="360">
        <v>211</v>
      </c>
      <c r="G13" s="361">
        <v>31</v>
      </c>
      <c r="H13" s="362">
        <v>0</v>
      </c>
      <c r="I13" s="362">
        <v>3</v>
      </c>
      <c r="J13" s="356">
        <f t="shared" si="3"/>
        <v>10</v>
      </c>
      <c r="K13" s="362">
        <v>0</v>
      </c>
      <c r="L13" s="543">
        <v>1</v>
      </c>
      <c r="M13" s="361">
        <v>1</v>
      </c>
      <c r="N13" s="361">
        <v>7</v>
      </c>
      <c r="O13" s="361">
        <v>1</v>
      </c>
      <c r="P13" s="357">
        <f t="shared" si="4"/>
        <v>42</v>
      </c>
      <c r="Q13" s="361">
        <v>2</v>
      </c>
      <c r="R13" s="362">
        <v>40</v>
      </c>
      <c r="S13" s="363">
        <v>0</v>
      </c>
    </row>
    <row r="14" spans="1:19" s="4" customFormat="1" ht="15.75" customHeight="1">
      <c r="A14" s="359"/>
      <c r="B14" s="42" t="s">
        <v>125</v>
      </c>
      <c r="C14" s="375">
        <f t="shared" si="1"/>
        <v>334</v>
      </c>
      <c r="D14" s="375">
        <f t="shared" si="2"/>
        <v>286</v>
      </c>
      <c r="E14" s="362">
        <v>28</v>
      </c>
      <c r="F14" s="360">
        <v>180</v>
      </c>
      <c r="G14" s="361">
        <v>71</v>
      </c>
      <c r="H14" s="362">
        <v>3</v>
      </c>
      <c r="I14" s="362">
        <v>4</v>
      </c>
      <c r="J14" s="356">
        <f t="shared" si="3"/>
        <v>27</v>
      </c>
      <c r="K14" s="362">
        <v>0</v>
      </c>
      <c r="L14" s="543">
        <v>0</v>
      </c>
      <c r="M14" s="361">
        <v>1</v>
      </c>
      <c r="N14" s="361">
        <v>12</v>
      </c>
      <c r="O14" s="361">
        <v>14</v>
      </c>
      <c r="P14" s="357">
        <f t="shared" si="4"/>
        <v>21</v>
      </c>
      <c r="Q14" s="361">
        <v>6</v>
      </c>
      <c r="R14" s="362">
        <v>15</v>
      </c>
      <c r="S14" s="363">
        <v>0</v>
      </c>
    </row>
    <row r="15" spans="1:19" s="4" customFormat="1" ht="15.75" customHeight="1">
      <c r="A15" s="359"/>
      <c r="B15" s="41" t="s">
        <v>126</v>
      </c>
      <c r="C15" s="375">
        <f t="shared" si="1"/>
        <v>224</v>
      </c>
      <c r="D15" s="375">
        <f t="shared" si="2"/>
        <v>193</v>
      </c>
      <c r="E15" s="362">
        <v>20</v>
      </c>
      <c r="F15" s="360">
        <v>132</v>
      </c>
      <c r="G15" s="361">
        <v>41</v>
      </c>
      <c r="H15" s="362">
        <v>0</v>
      </c>
      <c r="I15" s="362">
        <v>0</v>
      </c>
      <c r="J15" s="356">
        <f t="shared" si="3"/>
        <v>23</v>
      </c>
      <c r="K15" s="362">
        <v>1</v>
      </c>
      <c r="L15" s="543">
        <v>0</v>
      </c>
      <c r="M15" s="361">
        <v>3</v>
      </c>
      <c r="N15" s="361">
        <v>18</v>
      </c>
      <c r="O15" s="361">
        <v>1</v>
      </c>
      <c r="P15" s="357">
        <f t="shared" si="4"/>
        <v>8</v>
      </c>
      <c r="Q15" s="361">
        <v>4</v>
      </c>
      <c r="R15" s="362">
        <v>4</v>
      </c>
      <c r="S15" s="363">
        <v>0</v>
      </c>
    </row>
    <row r="16" spans="1:19" s="4" customFormat="1" ht="15.75" customHeight="1">
      <c r="A16" s="359"/>
      <c r="B16" s="41" t="s">
        <v>127</v>
      </c>
      <c r="C16" s="375">
        <f t="shared" si="1"/>
        <v>294</v>
      </c>
      <c r="D16" s="375">
        <f t="shared" si="2"/>
        <v>250</v>
      </c>
      <c r="E16" s="362">
        <v>14</v>
      </c>
      <c r="F16" s="360">
        <v>181</v>
      </c>
      <c r="G16" s="361">
        <v>54</v>
      </c>
      <c r="H16" s="362">
        <v>0</v>
      </c>
      <c r="I16" s="362">
        <v>1</v>
      </c>
      <c r="J16" s="356">
        <f t="shared" si="3"/>
        <v>18</v>
      </c>
      <c r="K16" s="362">
        <v>1</v>
      </c>
      <c r="L16" s="543">
        <v>0</v>
      </c>
      <c r="M16" s="361">
        <v>1</v>
      </c>
      <c r="N16" s="361">
        <v>16</v>
      </c>
      <c r="O16" s="361">
        <v>0</v>
      </c>
      <c r="P16" s="357">
        <f t="shared" si="4"/>
        <v>26</v>
      </c>
      <c r="Q16" s="361">
        <v>5</v>
      </c>
      <c r="R16" s="362">
        <v>21</v>
      </c>
      <c r="S16" s="363">
        <v>0</v>
      </c>
    </row>
    <row r="17" spans="1:19" s="4" customFormat="1" ht="15.75" customHeight="1">
      <c r="A17" s="359"/>
      <c r="B17" s="41" t="s">
        <v>128</v>
      </c>
      <c r="C17" s="375">
        <f t="shared" si="1"/>
        <v>365</v>
      </c>
      <c r="D17" s="375">
        <f t="shared" si="2"/>
        <v>301</v>
      </c>
      <c r="E17" s="362">
        <v>18</v>
      </c>
      <c r="F17" s="360">
        <v>234</v>
      </c>
      <c r="G17" s="361">
        <v>47</v>
      </c>
      <c r="H17" s="362">
        <v>0</v>
      </c>
      <c r="I17" s="362">
        <v>2</v>
      </c>
      <c r="J17" s="356">
        <f t="shared" si="3"/>
        <v>17</v>
      </c>
      <c r="K17" s="362">
        <v>0</v>
      </c>
      <c r="L17" s="543">
        <v>0</v>
      </c>
      <c r="M17" s="361">
        <v>0</v>
      </c>
      <c r="N17" s="361">
        <v>17</v>
      </c>
      <c r="O17" s="361">
        <v>0</v>
      </c>
      <c r="P17" s="357">
        <f t="shared" si="4"/>
        <v>47</v>
      </c>
      <c r="Q17" s="361">
        <v>2</v>
      </c>
      <c r="R17" s="362">
        <v>45</v>
      </c>
      <c r="S17" s="363">
        <v>0</v>
      </c>
    </row>
    <row r="18" spans="1:19" s="4" customFormat="1" ht="15.75" customHeight="1">
      <c r="A18" s="359"/>
      <c r="B18" s="41" t="s">
        <v>129</v>
      </c>
      <c r="C18" s="375">
        <f t="shared" si="1"/>
        <v>459</v>
      </c>
      <c r="D18" s="375">
        <f t="shared" si="2"/>
        <v>358</v>
      </c>
      <c r="E18" s="362">
        <v>17</v>
      </c>
      <c r="F18" s="360">
        <v>256</v>
      </c>
      <c r="G18" s="361">
        <v>83</v>
      </c>
      <c r="H18" s="362">
        <v>1</v>
      </c>
      <c r="I18" s="362">
        <v>1</v>
      </c>
      <c r="J18" s="356">
        <f t="shared" si="3"/>
        <v>10</v>
      </c>
      <c r="K18" s="362">
        <v>0</v>
      </c>
      <c r="L18" s="543">
        <v>0</v>
      </c>
      <c r="M18" s="361">
        <v>0</v>
      </c>
      <c r="N18" s="361">
        <v>9</v>
      </c>
      <c r="O18" s="361">
        <v>1</v>
      </c>
      <c r="P18" s="357">
        <f t="shared" si="4"/>
        <v>91</v>
      </c>
      <c r="Q18" s="361">
        <v>7</v>
      </c>
      <c r="R18" s="362">
        <v>84</v>
      </c>
      <c r="S18" s="363">
        <v>0</v>
      </c>
    </row>
    <row r="19" spans="1:19" s="4" customFormat="1" ht="15.75" customHeight="1">
      <c r="A19" s="359"/>
      <c r="B19" s="41" t="s">
        <v>130</v>
      </c>
      <c r="C19" s="375">
        <f t="shared" si="1"/>
        <v>1091</v>
      </c>
      <c r="D19" s="375">
        <f t="shared" si="2"/>
        <v>482</v>
      </c>
      <c r="E19" s="362">
        <v>35</v>
      </c>
      <c r="F19" s="360">
        <v>281</v>
      </c>
      <c r="G19" s="361">
        <v>158</v>
      </c>
      <c r="H19" s="362">
        <v>3</v>
      </c>
      <c r="I19" s="362">
        <v>5</v>
      </c>
      <c r="J19" s="356">
        <f t="shared" si="3"/>
        <v>547</v>
      </c>
      <c r="K19" s="362">
        <v>6</v>
      </c>
      <c r="L19" s="543">
        <v>18</v>
      </c>
      <c r="M19" s="361">
        <v>424</v>
      </c>
      <c r="N19" s="361">
        <v>56</v>
      </c>
      <c r="O19" s="361">
        <v>43</v>
      </c>
      <c r="P19" s="357">
        <f t="shared" si="4"/>
        <v>62</v>
      </c>
      <c r="Q19" s="361">
        <v>42</v>
      </c>
      <c r="R19" s="362">
        <v>20</v>
      </c>
      <c r="S19" s="363">
        <v>0</v>
      </c>
    </row>
    <row r="20" spans="1:19" s="4" customFormat="1" ht="15.75" customHeight="1">
      <c r="A20" s="359"/>
      <c r="B20" s="43" t="s">
        <v>131</v>
      </c>
      <c r="C20" s="544">
        <f t="shared" si="1"/>
        <v>564</v>
      </c>
      <c r="D20" s="544">
        <f t="shared" si="2"/>
        <v>283</v>
      </c>
      <c r="E20" s="388">
        <v>12</v>
      </c>
      <c r="F20" s="386">
        <v>180</v>
      </c>
      <c r="G20" s="387">
        <v>88</v>
      </c>
      <c r="H20" s="388">
        <v>0</v>
      </c>
      <c r="I20" s="388">
        <v>3</v>
      </c>
      <c r="J20" s="389">
        <f t="shared" si="3"/>
        <v>236</v>
      </c>
      <c r="K20" s="388">
        <v>54</v>
      </c>
      <c r="L20" s="545">
        <v>39</v>
      </c>
      <c r="M20" s="387">
        <v>113</v>
      </c>
      <c r="N20" s="387">
        <v>28</v>
      </c>
      <c r="O20" s="387">
        <v>2</v>
      </c>
      <c r="P20" s="390">
        <f t="shared" si="4"/>
        <v>45</v>
      </c>
      <c r="Q20" s="387">
        <v>10</v>
      </c>
      <c r="R20" s="388">
        <v>35</v>
      </c>
      <c r="S20" s="391">
        <v>0</v>
      </c>
    </row>
    <row r="21" spans="1:19" s="5" customFormat="1" ht="15.75" customHeight="1">
      <c r="A21" s="27" t="s">
        <v>0</v>
      </c>
      <c r="B21" s="25" t="s">
        <v>0</v>
      </c>
      <c r="C21" s="546">
        <f t="shared" si="1"/>
        <v>828</v>
      </c>
      <c r="D21" s="546">
        <f t="shared" si="2"/>
        <v>662</v>
      </c>
      <c r="E21" s="371">
        <v>65</v>
      </c>
      <c r="F21" s="371">
        <v>393</v>
      </c>
      <c r="G21" s="371">
        <v>197</v>
      </c>
      <c r="H21" s="371">
        <v>0</v>
      </c>
      <c r="I21" s="371">
        <v>7</v>
      </c>
      <c r="J21" s="373">
        <f t="shared" si="3"/>
        <v>104</v>
      </c>
      <c r="K21" s="371">
        <v>0</v>
      </c>
      <c r="L21" s="371">
        <v>0</v>
      </c>
      <c r="M21" s="371">
        <v>51</v>
      </c>
      <c r="N21" s="372">
        <v>47</v>
      </c>
      <c r="O21" s="371">
        <v>6</v>
      </c>
      <c r="P21" s="373">
        <f t="shared" si="4"/>
        <v>62</v>
      </c>
      <c r="Q21" s="372">
        <v>11</v>
      </c>
      <c r="R21" s="371">
        <v>51</v>
      </c>
      <c r="S21" s="374">
        <v>0</v>
      </c>
    </row>
    <row r="22" spans="1:19" s="5" customFormat="1" ht="15.75" customHeight="1">
      <c r="A22" s="24" t="s">
        <v>1</v>
      </c>
      <c r="B22" s="25" t="s">
        <v>1</v>
      </c>
      <c r="C22" s="546">
        <f t="shared" si="1"/>
        <v>1035</v>
      </c>
      <c r="D22" s="546">
        <f t="shared" si="2"/>
        <v>715</v>
      </c>
      <c r="E22" s="371">
        <v>59</v>
      </c>
      <c r="F22" s="371">
        <v>498</v>
      </c>
      <c r="G22" s="371">
        <v>147</v>
      </c>
      <c r="H22" s="371">
        <v>0</v>
      </c>
      <c r="I22" s="371">
        <v>11</v>
      </c>
      <c r="J22" s="373">
        <f t="shared" si="3"/>
        <v>228</v>
      </c>
      <c r="K22" s="371">
        <v>0</v>
      </c>
      <c r="L22" s="371">
        <v>0</v>
      </c>
      <c r="M22" s="371">
        <v>152</v>
      </c>
      <c r="N22" s="372">
        <v>63</v>
      </c>
      <c r="O22" s="371">
        <v>13</v>
      </c>
      <c r="P22" s="373">
        <f t="shared" si="4"/>
        <v>92</v>
      </c>
      <c r="Q22" s="372">
        <v>30</v>
      </c>
      <c r="R22" s="371">
        <v>62</v>
      </c>
      <c r="S22" s="374">
        <v>0</v>
      </c>
    </row>
    <row r="23" spans="1:19" s="5" customFormat="1" ht="15.75" customHeight="1">
      <c r="A23" s="13" t="s">
        <v>132</v>
      </c>
      <c r="B23" s="25" t="s">
        <v>2</v>
      </c>
      <c r="C23" s="546">
        <f t="shared" si="1"/>
        <v>1085</v>
      </c>
      <c r="D23" s="546">
        <f t="shared" si="2"/>
        <v>708</v>
      </c>
      <c r="E23" s="371">
        <v>44</v>
      </c>
      <c r="F23" s="371">
        <v>449</v>
      </c>
      <c r="G23" s="371">
        <v>201</v>
      </c>
      <c r="H23" s="371">
        <v>5</v>
      </c>
      <c r="I23" s="371">
        <v>9</v>
      </c>
      <c r="J23" s="373">
        <f t="shared" si="3"/>
        <v>216</v>
      </c>
      <c r="K23" s="371">
        <v>76</v>
      </c>
      <c r="L23" s="371">
        <v>28</v>
      </c>
      <c r="M23" s="371">
        <v>39</v>
      </c>
      <c r="N23" s="372">
        <v>64</v>
      </c>
      <c r="O23" s="371">
        <v>9</v>
      </c>
      <c r="P23" s="373">
        <f t="shared" si="4"/>
        <v>161</v>
      </c>
      <c r="Q23" s="372">
        <v>13</v>
      </c>
      <c r="R23" s="371">
        <v>148</v>
      </c>
      <c r="S23" s="374">
        <v>0</v>
      </c>
    </row>
    <row r="24" spans="1:19" s="5" customFormat="1" ht="15.75" customHeight="1">
      <c r="A24" s="6" t="s">
        <v>3</v>
      </c>
      <c r="B24" s="25" t="s">
        <v>4</v>
      </c>
      <c r="C24" s="546">
        <f t="shared" si="1"/>
        <v>200</v>
      </c>
      <c r="D24" s="546">
        <f t="shared" si="2"/>
        <v>136</v>
      </c>
      <c r="E24" s="371">
        <v>14</v>
      </c>
      <c r="F24" s="371">
        <v>99</v>
      </c>
      <c r="G24" s="371">
        <v>22</v>
      </c>
      <c r="H24" s="371">
        <v>0</v>
      </c>
      <c r="I24" s="371">
        <v>1</v>
      </c>
      <c r="J24" s="373">
        <f t="shared" si="3"/>
        <v>12</v>
      </c>
      <c r="K24" s="371">
        <v>0</v>
      </c>
      <c r="L24" s="371">
        <v>0</v>
      </c>
      <c r="M24" s="371">
        <v>8</v>
      </c>
      <c r="N24" s="372">
        <v>2</v>
      </c>
      <c r="O24" s="371">
        <v>2</v>
      </c>
      <c r="P24" s="373">
        <f t="shared" si="4"/>
        <v>52</v>
      </c>
      <c r="Q24" s="372">
        <v>1</v>
      </c>
      <c r="R24" s="371">
        <v>51</v>
      </c>
      <c r="S24" s="374">
        <v>0</v>
      </c>
    </row>
    <row r="25" spans="1:19" s="5" customFormat="1" ht="15.75" customHeight="1">
      <c r="A25" s="6" t="s">
        <v>5</v>
      </c>
      <c r="B25" s="25" t="s">
        <v>239</v>
      </c>
      <c r="C25" s="546">
        <f t="shared" si="1"/>
        <v>345</v>
      </c>
      <c r="D25" s="546">
        <f t="shared" si="2"/>
        <v>265</v>
      </c>
      <c r="E25" s="371">
        <v>19</v>
      </c>
      <c r="F25" s="371">
        <v>163</v>
      </c>
      <c r="G25" s="371">
        <v>81</v>
      </c>
      <c r="H25" s="371">
        <v>0</v>
      </c>
      <c r="I25" s="371">
        <v>2</v>
      </c>
      <c r="J25" s="373">
        <f t="shared" si="3"/>
        <v>42</v>
      </c>
      <c r="K25" s="371">
        <v>0</v>
      </c>
      <c r="L25" s="371">
        <v>0</v>
      </c>
      <c r="M25" s="371">
        <v>18</v>
      </c>
      <c r="N25" s="372">
        <v>22</v>
      </c>
      <c r="O25" s="371">
        <v>2</v>
      </c>
      <c r="P25" s="373">
        <f t="shared" si="4"/>
        <v>38</v>
      </c>
      <c r="Q25" s="372">
        <v>7</v>
      </c>
      <c r="R25" s="371">
        <v>31</v>
      </c>
      <c r="S25" s="374">
        <v>0</v>
      </c>
    </row>
    <row r="26" spans="1:19" s="5" customFormat="1" ht="15.75" customHeight="1">
      <c r="A26" s="6" t="s">
        <v>6</v>
      </c>
      <c r="B26" s="25" t="s">
        <v>7</v>
      </c>
      <c r="C26" s="546">
        <f t="shared" si="1"/>
        <v>383</v>
      </c>
      <c r="D26" s="546">
        <f t="shared" si="2"/>
        <v>290</v>
      </c>
      <c r="E26" s="371">
        <v>21</v>
      </c>
      <c r="F26" s="371">
        <v>220</v>
      </c>
      <c r="G26" s="371">
        <v>48</v>
      </c>
      <c r="H26" s="371">
        <v>0</v>
      </c>
      <c r="I26" s="371">
        <v>1</v>
      </c>
      <c r="J26" s="373">
        <f t="shared" si="3"/>
        <v>38</v>
      </c>
      <c r="K26" s="371">
        <v>0</v>
      </c>
      <c r="L26" s="371">
        <v>0</v>
      </c>
      <c r="M26" s="371">
        <v>6</v>
      </c>
      <c r="N26" s="372">
        <v>27</v>
      </c>
      <c r="O26" s="371">
        <v>5</v>
      </c>
      <c r="P26" s="373">
        <f t="shared" si="4"/>
        <v>55</v>
      </c>
      <c r="Q26" s="372">
        <v>6</v>
      </c>
      <c r="R26" s="371">
        <v>49</v>
      </c>
      <c r="S26" s="374">
        <v>0</v>
      </c>
    </row>
    <row r="27" spans="1:19" s="379" customFormat="1" ht="15.75" customHeight="1">
      <c r="A27" s="256" t="s">
        <v>8</v>
      </c>
      <c r="B27" s="257"/>
      <c r="C27" s="380">
        <f t="shared" si="1"/>
        <v>421</v>
      </c>
      <c r="D27" s="380">
        <f>D28+D29</f>
        <v>248</v>
      </c>
      <c r="E27" s="380">
        <f aca="true" t="shared" si="5" ref="E27:S27">E28+E29</f>
        <v>17</v>
      </c>
      <c r="F27" s="547">
        <f t="shared" si="5"/>
        <v>146</v>
      </c>
      <c r="G27" s="444">
        <f t="shared" si="5"/>
        <v>78</v>
      </c>
      <c r="H27" s="380">
        <f t="shared" si="5"/>
        <v>0</v>
      </c>
      <c r="I27" s="380">
        <f t="shared" si="5"/>
        <v>7</v>
      </c>
      <c r="J27" s="547">
        <f t="shared" si="5"/>
        <v>126</v>
      </c>
      <c r="K27" s="380">
        <f t="shared" si="5"/>
        <v>0</v>
      </c>
      <c r="L27" s="548">
        <f t="shared" si="5"/>
        <v>0</v>
      </c>
      <c r="M27" s="444">
        <f t="shared" si="5"/>
        <v>102</v>
      </c>
      <c r="N27" s="444">
        <f t="shared" si="5"/>
        <v>23</v>
      </c>
      <c r="O27" s="444">
        <f t="shared" si="5"/>
        <v>1</v>
      </c>
      <c r="P27" s="380">
        <f t="shared" si="5"/>
        <v>47</v>
      </c>
      <c r="Q27" s="444">
        <f t="shared" si="5"/>
        <v>1</v>
      </c>
      <c r="R27" s="380">
        <f t="shared" si="5"/>
        <v>46</v>
      </c>
      <c r="S27" s="549">
        <f t="shared" si="5"/>
        <v>0</v>
      </c>
    </row>
    <row r="28" spans="1:19" s="5" customFormat="1" ht="15.75" customHeight="1">
      <c r="A28" s="8"/>
      <c r="B28" s="9" t="s">
        <v>9</v>
      </c>
      <c r="C28" s="375">
        <f t="shared" si="1"/>
        <v>373</v>
      </c>
      <c r="D28" s="375">
        <f t="shared" si="2"/>
        <v>209</v>
      </c>
      <c r="E28" s="362">
        <v>17</v>
      </c>
      <c r="F28" s="360">
        <v>115</v>
      </c>
      <c r="G28" s="361">
        <v>70</v>
      </c>
      <c r="H28" s="362">
        <v>0</v>
      </c>
      <c r="I28" s="362">
        <v>7</v>
      </c>
      <c r="J28" s="356">
        <f t="shared" si="3"/>
        <v>120</v>
      </c>
      <c r="K28" s="362">
        <v>0</v>
      </c>
      <c r="L28" s="543">
        <v>0</v>
      </c>
      <c r="M28" s="361">
        <v>102</v>
      </c>
      <c r="N28" s="361">
        <v>17</v>
      </c>
      <c r="O28" s="361">
        <v>1</v>
      </c>
      <c r="P28" s="357">
        <f t="shared" si="4"/>
        <v>44</v>
      </c>
      <c r="Q28" s="361">
        <v>1</v>
      </c>
      <c r="R28" s="362">
        <v>43</v>
      </c>
      <c r="S28" s="363">
        <v>0</v>
      </c>
    </row>
    <row r="29" spans="1:19" s="5" customFormat="1" ht="15.75" customHeight="1">
      <c r="A29" s="8"/>
      <c r="B29" s="9" t="s">
        <v>10</v>
      </c>
      <c r="C29" s="544">
        <f t="shared" si="1"/>
        <v>48</v>
      </c>
      <c r="D29" s="544">
        <f t="shared" si="2"/>
        <v>39</v>
      </c>
      <c r="E29" s="388">
        <v>0</v>
      </c>
      <c r="F29" s="386">
        <v>31</v>
      </c>
      <c r="G29" s="387">
        <v>8</v>
      </c>
      <c r="H29" s="388">
        <v>0</v>
      </c>
      <c r="I29" s="388">
        <v>0</v>
      </c>
      <c r="J29" s="389">
        <f t="shared" si="3"/>
        <v>6</v>
      </c>
      <c r="K29" s="388">
        <v>0</v>
      </c>
      <c r="L29" s="545">
        <v>0</v>
      </c>
      <c r="M29" s="387">
        <v>0</v>
      </c>
      <c r="N29" s="387">
        <v>6</v>
      </c>
      <c r="O29" s="387">
        <v>0</v>
      </c>
      <c r="P29" s="390">
        <f t="shared" si="4"/>
        <v>3</v>
      </c>
      <c r="Q29" s="387">
        <v>0</v>
      </c>
      <c r="R29" s="388">
        <v>3</v>
      </c>
      <c r="S29" s="391">
        <v>0</v>
      </c>
    </row>
    <row r="30" spans="1:19" s="5" customFormat="1" ht="15.75" customHeight="1">
      <c r="A30" s="6" t="s">
        <v>11</v>
      </c>
      <c r="B30" s="7" t="s">
        <v>12</v>
      </c>
      <c r="C30" s="546">
        <f t="shared" si="1"/>
        <v>270</v>
      </c>
      <c r="D30" s="546">
        <f t="shared" si="2"/>
        <v>191</v>
      </c>
      <c r="E30" s="371">
        <v>10</v>
      </c>
      <c r="F30" s="550">
        <v>116</v>
      </c>
      <c r="G30" s="372">
        <v>62</v>
      </c>
      <c r="H30" s="371">
        <v>0</v>
      </c>
      <c r="I30" s="371">
        <v>3</v>
      </c>
      <c r="J30" s="551">
        <f t="shared" si="3"/>
        <v>65</v>
      </c>
      <c r="K30" s="371">
        <v>0</v>
      </c>
      <c r="L30" s="552">
        <v>0</v>
      </c>
      <c r="M30" s="372">
        <v>47</v>
      </c>
      <c r="N30" s="372">
        <v>17</v>
      </c>
      <c r="O30" s="372">
        <v>1</v>
      </c>
      <c r="P30" s="373">
        <f t="shared" si="4"/>
        <v>14</v>
      </c>
      <c r="Q30" s="372">
        <v>2</v>
      </c>
      <c r="R30" s="371">
        <v>12</v>
      </c>
      <c r="S30" s="374">
        <v>0</v>
      </c>
    </row>
    <row r="31" spans="1:19" s="5" customFormat="1" ht="15.75" customHeight="1">
      <c r="A31" s="6" t="s">
        <v>13</v>
      </c>
      <c r="B31" s="7" t="s">
        <v>14</v>
      </c>
      <c r="C31" s="546">
        <f t="shared" si="1"/>
        <v>638</v>
      </c>
      <c r="D31" s="546">
        <f t="shared" si="2"/>
        <v>555</v>
      </c>
      <c r="E31" s="371">
        <v>36</v>
      </c>
      <c r="F31" s="550">
        <v>393</v>
      </c>
      <c r="G31" s="372">
        <v>119</v>
      </c>
      <c r="H31" s="371">
        <v>2</v>
      </c>
      <c r="I31" s="371">
        <v>5</v>
      </c>
      <c r="J31" s="551">
        <f t="shared" si="3"/>
        <v>39</v>
      </c>
      <c r="K31" s="371">
        <v>0</v>
      </c>
      <c r="L31" s="552">
        <v>0</v>
      </c>
      <c r="M31" s="372">
        <v>6</v>
      </c>
      <c r="N31" s="372">
        <v>31</v>
      </c>
      <c r="O31" s="372">
        <v>2</v>
      </c>
      <c r="P31" s="373">
        <f t="shared" si="4"/>
        <v>44</v>
      </c>
      <c r="Q31" s="372">
        <v>5</v>
      </c>
      <c r="R31" s="371">
        <v>39</v>
      </c>
      <c r="S31" s="374">
        <v>0</v>
      </c>
    </row>
    <row r="32" spans="1:19" s="379" customFormat="1" ht="15.75" customHeight="1">
      <c r="A32" s="256" t="s">
        <v>15</v>
      </c>
      <c r="B32" s="268"/>
      <c r="C32" s="380">
        <f t="shared" si="1"/>
        <v>509</v>
      </c>
      <c r="D32" s="380">
        <f>SUM(D33:D35)</f>
        <v>432</v>
      </c>
      <c r="E32" s="380">
        <f aca="true" t="shared" si="6" ref="E32:S32">SUM(E33:E35)</f>
        <v>36</v>
      </c>
      <c r="F32" s="547">
        <f t="shared" si="6"/>
        <v>278</v>
      </c>
      <c r="G32" s="444">
        <f t="shared" si="6"/>
        <v>109</v>
      </c>
      <c r="H32" s="380">
        <f t="shared" si="6"/>
        <v>2</v>
      </c>
      <c r="I32" s="380">
        <f t="shared" si="6"/>
        <v>7</v>
      </c>
      <c r="J32" s="547">
        <f t="shared" si="6"/>
        <v>56</v>
      </c>
      <c r="K32" s="380">
        <f t="shared" si="6"/>
        <v>0</v>
      </c>
      <c r="L32" s="548">
        <f t="shared" si="6"/>
        <v>0</v>
      </c>
      <c r="M32" s="444">
        <f t="shared" si="6"/>
        <v>2</v>
      </c>
      <c r="N32" s="444">
        <f t="shared" si="6"/>
        <v>44</v>
      </c>
      <c r="O32" s="444">
        <f t="shared" si="6"/>
        <v>10</v>
      </c>
      <c r="P32" s="380">
        <f t="shared" si="6"/>
        <v>21</v>
      </c>
      <c r="Q32" s="444">
        <f t="shared" si="6"/>
        <v>5</v>
      </c>
      <c r="R32" s="380">
        <f t="shared" si="6"/>
        <v>16</v>
      </c>
      <c r="S32" s="549">
        <f t="shared" si="6"/>
        <v>0</v>
      </c>
    </row>
    <row r="33" spans="1:19" s="5" customFormat="1" ht="15.75" customHeight="1">
      <c r="A33" s="8"/>
      <c r="B33" s="9" t="s">
        <v>16</v>
      </c>
      <c r="C33" s="375">
        <f t="shared" si="1"/>
        <v>422</v>
      </c>
      <c r="D33" s="375">
        <f t="shared" si="2"/>
        <v>359</v>
      </c>
      <c r="E33" s="362">
        <v>27</v>
      </c>
      <c r="F33" s="360">
        <v>227</v>
      </c>
      <c r="G33" s="361">
        <v>97</v>
      </c>
      <c r="H33" s="362">
        <v>1</v>
      </c>
      <c r="I33" s="362">
        <v>7</v>
      </c>
      <c r="J33" s="356">
        <f t="shared" si="3"/>
        <v>48</v>
      </c>
      <c r="K33" s="362">
        <v>0</v>
      </c>
      <c r="L33" s="543">
        <v>0</v>
      </c>
      <c r="M33" s="361">
        <v>1</v>
      </c>
      <c r="N33" s="361">
        <v>37</v>
      </c>
      <c r="O33" s="361">
        <v>10</v>
      </c>
      <c r="P33" s="357">
        <f t="shared" si="4"/>
        <v>15</v>
      </c>
      <c r="Q33" s="361">
        <v>2</v>
      </c>
      <c r="R33" s="362">
        <v>13</v>
      </c>
      <c r="S33" s="363">
        <v>0</v>
      </c>
    </row>
    <row r="34" spans="1:19" s="5" customFormat="1" ht="15.75" customHeight="1">
      <c r="A34" s="8"/>
      <c r="B34" s="9" t="s">
        <v>17</v>
      </c>
      <c r="C34" s="375">
        <f t="shared" si="1"/>
        <v>43</v>
      </c>
      <c r="D34" s="375">
        <f t="shared" si="2"/>
        <v>40</v>
      </c>
      <c r="E34" s="362">
        <v>3</v>
      </c>
      <c r="F34" s="360">
        <v>28</v>
      </c>
      <c r="G34" s="361">
        <v>8</v>
      </c>
      <c r="H34" s="362">
        <v>1</v>
      </c>
      <c r="I34" s="362">
        <v>0</v>
      </c>
      <c r="J34" s="356">
        <f t="shared" si="3"/>
        <v>1</v>
      </c>
      <c r="K34" s="362">
        <v>0</v>
      </c>
      <c r="L34" s="543">
        <v>0</v>
      </c>
      <c r="M34" s="361">
        <v>0</v>
      </c>
      <c r="N34" s="361">
        <v>1</v>
      </c>
      <c r="O34" s="361">
        <v>0</v>
      </c>
      <c r="P34" s="357">
        <f t="shared" si="4"/>
        <v>2</v>
      </c>
      <c r="Q34" s="361">
        <v>1</v>
      </c>
      <c r="R34" s="362">
        <v>1</v>
      </c>
      <c r="S34" s="363">
        <v>0</v>
      </c>
    </row>
    <row r="35" spans="1:19" s="5" customFormat="1" ht="15.75" customHeight="1">
      <c r="A35" s="8"/>
      <c r="B35" s="9" t="s">
        <v>18</v>
      </c>
      <c r="C35" s="544">
        <f t="shared" si="1"/>
        <v>44</v>
      </c>
      <c r="D35" s="544">
        <f t="shared" si="2"/>
        <v>33</v>
      </c>
      <c r="E35" s="388">
        <v>6</v>
      </c>
      <c r="F35" s="386">
        <v>23</v>
      </c>
      <c r="G35" s="387">
        <v>4</v>
      </c>
      <c r="H35" s="388">
        <v>0</v>
      </c>
      <c r="I35" s="388">
        <v>0</v>
      </c>
      <c r="J35" s="389">
        <f t="shared" si="3"/>
        <v>7</v>
      </c>
      <c r="K35" s="388">
        <v>0</v>
      </c>
      <c r="L35" s="545">
        <v>0</v>
      </c>
      <c r="M35" s="387">
        <v>1</v>
      </c>
      <c r="N35" s="387">
        <v>6</v>
      </c>
      <c r="O35" s="387">
        <v>0</v>
      </c>
      <c r="P35" s="390">
        <f t="shared" si="4"/>
        <v>4</v>
      </c>
      <c r="Q35" s="387">
        <v>2</v>
      </c>
      <c r="R35" s="388">
        <v>2</v>
      </c>
      <c r="S35" s="391">
        <v>0</v>
      </c>
    </row>
    <row r="36" spans="1:19" s="379" customFormat="1" ht="15.75" customHeight="1">
      <c r="A36" s="256" t="s">
        <v>19</v>
      </c>
      <c r="B36" s="268"/>
      <c r="C36" s="380">
        <f t="shared" si="1"/>
        <v>140</v>
      </c>
      <c r="D36" s="380">
        <f>SUM(D37:D41)</f>
        <v>110</v>
      </c>
      <c r="E36" s="380">
        <f aca="true" t="shared" si="7" ref="E36:S36">SUM(E37:E41)</f>
        <v>17</v>
      </c>
      <c r="F36" s="547">
        <f t="shared" si="7"/>
        <v>66</v>
      </c>
      <c r="G36" s="444">
        <f t="shared" si="7"/>
        <v>24</v>
      </c>
      <c r="H36" s="380">
        <f t="shared" si="7"/>
        <v>0</v>
      </c>
      <c r="I36" s="380">
        <f t="shared" si="7"/>
        <v>3</v>
      </c>
      <c r="J36" s="547">
        <f t="shared" si="7"/>
        <v>10</v>
      </c>
      <c r="K36" s="380">
        <f t="shared" si="7"/>
        <v>0</v>
      </c>
      <c r="L36" s="548">
        <f t="shared" si="7"/>
        <v>0</v>
      </c>
      <c r="M36" s="444">
        <f t="shared" si="7"/>
        <v>0</v>
      </c>
      <c r="N36" s="444">
        <f t="shared" si="7"/>
        <v>8</v>
      </c>
      <c r="O36" s="444">
        <f t="shared" si="7"/>
        <v>2</v>
      </c>
      <c r="P36" s="380">
        <f t="shared" si="7"/>
        <v>20</v>
      </c>
      <c r="Q36" s="444">
        <f t="shared" si="7"/>
        <v>10</v>
      </c>
      <c r="R36" s="380">
        <f t="shared" si="7"/>
        <v>10</v>
      </c>
      <c r="S36" s="549">
        <f t="shared" si="7"/>
        <v>0</v>
      </c>
    </row>
    <row r="37" spans="1:19" s="5" customFormat="1" ht="15.75" customHeight="1">
      <c r="A37" s="8"/>
      <c r="B37" s="9" t="s">
        <v>20</v>
      </c>
      <c r="C37" s="375">
        <f t="shared" si="1"/>
        <v>103</v>
      </c>
      <c r="D37" s="375">
        <f t="shared" si="2"/>
        <v>75</v>
      </c>
      <c r="E37" s="362">
        <v>6</v>
      </c>
      <c r="F37" s="360">
        <v>52</v>
      </c>
      <c r="G37" s="361">
        <v>15</v>
      </c>
      <c r="H37" s="362">
        <v>0</v>
      </c>
      <c r="I37" s="362">
        <v>2</v>
      </c>
      <c r="J37" s="356">
        <f t="shared" si="3"/>
        <v>10</v>
      </c>
      <c r="K37" s="362">
        <v>0</v>
      </c>
      <c r="L37" s="543">
        <v>0</v>
      </c>
      <c r="M37" s="361">
        <v>0</v>
      </c>
      <c r="N37" s="361">
        <v>8</v>
      </c>
      <c r="O37" s="361">
        <v>2</v>
      </c>
      <c r="P37" s="357">
        <f t="shared" si="4"/>
        <v>18</v>
      </c>
      <c r="Q37" s="361">
        <v>10</v>
      </c>
      <c r="R37" s="362">
        <v>8</v>
      </c>
      <c r="S37" s="363">
        <v>0</v>
      </c>
    </row>
    <row r="38" spans="1:19" s="5" customFormat="1" ht="15.75" customHeight="1">
      <c r="A38" s="8"/>
      <c r="B38" s="9" t="s">
        <v>21</v>
      </c>
      <c r="C38" s="375">
        <f t="shared" si="1"/>
        <v>20</v>
      </c>
      <c r="D38" s="375">
        <f t="shared" si="2"/>
        <v>19</v>
      </c>
      <c r="E38" s="362">
        <v>5</v>
      </c>
      <c r="F38" s="360">
        <v>6</v>
      </c>
      <c r="G38" s="361">
        <v>7</v>
      </c>
      <c r="H38" s="362">
        <v>0</v>
      </c>
      <c r="I38" s="362">
        <v>1</v>
      </c>
      <c r="J38" s="356">
        <f t="shared" si="3"/>
        <v>0</v>
      </c>
      <c r="K38" s="362">
        <v>0</v>
      </c>
      <c r="L38" s="543">
        <v>0</v>
      </c>
      <c r="M38" s="361">
        <v>0</v>
      </c>
      <c r="N38" s="361">
        <v>0</v>
      </c>
      <c r="O38" s="361">
        <v>0</v>
      </c>
      <c r="P38" s="357">
        <f t="shared" si="4"/>
        <v>1</v>
      </c>
      <c r="Q38" s="361">
        <v>0</v>
      </c>
      <c r="R38" s="362">
        <v>1</v>
      </c>
      <c r="S38" s="363">
        <v>0</v>
      </c>
    </row>
    <row r="39" spans="1:19" s="10" customFormat="1" ht="15.75" customHeight="1">
      <c r="A39" s="8"/>
      <c r="B39" s="9" t="s">
        <v>22</v>
      </c>
      <c r="C39" s="375">
        <f t="shared" si="1"/>
        <v>6</v>
      </c>
      <c r="D39" s="375">
        <f t="shared" si="2"/>
        <v>5</v>
      </c>
      <c r="E39" s="362">
        <v>3</v>
      </c>
      <c r="F39" s="360">
        <v>2</v>
      </c>
      <c r="G39" s="361">
        <v>0</v>
      </c>
      <c r="H39" s="362">
        <v>0</v>
      </c>
      <c r="I39" s="362">
        <v>0</v>
      </c>
      <c r="J39" s="356">
        <f t="shared" si="3"/>
        <v>0</v>
      </c>
      <c r="K39" s="362">
        <v>0</v>
      </c>
      <c r="L39" s="543">
        <v>0</v>
      </c>
      <c r="M39" s="361">
        <v>0</v>
      </c>
      <c r="N39" s="361">
        <v>0</v>
      </c>
      <c r="O39" s="361">
        <v>0</v>
      </c>
      <c r="P39" s="357">
        <f t="shared" si="4"/>
        <v>1</v>
      </c>
      <c r="Q39" s="361">
        <v>0</v>
      </c>
      <c r="R39" s="362">
        <v>1</v>
      </c>
      <c r="S39" s="363">
        <v>0</v>
      </c>
    </row>
    <row r="40" spans="1:19" s="10" customFormat="1" ht="15.75" customHeight="1">
      <c r="A40" s="8"/>
      <c r="B40" s="9" t="s">
        <v>23</v>
      </c>
      <c r="C40" s="375">
        <f t="shared" si="1"/>
        <v>0</v>
      </c>
      <c r="D40" s="375">
        <f t="shared" si="2"/>
        <v>0</v>
      </c>
      <c r="E40" s="362">
        <v>0</v>
      </c>
      <c r="F40" s="360">
        <v>0</v>
      </c>
      <c r="G40" s="361">
        <v>0</v>
      </c>
      <c r="H40" s="362">
        <v>0</v>
      </c>
      <c r="I40" s="362">
        <v>0</v>
      </c>
      <c r="J40" s="356">
        <f t="shared" si="3"/>
        <v>0</v>
      </c>
      <c r="K40" s="362">
        <v>0</v>
      </c>
      <c r="L40" s="543">
        <v>0</v>
      </c>
      <c r="M40" s="361">
        <v>0</v>
      </c>
      <c r="N40" s="361">
        <v>0</v>
      </c>
      <c r="O40" s="361">
        <v>0</v>
      </c>
      <c r="P40" s="357">
        <f t="shared" si="4"/>
        <v>0</v>
      </c>
      <c r="Q40" s="361">
        <v>0</v>
      </c>
      <c r="R40" s="362">
        <v>0</v>
      </c>
      <c r="S40" s="363">
        <v>0</v>
      </c>
    </row>
    <row r="41" spans="1:19" s="10" customFormat="1" ht="15.75" customHeight="1">
      <c r="A41" s="8"/>
      <c r="B41" s="9" t="s">
        <v>24</v>
      </c>
      <c r="C41" s="544">
        <f t="shared" si="1"/>
        <v>11</v>
      </c>
      <c r="D41" s="544">
        <f t="shared" si="2"/>
        <v>11</v>
      </c>
      <c r="E41" s="388">
        <v>3</v>
      </c>
      <c r="F41" s="386">
        <v>6</v>
      </c>
      <c r="G41" s="387">
        <v>2</v>
      </c>
      <c r="H41" s="388">
        <v>0</v>
      </c>
      <c r="I41" s="388">
        <v>0</v>
      </c>
      <c r="J41" s="389">
        <f t="shared" si="3"/>
        <v>0</v>
      </c>
      <c r="K41" s="388">
        <v>0</v>
      </c>
      <c r="L41" s="545">
        <v>0</v>
      </c>
      <c r="M41" s="387">
        <v>0</v>
      </c>
      <c r="N41" s="387">
        <v>0</v>
      </c>
      <c r="O41" s="387">
        <v>0</v>
      </c>
      <c r="P41" s="390">
        <f t="shared" si="4"/>
        <v>0</v>
      </c>
      <c r="Q41" s="387">
        <v>0</v>
      </c>
      <c r="R41" s="388">
        <v>0</v>
      </c>
      <c r="S41" s="391">
        <v>0</v>
      </c>
    </row>
    <row r="42" spans="1:19" s="392" customFormat="1" ht="15.75" customHeight="1">
      <c r="A42" s="256" t="s">
        <v>25</v>
      </c>
      <c r="B42" s="268"/>
      <c r="C42" s="380">
        <f t="shared" si="1"/>
        <v>124</v>
      </c>
      <c r="D42" s="380">
        <f>D43+D44</f>
        <v>111</v>
      </c>
      <c r="E42" s="380">
        <f aca="true" t="shared" si="8" ref="E42:S42">E43+E44</f>
        <v>9</v>
      </c>
      <c r="F42" s="547">
        <f t="shared" si="8"/>
        <v>44</v>
      </c>
      <c r="G42" s="444">
        <f t="shared" si="8"/>
        <v>54</v>
      </c>
      <c r="H42" s="380">
        <f t="shared" si="8"/>
        <v>0</v>
      </c>
      <c r="I42" s="380">
        <f t="shared" si="8"/>
        <v>4</v>
      </c>
      <c r="J42" s="547">
        <f t="shared" si="8"/>
        <v>8</v>
      </c>
      <c r="K42" s="380">
        <f t="shared" si="8"/>
        <v>0</v>
      </c>
      <c r="L42" s="548">
        <f t="shared" si="8"/>
        <v>0</v>
      </c>
      <c r="M42" s="444">
        <f t="shared" si="8"/>
        <v>0</v>
      </c>
      <c r="N42" s="444">
        <f t="shared" si="8"/>
        <v>6</v>
      </c>
      <c r="O42" s="444">
        <f t="shared" si="8"/>
        <v>2</v>
      </c>
      <c r="P42" s="380">
        <f t="shared" si="8"/>
        <v>5</v>
      </c>
      <c r="Q42" s="444">
        <f t="shared" si="8"/>
        <v>0</v>
      </c>
      <c r="R42" s="380">
        <f t="shared" si="8"/>
        <v>5</v>
      </c>
      <c r="S42" s="549">
        <f t="shared" si="8"/>
        <v>0</v>
      </c>
    </row>
    <row r="43" spans="1:19" s="10" customFormat="1" ht="15.75" customHeight="1">
      <c r="A43" s="8"/>
      <c r="B43" s="9" t="s">
        <v>26</v>
      </c>
      <c r="C43" s="375">
        <f t="shared" si="1"/>
        <v>118</v>
      </c>
      <c r="D43" s="375">
        <f t="shared" si="2"/>
        <v>105</v>
      </c>
      <c r="E43" s="362">
        <v>9</v>
      </c>
      <c r="F43" s="360">
        <v>44</v>
      </c>
      <c r="G43" s="361">
        <v>48</v>
      </c>
      <c r="H43" s="362">
        <v>0</v>
      </c>
      <c r="I43" s="362">
        <v>4</v>
      </c>
      <c r="J43" s="356">
        <f t="shared" si="3"/>
        <v>8</v>
      </c>
      <c r="K43" s="362">
        <v>0</v>
      </c>
      <c r="L43" s="543">
        <v>0</v>
      </c>
      <c r="M43" s="361">
        <v>0</v>
      </c>
      <c r="N43" s="361">
        <v>6</v>
      </c>
      <c r="O43" s="361">
        <v>2</v>
      </c>
      <c r="P43" s="357">
        <f t="shared" si="4"/>
        <v>5</v>
      </c>
      <c r="Q43" s="361">
        <v>0</v>
      </c>
      <c r="R43" s="362">
        <v>5</v>
      </c>
      <c r="S43" s="363">
        <v>0</v>
      </c>
    </row>
    <row r="44" spans="1:19" s="10" customFormat="1" ht="15.75" customHeight="1">
      <c r="A44" s="8"/>
      <c r="B44" s="9" t="s">
        <v>27</v>
      </c>
      <c r="C44" s="544">
        <f t="shared" si="1"/>
        <v>6</v>
      </c>
      <c r="D44" s="544">
        <f t="shared" si="2"/>
        <v>6</v>
      </c>
      <c r="E44" s="388">
        <v>0</v>
      </c>
      <c r="F44" s="386">
        <v>0</v>
      </c>
      <c r="G44" s="387">
        <v>6</v>
      </c>
      <c r="H44" s="388">
        <v>0</v>
      </c>
      <c r="I44" s="388">
        <v>0</v>
      </c>
      <c r="J44" s="389">
        <f t="shared" si="3"/>
        <v>0</v>
      </c>
      <c r="K44" s="388">
        <v>0</v>
      </c>
      <c r="L44" s="545">
        <v>0</v>
      </c>
      <c r="M44" s="387">
        <v>0</v>
      </c>
      <c r="N44" s="387">
        <v>0</v>
      </c>
      <c r="O44" s="387">
        <v>0</v>
      </c>
      <c r="P44" s="390">
        <f t="shared" si="4"/>
        <v>0</v>
      </c>
      <c r="Q44" s="387">
        <v>0</v>
      </c>
      <c r="R44" s="388">
        <v>0</v>
      </c>
      <c r="S44" s="391">
        <v>0</v>
      </c>
    </row>
    <row r="45" spans="1:19" s="10" customFormat="1" ht="15.75" customHeight="1">
      <c r="A45" s="6" t="s">
        <v>28</v>
      </c>
      <c r="B45" s="7" t="s">
        <v>29</v>
      </c>
      <c r="C45" s="546">
        <f t="shared" si="1"/>
        <v>165</v>
      </c>
      <c r="D45" s="546">
        <f t="shared" si="2"/>
        <v>135</v>
      </c>
      <c r="E45" s="371">
        <v>14</v>
      </c>
      <c r="F45" s="550">
        <v>92</v>
      </c>
      <c r="G45" s="372">
        <v>29</v>
      </c>
      <c r="H45" s="371">
        <v>0</v>
      </c>
      <c r="I45" s="371">
        <v>0</v>
      </c>
      <c r="J45" s="551">
        <f t="shared" si="3"/>
        <v>19</v>
      </c>
      <c r="K45" s="371">
        <v>0</v>
      </c>
      <c r="L45" s="552">
        <v>0</v>
      </c>
      <c r="M45" s="372">
        <v>9</v>
      </c>
      <c r="N45" s="372">
        <v>9</v>
      </c>
      <c r="O45" s="372">
        <v>1</v>
      </c>
      <c r="P45" s="373">
        <f t="shared" si="4"/>
        <v>11</v>
      </c>
      <c r="Q45" s="372">
        <v>1</v>
      </c>
      <c r="R45" s="371">
        <v>10</v>
      </c>
      <c r="S45" s="374">
        <v>0</v>
      </c>
    </row>
    <row r="46" spans="1:19" s="10" customFormat="1" ht="15.75" customHeight="1">
      <c r="A46" s="6" t="s">
        <v>30</v>
      </c>
      <c r="B46" s="7" t="s">
        <v>31</v>
      </c>
      <c r="C46" s="546">
        <f t="shared" si="1"/>
        <v>58</v>
      </c>
      <c r="D46" s="546">
        <f t="shared" si="2"/>
        <v>50</v>
      </c>
      <c r="E46" s="371">
        <v>6</v>
      </c>
      <c r="F46" s="550">
        <v>26</v>
      </c>
      <c r="G46" s="372">
        <v>16</v>
      </c>
      <c r="H46" s="371">
        <v>0</v>
      </c>
      <c r="I46" s="371">
        <v>2</v>
      </c>
      <c r="J46" s="551">
        <f t="shared" si="3"/>
        <v>6</v>
      </c>
      <c r="K46" s="371">
        <v>0</v>
      </c>
      <c r="L46" s="552">
        <v>0</v>
      </c>
      <c r="M46" s="372">
        <v>1</v>
      </c>
      <c r="N46" s="372">
        <v>4</v>
      </c>
      <c r="O46" s="372">
        <v>1</v>
      </c>
      <c r="P46" s="373">
        <f t="shared" si="4"/>
        <v>2</v>
      </c>
      <c r="Q46" s="372">
        <v>0</v>
      </c>
      <c r="R46" s="371">
        <v>2</v>
      </c>
      <c r="S46" s="374">
        <v>0</v>
      </c>
    </row>
    <row r="47" spans="1:19" s="392" customFormat="1" ht="15.75" customHeight="1">
      <c r="A47" s="256" t="s">
        <v>32</v>
      </c>
      <c r="B47" s="268"/>
      <c r="C47" s="380">
        <f t="shared" si="1"/>
        <v>154</v>
      </c>
      <c r="D47" s="380">
        <f>SUM(D48:D51)</f>
        <v>111</v>
      </c>
      <c r="E47" s="380">
        <f aca="true" t="shared" si="9" ref="E47:S47">SUM(E48:E51)</f>
        <v>14</v>
      </c>
      <c r="F47" s="547">
        <f t="shared" si="9"/>
        <v>55</v>
      </c>
      <c r="G47" s="444">
        <f t="shared" si="9"/>
        <v>40</v>
      </c>
      <c r="H47" s="380">
        <f t="shared" si="9"/>
        <v>0</v>
      </c>
      <c r="I47" s="380">
        <f t="shared" si="9"/>
        <v>2</v>
      </c>
      <c r="J47" s="547">
        <f t="shared" si="9"/>
        <v>36</v>
      </c>
      <c r="K47" s="380">
        <f t="shared" si="9"/>
        <v>0</v>
      </c>
      <c r="L47" s="548">
        <f t="shared" si="9"/>
        <v>0</v>
      </c>
      <c r="M47" s="444">
        <f t="shared" si="9"/>
        <v>19</v>
      </c>
      <c r="N47" s="444">
        <f t="shared" si="9"/>
        <v>11</v>
      </c>
      <c r="O47" s="444">
        <f t="shared" si="9"/>
        <v>6</v>
      </c>
      <c r="P47" s="380">
        <f t="shared" si="9"/>
        <v>7</v>
      </c>
      <c r="Q47" s="444">
        <f t="shared" si="9"/>
        <v>3</v>
      </c>
      <c r="R47" s="380">
        <f t="shared" si="9"/>
        <v>4</v>
      </c>
      <c r="S47" s="549">
        <f t="shared" si="9"/>
        <v>0</v>
      </c>
    </row>
    <row r="48" spans="1:19" s="10" customFormat="1" ht="15.75" customHeight="1">
      <c r="A48" s="8"/>
      <c r="B48" s="9" t="s">
        <v>33</v>
      </c>
      <c r="C48" s="375">
        <f t="shared" si="1"/>
        <v>68</v>
      </c>
      <c r="D48" s="375">
        <f t="shared" si="2"/>
        <v>58</v>
      </c>
      <c r="E48" s="362">
        <v>6</v>
      </c>
      <c r="F48" s="360">
        <v>29</v>
      </c>
      <c r="G48" s="361">
        <v>22</v>
      </c>
      <c r="H48" s="362">
        <v>0</v>
      </c>
      <c r="I48" s="362">
        <v>1</v>
      </c>
      <c r="J48" s="356">
        <f t="shared" si="3"/>
        <v>10</v>
      </c>
      <c r="K48" s="362">
        <v>0</v>
      </c>
      <c r="L48" s="543">
        <v>0</v>
      </c>
      <c r="M48" s="361">
        <v>8</v>
      </c>
      <c r="N48" s="361">
        <v>2</v>
      </c>
      <c r="O48" s="361">
        <v>0</v>
      </c>
      <c r="P48" s="357">
        <f t="shared" si="4"/>
        <v>0</v>
      </c>
      <c r="Q48" s="361">
        <v>0</v>
      </c>
      <c r="R48" s="362">
        <v>0</v>
      </c>
      <c r="S48" s="363">
        <v>0</v>
      </c>
    </row>
    <row r="49" spans="1:19" s="10" customFormat="1" ht="15.75" customHeight="1">
      <c r="A49" s="8"/>
      <c r="B49" s="9" t="s">
        <v>34</v>
      </c>
      <c r="C49" s="375">
        <f t="shared" si="1"/>
        <v>68</v>
      </c>
      <c r="D49" s="375">
        <f t="shared" si="2"/>
        <v>43</v>
      </c>
      <c r="E49" s="362">
        <v>7</v>
      </c>
      <c r="F49" s="360">
        <v>25</v>
      </c>
      <c r="G49" s="361">
        <v>11</v>
      </c>
      <c r="H49" s="362">
        <v>0</v>
      </c>
      <c r="I49" s="362">
        <v>0</v>
      </c>
      <c r="J49" s="356">
        <f t="shared" si="3"/>
        <v>21</v>
      </c>
      <c r="K49" s="362">
        <v>0</v>
      </c>
      <c r="L49" s="543">
        <v>0</v>
      </c>
      <c r="M49" s="361">
        <v>11</v>
      </c>
      <c r="N49" s="361">
        <v>4</v>
      </c>
      <c r="O49" s="361">
        <v>6</v>
      </c>
      <c r="P49" s="357">
        <f t="shared" si="4"/>
        <v>4</v>
      </c>
      <c r="Q49" s="361">
        <v>2</v>
      </c>
      <c r="R49" s="362">
        <v>2</v>
      </c>
      <c r="S49" s="363">
        <v>0</v>
      </c>
    </row>
    <row r="50" spans="1:19" s="10" customFormat="1" ht="15.75" customHeight="1">
      <c r="A50" s="8"/>
      <c r="B50" s="9" t="s">
        <v>35</v>
      </c>
      <c r="C50" s="375">
        <f t="shared" si="1"/>
        <v>10</v>
      </c>
      <c r="D50" s="375">
        <f t="shared" si="2"/>
        <v>7</v>
      </c>
      <c r="E50" s="362">
        <v>0</v>
      </c>
      <c r="F50" s="360">
        <v>0</v>
      </c>
      <c r="G50" s="361">
        <v>6</v>
      </c>
      <c r="H50" s="362">
        <v>0</v>
      </c>
      <c r="I50" s="362">
        <v>1</v>
      </c>
      <c r="J50" s="356">
        <f t="shared" si="3"/>
        <v>1</v>
      </c>
      <c r="K50" s="362">
        <v>0</v>
      </c>
      <c r="L50" s="543">
        <v>0</v>
      </c>
      <c r="M50" s="361">
        <v>0</v>
      </c>
      <c r="N50" s="361">
        <v>1</v>
      </c>
      <c r="O50" s="361">
        <v>0</v>
      </c>
      <c r="P50" s="357">
        <f t="shared" si="4"/>
        <v>2</v>
      </c>
      <c r="Q50" s="361">
        <v>0</v>
      </c>
      <c r="R50" s="362">
        <v>2</v>
      </c>
      <c r="S50" s="363">
        <v>0</v>
      </c>
    </row>
    <row r="51" spans="1:19" s="10" customFormat="1" ht="15.75" customHeight="1">
      <c r="A51" s="8"/>
      <c r="B51" s="9" t="s">
        <v>36</v>
      </c>
      <c r="C51" s="544">
        <f t="shared" si="1"/>
        <v>8</v>
      </c>
      <c r="D51" s="544">
        <f t="shared" si="2"/>
        <v>3</v>
      </c>
      <c r="E51" s="388">
        <v>1</v>
      </c>
      <c r="F51" s="386">
        <v>1</v>
      </c>
      <c r="G51" s="387">
        <v>1</v>
      </c>
      <c r="H51" s="388">
        <v>0</v>
      </c>
      <c r="I51" s="388">
        <v>0</v>
      </c>
      <c r="J51" s="389">
        <f t="shared" si="3"/>
        <v>4</v>
      </c>
      <c r="K51" s="388">
        <v>0</v>
      </c>
      <c r="L51" s="545">
        <v>0</v>
      </c>
      <c r="M51" s="387">
        <v>0</v>
      </c>
      <c r="N51" s="387">
        <v>4</v>
      </c>
      <c r="O51" s="387">
        <v>0</v>
      </c>
      <c r="P51" s="390">
        <f t="shared" si="4"/>
        <v>1</v>
      </c>
      <c r="Q51" s="387">
        <v>1</v>
      </c>
      <c r="R51" s="388">
        <v>0</v>
      </c>
      <c r="S51" s="391">
        <v>0</v>
      </c>
    </row>
    <row r="52" spans="1:19" s="392" customFormat="1" ht="15.75" customHeight="1">
      <c r="A52" s="256" t="s">
        <v>134</v>
      </c>
      <c r="B52" s="268"/>
      <c r="C52" s="380">
        <f t="shared" si="1"/>
        <v>137</v>
      </c>
      <c r="D52" s="380">
        <f>SUM(D53:D57)</f>
        <v>118</v>
      </c>
      <c r="E52" s="380">
        <f aca="true" t="shared" si="10" ref="E52:S52">SUM(E53:E57)</f>
        <v>13</v>
      </c>
      <c r="F52" s="547">
        <f t="shared" si="10"/>
        <v>73</v>
      </c>
      <c r="G52" s="444">
        <f t="shared" si="10"/>
        <v>31</v>
      </c>
      <c r="H52" s="380">
        <f t="shared" si="10"/>
        <v>0</v>
      </c>
      <c r="I52" s="380">
        <f t="shared" si="10"/>
        <v>1</v>
      </c>
      <c r="J52" s="547">
        <f t="shared" si="10"/>
        <v>8</v>
      </c>
      <c r="K52" s="380">
        <f t="shared" si="10"/>
        <v>0</v>
      </c>
      <c r="L52" s="548">
        <f t="shared" si="10"/>
        <v>0</v>
      </c>
      <c r="M52" s="444">
        <f t="shared" si="10"/>
        <v>1</v>
      </c>
      <c r="N52" s="444">
        <f t="shared" si="10"/>
        <v>6</v>
      </c>
      <c r="O52" s="444">
        <f t="shared" si="10"/>
        <v>1</v>
      </c>
      <c r="P52" s="380">
        <f t="shared" si="10"/>
        <v>11</v>
      </c>
      <c r="Q52" s="444">
        <f t="shared" si="10"/>
        <v>4</v>
      </c>
      <c r="R52" s="380">
        <f t="shared" si="10"/>
        <v>7</v>
      </c>
      <c r="S52" s="549">
        <f t="shared" si="10"/>
        <v>0</v>
      </c>
    </row>
    <row r="53" spans="1:19" s="10" customFormat="1" ht="15.75" customHeight="1">
      <c r="A53" s="8"/>
      <c r="B53" s="9" t="s">
        <v>37</v>
      </c>
      <c r="C53" s="375">
        <f t="shared" si="1"/>
        <v>70</v>
      </c>
      <c r="D53" s="375">
        <f t="shared" si="2"/>
        <v>62</v>
      </c>
      <c r="E53" s="362">
        <v>7</v>
      </c>
      <c r="F53" s="360">
        <v>46</v>
      </c>
      <c r="G53" s="361">
        <v>8</v>
      </c>
      <c r="H53" s="362">
        <v>0</v>
      </c>
      <c r="I53" s="362">
        <v>1</v>
      </c>
      <c r="J53" s="356">
        <f t="shared" si="3"/>
        <v>6</v>
      </c>
      <c r="K53" s="362">
        <v>0</v>
      </c>
      <c r="L53" s="543">
        <v>0</v>
      </c>
      <c r="M53" s="361">
        <v>1</v>
      </c>
      <c r="N53" s="361">
        <v>4</v>
      </c>
      <c r="O53" s="361">
        <v>1</v>
      </c>
      <c r="P53" s="357">
        <f t="shared" si="4"/>
        <v>2</v>
      </c>
      <c r="Q53" s="361">
        <v>0</v>
      </c>
      <c r="R53" s="362">
        <v>2</v>
      </c>
      <c r="S53" s="363">
        <v>0</v>
      </c>
    </row>
    <row r="54" spans="1:19" s="10" customFormat="1" ht="15.75" customHeight="1">
      <c r="A54" s="8"/>
      <c r="B54" s="9" t="s">
        <v>38</v>
      </c>
      <c r="C54" s="375">
        <f t="shared" si="1"/>
        <v>19</v>
      </c>
      <c r="D54" s="375">
        <f t="shared" si="2"/>
        <v>17</v>
      </c>
      <c r="E54" s="362">
        <v>4</v>
      </c>
      <c r="F54" s="360">
        <v>7</v>
      </c>
      <c r="G54" s="361">
        <v>6</v>
      </c>
      <c r="H54" s="362">
        <v>0</v>
      </c>
      <c r="I54" s="362">
        <v>0</v>
      </c>
      <c r="J54" s="356">
        <f t="shared" si="3"/>
        <v>0</v>
      </c>
      <c r="K54" s="362">
        <v>0</v>
      </c>
      <c r="L54" s="543">
        <v>0</v>
      </c>
      <c r="M54" s="361">
        <v>0</v>
      </c>
      <c r="N54" s="361">
        <v>0</v>
      </c>
      <c r="O54" s="361">
        <v>0</v>
      </c>
      <c r="P54" s="357">
        <f t="shared" si="4"/>
        <v>2</v>
      </c>
      <c r="Q54" s="361">
        <v>1</v>
      </c>
      <c r="R54" s="362">
        <v>1</v>
      </c>
      <c r="S54" s="363">
        <v>0</v>
      </c>
    </row>
    <row r="55" spans="1:19" s="10" customFormat="1" ht="15.75" customHeight="1">
      <c r="A55" s="8"/>
      <c r="B55" s="9" t="s">
        <v>39</v>
      </c>
      <c r="C55" s="375">
        <f t="shared" si="1"/>
        <v>9</v>
      </c>
      <c r="D55" s="375">
        <f t="shared" si="2"/>
        <v>8</v>
      </c>
      <c r="E55" s="362">
        <v>0</v>
      </c>
      <c r="F55" s="360">
        <v>4</v>
      </c>
      <c r="G55" s="361">
        <v>4</v>
      </c>
      <c r="H55" s="362">
        <v>0</v>
      </c>
      <c r="I55" s="362">
        <v>0</v>
      </c>
      <c r="J55" s="356">
        <f t="shared" si="3"/>
        <v>0</v>
      </c>
      <c r="K55" s="362">
        <v>0</v>
      </c>
      <c r="L55" s="543">
        <v>0</v>
      </c>
      <c r="M55" s="361">
        <v>0</v>
      </c>
      <c r="N55" s="361">
        <v>0</v>
      </c>
      <c r="O55" s="361">
        <v>0</v>
      </c>
      <c r="P55" s="357">
        <f t="shared" si="4"/>
        <v>1</v>
      </c>
      <c r="Q55" s="361">
        <v>0</v>
      </c>
      <c r="R55" s="362">
        <v>1</v>
      </c>
      <c r="S55" s="363">
        <v>0</v>
      </c>
    </row>
    <row r="56" spans="1:19" s="10" customFormat="1" ht="15.75" customHeight="1">
      <c r="A56" s="8"/>
      <c r="B56" s="9" t="s">
        <v>40</v>
      </c>
      <c r="C56" s="375">
        <f t="shared" si="1"/>
        <v>15</v>
      </c>
      <c r="D56" s="375">
        <f t="shared" si="2"/>
        <v>12</v>
      </c>
      <c r="E56" s="362">
        <v>1</v>
      </c>
      <c r="F56" s="360">
        <v>4</v>
      </c>
      <c r="G56" s="361">
        <v>7</v>
      </c>
      <c r="H56" s="362">
        <v>0</v>
      </c>
      <c r="I56" s="362">
        <v>0</v>
      </c>
      <c r="J56" s="356">
        <f t="shared" si="3"/>
        <v>2</v>
      </c>
      <c r="K56" s="362">
        <v>0</v>
      </c>
      <c r="L56" s="543">
        <v>0</v>
      </c>
      <c r="M56" s="361">
        <v>0</v>
      </c>
      <c r="N56" s="361">
        <v>2</v>
      </c>
      <c r="O56" s="361">
        <v>0</v>
      </c>
      <c r="P56" s="357">
        <f t="shared" si="4"/>
        <v>1</v>
      </c>
      <c r="Q56" s="361">
        <v>1</v>
      </c>
      <c r="R56" s="362">
        <v>0</v>
      </c>
      <c r="S56" s="363">
        <v>0</v>
      </c>
    </row>
    <row r="57" spans="1:19" s="10" customFormat="1" ht="15.75" customHeight="1">
      <c r="A57" s="8"/>
      <c r="B57" s="9" t="s">
        <v>41</v>
      </c>
      <c r="C57" s="544">
        <f t="shared" si="1"/>
        <v>24</v>
      </c>
      <c r="D57" s="544">
        <f t="shared" si="2"/>
        <v>19</v>
      </c>
      <c r="E57" s="388">
        <v>1</v>
      </c>
      <c r="F57" s="386">
        <v>12</v>
      </c>
      <c r="G57" s="387">
        <v>6</v>
      </c>
      <c r="H57" s="388">
        <v>0</v>
      </c>
      <c r="I57" s="388">
        <v>0</v>
      </c>
      <c r="J57" s="389">
        <f t="shared" si="3"/>
        <v>0</v>
      </c>
      <c r="K57" s="388">
        <v>0</v>
      </c>
      <c r="L57" s="545">
        <v>0</v>
      </c>
      <c r="M57" s="387">
        <v>0</v>
      </c>
      <c r="N57" s="387">
        <v>0</v>
      </c>
      <c r="O57" s="387">
        <v>0</v>
      </c>
      <c r="P57" s="390">
        <f t="shared" si="4"/>
        <v>5</v>
      </c>
      <c r="Q57" s="387">
        <v>2</v>
      </c>
      <c r="R57" s="388">
        <v>3</v>
      </c>
      <c r="S57" s="391">
        <v>0</v>
      </c>
    </row>
    <row r="58" spans="1:19" s="392" customFormat="1" ht="15.75" customHeight="1">
      <c r="A58" s="256" t="s">
        <v>42</v>
      </c>
      <c r="B58" s="268"/>
      <c r="C58" s="380">
        <f t="shared" si="1"/>
        <v>169</v>
      </c>
      <c r="D58" s="380">
        <f>SUM(D59:D61)</f>
        <v>127</v>
      </c>
      <c r="E58" s="380">
        <f aca="true" t="shared" si="11" ref="E58:S58">SUM(E59:E61)</f>
        <v>13</v>
      </c>
      <c r="F58" s="547">
        <f t="shared" si="11"/>
        <v>61</v>
      </c>
      <c r="G58" s="444">
        <f t="shared" si="11"/>
        <v>52</v>
      </c>
      <c r="H58" s="380">
        <f t="shared" si="11"/>
        <v>0</v>
      </c>
      <c r="I58" s="380">
        <f t="shared" si="11"/>
        <v>1</v>
      </c>
      <c r="J58" s="547">
        <f t="shared" si="11"/>
        <v>29</v>
      </c>
      <c r="K58" s="380">
        <f t="shared" si="11"/>
        <v>0</v>
      </c>
      <c r="L58" s="548">
        <f t="shared" si="11"/>
        <v>0</v>
      </c>
      <c r="M58" s="444">
        <f t="shared" si="11"/>
        <v>17</v>
      </c>
      <c r="N58" s="444">
        <f t="shared" si="11"/>
        <v>10</v>
      </c>
      <c r="O58" s="444">
        <f t="shared" si="11"/>
        <v>2</v>
      </c>
      <c r="P58" s="380">
        <f t="shared" si="11"/>
        <v>13</v>
      </c>
      <c r="Q58" s="444">
        <f t="shared" si="11"/>
        <v>5</v>
      </c>
      <c r="R58" s="380">
        <f t="shared" si="11"/>
        <v>8</v>
      </c>
      <c r="S58" s="549">
        <f t="shared" si="11"/>
        <v>0</v>
      </c>
    </row>
    <row r="59" spans="1:19" s="10" customFormat="1" ht="15.75" customHeight="1">
      <c r="A59" s="8"/>
      <c r="B59" s="9" t="s">
        <v>43</v>
      </c>
      <c r="C59" s="375">
        <f t="shared" si="1"/>
        <v>48</v>
      </c>
      <c r="D59" s="375">
        <f t="shared" si="2"/>
        <v>37</v>
      </c>
      <c r="E59" s="362">
        <v>7</v>
      </c>
      <c r="F59" s="360">
        <v>11</v>
      </c>
      <c r="G59" s="361">
        <v>19</v>
      </c>
      <c r="H59" s="362">
        <v>0</v>
      </c>
      <c r="I59" s="362">
        <v>0</v>
      </c>
      <c r="J59" s="356">
        <f t="shared" si="3"/>
        <v>8</v>
      </c>
      <c r="K59" s="362">
        <v>0</v>
      </c>
      <c r="L59" s="543">
        <v>0</v>
      </c>
      <c r="M59" s="361">
        <v>0</v>
      </c>
      <c r="N59" s="361">
        <v>7</v>
      </c>
      <c r="O59" s="361">
        <v>1</v>
      </c>
      <c r="P59" s="357">
        <f t="shared" si="4"/>
        <v>3</v>
      </c>
      <c r="Q59" s="361">
        <v>1</v>
      </c>
      <c r="R59" s="362">
        <v>2</v>
      </c>
      <c r="S59" s="363">
        <v>0</v>
      </c>
    </row>
    <row r="60" spans="1:19" s="10" customFormat="1" ht="15.75" customHeight="1">
      <c r="A60" s="8"/>
      <c r="B60" s="9" t="s">
        <v>44</v>
      </c>
      <c r="C60" s="375">
        <f t="shared" si="1"/>
        <v>107</v>
      </c>
      <c r="D60" s="375">
        <f t="shared" si="2"/>
        <v>79</v>
      </c>
      <c r="E60" s="362">
        <v>4</v>
      </c>
      <c r="F60" s="360">
        <v>42</v>
      </c>
      <c r="G60" s="361">
        <v>32</v>
      </c>
      <c r="H60" s="362">
        <v>0</v>
      </c>
      <c r="I60" s="362">
        <v>1</v>
      </c>
      <c r="J60" s="356">
        <f t="shared" si="3"/>
        <v>20</v>
      </c>
      <c r="K60" s="362">
        <v>0</v>
      </c>
      <c r="L60" s="543">
        <v>0</v>
      </c>
      <c r="M60" s="361">
        <v>17</v>
      </c>
      <c r="N60" s="361">
        <v>2</v>
      </c>
      <c r="O60" s="361">
        <v>1</v>
      </c>
      <c r="P60" s="357">
        <f t="shared" si="4"/>
        <v>8</v>
      </c>
      <c r="Q60" s="361">
        <v>4</v>
      </c>
      <c r="R60" s="362">
        <v>4</v>
      </c>
      <c r="S60" s="363">
        <v>0</v>
      </c>
    </row>
    <row r="61" spans="1:19" s="10" customFormat="1" ht="15.75" customHeight="1" thickBot="1">
      <c r="A61" s="11"/>
      <c r="B61" s="12" t="s">
        <v>45</v>
      </c>
      <c r="C61" s="553">
        <f t="shared" si="1"/>
        <v>14</v>
      </c>
      <c r="D61" s="553">
        <f t="shared" si="2"/>
        <v>11</v>
      </c>
      <c r="E61" s="396">
        <v>2</v>
      </c>
      <c r="F61" s="394">
        <v>8</v>
      </c>
      <c r="G61" s="395">
        <v>1</v>
      </c>
      <c r="H61" s="396">
        <v>0</v>
      </c>
      <c r="I61" s="396">
        <v>0</v>
      </c>
      <c r="J61" s="397">
        <f t="shared" si="3"/>
        <v>1</v>
      </c>
      <c r="K61" s="396">
        <v>0</v>
      </c>
      <c r="L61" s="554">
        <v>0</v>
      </c>
      <c r="M61" s="395">
        <v>0</v>
      </c>
      <c r="N61" s="395">
        <v>1</v>
      </c>
      <c r="O61" s="395">
        <v>0</v>
      </c>
      <c r="P61" s="398">
        <f t="shared" si="4"/>
        <v>2</v>
      </c>
      <c r="Q61" s="395">
        <v>0</v>
      </c>
      <c r="R61" s="396">
        <v>2</v>
      </c>
      <c r="S61" s="399">
        <v>0</v>
      </c>
    </row>
    <row r="62" spans="3:19" ht="12">
      <c r="C62" s="402"/>
      <c r="D62" s="555"/>
      <c r="E62" s="401"/>
      <c r="F62" s="401"/>
      <c r="G62" s="401"/>
      <c r="H62" s="401"/>
      <c r="I62" s="401"/>
      <c r="J62" s="402"/>
      <c r="K62" s="400"/>
      <c r="L62" s="400"/>
      <c r="M62" s="400"/>
      <c r="N62" s="401"/>
      <c r="O62" s="401"/>
      <c r="P62" s="402"/>
      <c r="Q62" s="400"/>
      <c r="R62" s="400"/>
      <c r="S62" s="400"/>
    </row>
    <row r="63" spans="3:19" ht="26.25" customHeight="1" thickBot="1">
      <c r="C63" s="402"/>
      <c r="D63" s="555"/>
      <c r="E63" s="401"/>
      <c r="F63" s="401"/>
      <c r="G63" s="401"/>
      <c r="H63" s="401"/>
      <c r="I63" s="401"/>
      <c r="J63" s="402"/>
      <c r="K63" s="400"/>
      <c r="L63" s="400"/>
      <c r="M63" s="400"/>
      <c r="N63" s="401"/>
      <c r="O63" s="401"/>
      <c r="P63" s="402"/>
      <c r="Q63" s="400"/>
      <c r="R63" s="400"/>
      <c r="S63" s="403" t="s">
        <v>264</v>
      </c>
    </row>
    <row r="64" spans="1:19" ht="16.5" customHeight="1">
      <c r="A64" s="322"/>
      <c r="B64" s="323"/>
      <c r="C64" s="511"/>
      <c r="D64" s="703" t="s">
        <v>285</v>
      </c>
      <c r="E64" s="704"/>
      <c r="F64" s="704"/>
      <c r="G64" s="704"/>
      <c r="H64" s="704"/>
      <c r="I64" s="705"/>
      <c r="J64" s="706" t="s">
        <v>286</v>
      </c>
      <c r="K64" s="707"/>
      <c r="L64" s="707"/>
      <c r="M64" s="707"/>
      <c r="N64" s="707"/>
      <c r="O64" s="708"/>
      <c r="P64" s="673" t="s">
        <v>287</v>
      </c>
      <c r="Q64" s="674"/>
      <c r="R64" s="674"/>
      <c r="S64" s="675"/>
    </row>
    <row r="65" spans="1:21" ht="4.5" customHeight="1">
      <c r="A65" s="223"/>
      <c r="B65" s="226"/>
      <c r="C65" s="512"/>
      <c r="D65" s="513"/>
      <c r="E65" s="696" t="s">
        <v>288</v>
      </c>
      <c r="F65" s="697"/>
      <c r="G65" s="700" t="s">
        <v>289</v>
      </c>
      <c r="H65" s="701"/>
      <c r="I65" s="697"/>
      <c r="J65" s="516"/>
      <c r="K65" s="710" t="s">
        <v>290</v>
      </c>
      <c r="L65" s="670"/>
      <c r="M65" s="711" t="s">
        <v>291</v>
      </c>
      <c r="N65" s="712"/>
      <c r="O65" s="518"/>
      <c r="P65" s="519"/>
      <c r="Q65" s="333"/>
      <c r="R65" s="333"/>
      <c r="S65" s="334"/>
      <c r="T65" s="14"/>
      <c r="U65" s="14"/>
    </row>
    <row r="66" spans="1:19" ht="15" customHeight="1">
      <c r="A66" s="223" t="s">
        <v>292</v>
      </c>
      <c r="B66" s="224" t="s">
        <v>254</v>
      </c>
      <c r="C66" s="695" t="s">
        <v>113</v>
      </c>
      <c r="D66" s="335"/>
      <c r="E66" s="698"/>
      <c r="F66" s="699"/>
      <c r="G66" s="698"/>
      <c r="H66" s="702"/>
      <c r="I66" s="699"/>
      <c r="J66" s="659"/>
      <c r="K66" s="671"/>
      <c r="L66" s="672"/>
      <c r="M66" s="713"/>
      <c r="N66" s="714"/>
      <c r="O66" s="614" t="s">
        <v>293</v>
      </c>
      <c r="P66" s="659"/>
      <c r="Q66" s="614" t="s">
        <v>294</v>
      </c>
      <c r="R66" s="616" t="s">
        <v>260</v>
      </c>
      <c r="S66" s="676" t="s">
        <v>261</v>
      </c>
    </row>
    <row r="67" spans="1:19" ht="4.5" customHeight="1">
      <c r="A67" s="223"/>
      <c r="B67" s="224"/>
      <c r="C67" s="695"/>
      <c r="D67" s="335"/>
      <c r="E67" s="514"/>
      <c r="F67" s="520"/>
      <c r="G67" s="515"/>
      <c r="H67" s="521"/>
      <c r="I67" s="522"/>
      <c r="J67" s="659"/>
      <c r="K67" s="517"/>
      <c r="L67" s="523"/>
      <c r="M67" s="524"/>
      <c r="N67" s="524"/>
      <c r="O67" s="614"/>
      <c r="P67" s="659"/>
      <c r="Q67" s="614"/>
      <c r="R67" s="616"/>
      <c r="S67" s="694"/>
    </row>
    <row r="68" spans="1:19" ht="120" customHeight="1">
      <c r="A68" s="336" t="s">
        <v>262</v>
      </c>
      <c r="B68" s="226"/>
      <c r="C68" s="695"/>
      <c r="D68" s="335"/>
      <c r="E68" s="616" t="s">
        <v>295</v>
      </c>
      <c r="F68" s="616" t="s">
        <v>296</v>
      </c>
      <c r="G68" s="616" t="s">
        <v>297</v>
      </c>
      <c r="H68" s="616" t="s">
        <v>298</v>
      </c>
      <c r="I68" s="616" t="s">
        <v>299</v>
      </c>
      <c r="J68" s="659"/>
      <c r="K68" s="616" t="s">
        <v>300</v>
      </c>
      <c r="L68" s="614" t="s">
        <v>301</v>
      </c>
      <c r="M68" s="709" t="s">
        <v>302</v>
      </c>
      <c r="N68" s="614" t="s">
        <v>303</v>
      </c>
      <c r="O68" s="614"/>
      <c r="P68" s="659"/>
      <c r="Q68" s="615"/>
      <c r="R68" s="616"/>
      <c r="S68" s="677"/>
    </row>
    <row r="69" spans="1:19" ht="15.75" customHeight="1">
      <c r="A69" s="337"/>
      <c r="B69" s="338"/>
      <c r="C69" s="512"/>
      <c r="D69" s="335"/>
      <c r="E69" s="616"/>
      <c r="F69" s="616"/>
      <c r="G69" s="616"/>
      <c r="H69" s="616"/>
      <c r="I69" s="616"/>
      <c r="J69" s="659"/>
      <c r="K69" s="616"/>
      <c r="L69" s="614"/>
      <c r="M69" s="709"/>
      <c r="N69" s="614"/>
      <c r="O69" s="614"/>
      <c r="P69" s="659"/>
      <c r="Q69" s="615"/>
      <c r="R69" s="616"/>
      <c r="S69" s="678"/>
    </row>
    <row r="70" spans="1:19" ht="4.5" customHeight="1" thickBot="1">
      <c r="A70" s="21"/>
      <c r="B70" s="227"/>
      <c r="C70" s="556"/>
      <c r="D70" s="407"/>
      <c r="E70" s="343"/>
      <c r="F70" s="344"/>
      <c r="G70" s="49"/>
      <c r="H70" s="343"/>
      <c r="I70" s="343"/>
      <c r="J70" s="346"/>
      <c r="K70" s="343"/>
      <c r="L70" s="344"/>
      <c r="M70" s="557"/>
      <c r="N70" s="49"/>
      <c r="O70" s="49"/>
      <c r="P70" s="407"/>
      <c r="Q70" s="47"/>
      <c r="R70" s="343"/>
      <c r="S70" s="144"/>
    </row>
    <row r="71" spans="1:19" ht="15.75" customHeight="1">
      <c r="A71" s="409" t="s">
        <v>46</v>
      </c>
      <c r="B71" s="410"/>
      <c r="C71" s="375">
        <f aca="true" t="shared" si="12" ref="C71:C123">D71+J71+P71</f>
        <v>93</v>
      </c>
      <c r="D71" s="375">
        <f>SUM(D72:D78)</f>
        <v>75</v>
      </c>
      <c r="E71" s="375">
        <f aca="true" t="shared" si="13" ref="E71:S71">SUM(E72:E78)</f>
        <v>11</v>
      </c>
      <c r="F71" s="558">
        <f t="shared" si="13"/>
        <v>46</v>
      </c>
      <c r="G71" s="411">
        <f t="shared" si="13"/>
        <v>17</v>
      </c>
      <c r="H71" s="375">
        <f t="shared" si="13"/>
        <v>0</v>
      </c>
      <c r="I71" s="375">
        <f t="shared" si="13"/>
        <v>1</v>
      </c>
      <c r="J71" s="558">
        <f t="shared" si="13"/>
        <v>15</v>
      </c>
      <c r="K71" s="375">
        <f t="shared" si="13"/>
        <v>0</v>
      </c>
      <c r="L71" s="558">
        <f t="shared" si="13"/>
        <v>0</v>
      </c>
      <c r="M71" s="411">
        <f t="shared" si="13"/>
        <v>11</v>
      </c>
      <c r="N71" s="411">
        <f t="shared" si="13"/>
        <v>3</v>
      </c>
      <c r="O71" s="411">
        <f t="shared" si="13"/>
        <v>1</v>
      </c>
      <c r="P71" s="375">
        <f t="shared" si="13"/>
        <v>3</v>
      </c>
      <c r="Q71" s="411">
        <f t="shared" si="13"/>
        <v>2</v>
      </c>
      <c r="R71" s="375">
        <f t="shared" si="13"/>
        <v>1</v>
      </c>
      <c r="S71" s="559">
        <f t="shared" si="13"/>
        <v>0</v>
      </c>
    </row>
    <row r="72" spans="1:19" ht="15.75" customHeight="1">
      <c r="A72" s="154"/>
      <c r="B72" s="157" t="s">
        <v>47</v>
      </c>
      <c r="C72" s="375">
        <f t="shared" si="12"/>
        <v>2</v>
      </c>
      <c r="D72" s="375">
        <f aca="true" t="shared" si="14" ref="D72:D123">SUM(E72:I72)</f>
        <v>2</v>
      </c>
      <c r="E72" s="362">
        <v>1</v>
      </c>
      <c r="F72" s="360">
        <v>1</v>
      </c>
      <c r="G72" s="361">
        <v>0</v>
      </c>
      <c r="H72" s="362">
        <v>0</v>
      </c>
      <c r="I72" s="362">
        <v>0</v>
      </c>
      <c r="J72" s="356">
        <f aca="true" t="shared" si="15" ref="J72:J78">SUM(K72:O72)</f>
        <v>0</v>
      </c>
      <c r="K72" s="362">
        <v>0</v>
      </c>
      <c r="L72" s="360">
        <v>0</v>
      </c>
      <c r="M72" s="361">
        <v>0</v>
      </c>
      <c r="N72" s="361">
        <v>0</v>
      </c>
      <c r="O72" s="361">
        <v>0</v>
      </c>
      <c r="P72" s="357">
        <f aca="true" t="shared" si="16" ref="P72:P78">SUM(Q72:S72)</f>
        <v>0</v>
      </c>
      <c r="Q72" s="361">
        <v>0</v>
      </c>
      <c r="R72" s="362">
        <v>0</v>
      </c>
      <c r="S72" s="363">
        <v>0</v>
      </c>
    </row>
    <row r="73" spans="1:19" ht="15.75" customHeight="1">
      <c r="A73" s="154"/>
      <c r="B73" s="157" t="s">
        <v>48</v>
      </c>
      <c r="C73" s="375">
        <f t="shared" si="12"/>
        <v>7</v>
      </c>
      <c r="D73" s="375">
        <f t="shared" si="14"/>
        <v>6</v>
      </c>
      <c r="E73" s="362">
        <v>1</v>
      </c>
      <c r="F73" s="360">
        <v>1</v>
      </c>
      <c r="G73" s="361">
        <v>3</v>
      </c>
      <c r="H73" s="362">
        <v>0</v>
      </c>
      <c r="I73" s="362">
        <v>1</v>
      </c>
      <c r="J73" s="356">
        <f t="shared" si="15"/>
        <v>1</v>
      </c>
      <c r="K73" s="362">
        <v>0</v>
      </c>
      <c r="L73" s="360">
        <v>0</v>
      </c>
      <c r="M73" s="361">
        <v>0</v>
      </c>
      <c r="N73" s="361">
        <v>1</v>
      </c>
      <c r="O73" s="361">
        <v>0</v>
      </c>
      <c r="P73" s="357">
        <f t="shared" si="16"/>
        <v>0</v>
      </c>
      <c r="Q73" s="361">
        <v>0</v>
      </c>
      <c r="R73" s="362">
        <v>0</v>
      </c>
      <c r="S73" s="363">
        <v>0</v>
      </c>
    </row>
    <row r="74" spans="1:19" ht="15.75" customHeight="1">
      <c r="A74" s="154"/>
      <c r="B74" s="157" t="s">
        <v>49</v>
      </c>
      <c r="C74" s="375">
        <f t="shared" si="12"/>
        <v>9</v>
      </c>
      <c r="D74" s="375">
        <f t="shared" si="14"/>
        <v>9</v>
      </c>
      <c r="E74" s="362">
        <v>0</v>
      </c>
      <c r="F74" s="360">
        <v>1</v>
      </c>
      <c r="G74" s="361">
        <v>8</v>
      </c>
      <c r="H74" s="362">
        <v>0</v>
      </c>
      <c r="I74" s="362">
        <v>0</v>
      </c>
      <c r="J74" s="356">
        <f t="shared" si="15"/>
        <v>0</v>
      </c>
      <c r="K74" s="362">
        <v>0</v>
      </c>
      <c r="L74" s="360">
        <v>0</v>
      </c>
      <c r="M74" s="361">
        <v>0</v>
      </c>
      <c r="N74" s="361">
        <v>0</v>
      </c>
      <c r="O74" s="361">
        <v>0</v>
      </c>
      <c r="P74" s="357">
        <f t="shared" si="16"/>
        <v>0</v>
      </c>
      <c r="Q74" s="361">
        <v>0</v>
      </c>
      <c r="R74" s="362">
        <v>0</v>
      </c>
      <c r="S74" s="363">
        <v>0</v>
      </c>
    </row>
    <row r="75" spans="1:19" ht="15.75" customHeight="1">
      <c r="A75" s="154"/>
      <c r="B75" s="157" t="s">
        <v>50</v>
      </c>
      <c r="C75" s="375">
        <f t="shared" si="12"/>
        <v>11</v>
      </c>
      <c r="D75" s="375">
        <f t="shared" si="14"/>
        <v>10</v>
      </c>
      <c r="E75" s="362">
        <v>1</v>
      </c>
      <c r="F75" s="360">
        <v>9</v>
      </c>
      <c r="G75" s="361">
        <v>0</v>
      </c>
      <c r="H75" s="362">
        <v>0</v>
      </c>
      <c r="I75" s="362">
        <v>0</v>
      </c>
      <c r="J75" s="356">
        <f t="shared" si="15"/>
        <v>0</v>
      </c>
      <c r="K75" s="362">
        <v>0</v>
      </c>
      <c r="L75" s="360">
        <v>0</v>
      </c>
      <c r="M75" s="361">
        <v>0</v>
      </c>
      <c r="N75" s="361">
        <v>0</v>
      </c>
      <c r="O75" s="361">
        <v>0</v>
      </c>
      <c r="P75" s="357">
        <f t="shared" si="16"/>
        <v>1</v>
      </c>
      <c r="Q75" s="361">
        <v>1</v>
      </c>
      <c r="R75" s="362">
        <v>0</v>
      </c>
      <c r="S75" s="363">
        <v>0</v>
      </c>
    </row>
    <row r="76" spans="1:19" ht="15.75" customHeight="1">
      <c r="A76" s="154"/>
      <c r="B76" s="157" t="s">
        <v>51</v>
      </c>
      <c r="C76" s="375">
        <f t="shared" si="12"/>
        <v>42</v>
      </c>
      <c r="D76" s="375">
        <f t="shared" si="14"/>
        <v>28</v>
      </c>
      <c r="E76" s="362">
        <v>5</v>
      </c>
      <c r="F76" s="360">
        <v>18</v>
      </c>
      <c r="G76" s="361">
        <v>5</v>
      </c>
      <c r="H76" s="362">
        <v>0</v>
      </c>
      <c r="I76" s="362">
        <v>0</v>
      </c>
      <c r="J76" s="356">
        <f t="shared" si="15"/>
        <v>13</v>
      </c>
      <c r="K76" s="362">
        <v>0</v>
      </c>
      <c r="L76" s="360">
        <v>0</v>
      </c>
      <c r="M76" s="361">
        <v>11</v>
      </c>
      <c r="N76" s="361">
        <v>1</v>
      </c>
      <c r="O76" s="361">
        <v>1</v>
      </c>
      <c r="P76" s="357">
        <f t="shared" si="16"/>
        <v>1</v>
      </c>
      <c r="Q76" s="361">
        <v>1</v>
      </c>
      <c r="R76" s="362">
        <v>0</v>
      </c>
      <c r="S76" s="363">
        <v>0</v>
      </c>
    </row>
    <row r="77" spans="1:19" ht="15.75" customHeight="1">
      <c r="A77" s="154"/>
      <c r="B77" s="157" t="s">
        <v>52</v>
      </c>
      <c r="C77" s="375">
        <f t="shared" si="12"/>
        <v>18</v>
      </c>
      <c r="D77" s="375">
        <f t="shared" si="14"/>
        <v>17</v>
      </c>
      <c r="E77" s="362">
        <v>3</v>
      </c>
      <c r="F77" s="360">
        <v>13</v>
      </c>
      <c r="G77" s="361">
        <v>1</v>
      </c>
      <c r="H77" s="362">
        <v>0</v>
      </c>
      <c r="I77" s="362">
        <v>0</v>
      </c>
      <c r="J77" s="356">
        <f t="shared" si="15"/>
        <v>1</v>
      </c>
      <c r="K77" s="362">
        <v>0</v>
      </c>
      <c r="L77" s="360">
        <v>0</v>
      </c>
      <c r="M77" s="361">
        <v>0</v>
      </c>
      <c r="N77" s="361">
        <v>1</v>
      </c>
      <c r="O77" s="361">
        <v>0</v>
      </c>
      <c r="P77" s="357">
        <f t="shared" si="16"/>
        <v>0</v>
      </c>
      <c r="Q77" s="361">
        <v>0</v>
      </c>
      <c r="R77" s="362">
        <v>0</v>
      </c>
      <c r="S77" s="363">
        <v>0</v>
      </c>
    </row>
    <row r="78" spans="1:19" ht="15.75" customHeight="1">
      <c r="A78" s="158"/>
      <c r="B78" s="159" t="s">
        <v>53</v>
      </c>
      <c r="C78" s="544">
        <f t="shared" si="12"/>
        <v>4</v>
      </c>
      <c r="D78" s="544">
        <f t="shared" si="14"/>
        <v>3</v>
      </c>
      <c r="E78" s="388">
        <v>0</v>
      </c>
      <c r="F78" s="386">
        <v>3</v>
      </c>
      <c r="G78" s="387">
        <v>0</v>
      </c>
      <c r="H78" s="388">
        <v>0</v>
      </c>
      <c r="I78" s="388">
        <v>0</v>
      </c>
      <c r="J78" s="389">
        <f t="shared" si="15"/>
        <v>0</v>
      </c>
      <c r="K78" s="388">
        <v>0</v>
      </c>
      <c r="L78" s="386">
        <v>0</v>
      </c>
      <c r="M78" s="387">
        <v>0</v>
      </c>
      <c r="N78" s="387">
        <v>0</v>
      </c>
      <c r="O78" s="387">
        <v>0</v>
      </c>
      <c r="P78" s="390">
        <f t="shared" si="16"/>
        <v>1</v>
      </c>
      <c r="Q78" s="387">
        <v>0</v>
      </c>
      <c r="R78" s="388">
        <v>1</v>
      </c>
      <c r="S78" s="391">
        <v>0</v>
      </c>
    </row>
    <row r="79" spans="1:19" s="392" customFormat="1" ht="15.75" customHeight="1">
      <c r="A79" s="285" t="s">
        <v>54</v>
      </c>
      <c r="B79" s="257"/>
      <c r="C79" s="375">
        <f t="shared" si="12"/>
        <v>44</v>
      </c>
      <c r="D79" s="375">
        <f t="shared" si="14"/>
        <v>38</v>
      </c>
      <c r="E79" s="357">
        <f>SUM(E80:E83)</f>
        <v>6</v>
      </c>
      <c r="F79" s="356">
        <f aca="true" t="shared" si="17" ref="F79:S79">SUM(F80:F83)</f>
        <v>20</v>
      </c>
      <c r="G79" s="540">
        <f t="shared" si="17"/>
        <v>11</v>
      </c>
      <c r="H79" s="357">
        <f t="shared" si="17"/>
        <v>0</v>
      </c>
      <c r="I79" s="357">
        <f t="shared" si="17"/>
        <v>1</v>
      </c>
      <c r="J79" s="356">
        <f t="shared" si="17"/>
        <v>1</v>
      </c>
      <c r="K79" s="357">
        <f t="shared" si="17"/>
        <v>0</v>
      </c>
      <c r="L79" s="539">
        <f t="shared" si="17"/>
        <v>0</v>
      </c>
      <c r="M79" s="540">
        <f t="shared" si="17"/>
        <v>0</v>
      </c>
      <c r="N79" s="540">
        <f t="shared" si="17"/>
        <v>1</v>
      </c>
      <c r="O79" s="540">
        <f t="shared" si="17"/>
        <v>0</v>
      </c>
      <c r="P79" s="357">
        <f t="shared" si="17"/>
        <v>5</v>
      </c>
      <c r="Q79" s="540">
        <f t="shared" si="17"/>
        <v>3</v>
      </c>
      <c r="R79" s="357">
        <f t="shared" si="17"/>
        <v>2</v>
      </c>
      <c r="S79" s="541">
        <f t="shared" si="17"/>
        <v>0</v>
      </c>
    </row>
    <row r="80" spans="1:19" s="10" customFormat="1" ht="15.75" customHeight="1">
      <c r="A80" s="8"/>
      <c r="B80" s="9" t="s">
        <v>55</v>
      </c>
      <c r="C80" s="375">
        <f t="shared" si="12"/>
        <v>33</v>
      </c>
      <c r="D80" s="375">
        <f t="shared" si="14"/>
        <v>31</v>
      </c>
      <c r="E80" s="362">
        <v>6</v>
      </c>
      <c r="F80" s="360">
        <v>16</v>
      </c>
      <c r="G80" s="361">
        <v>9</v>
      </c>
      <c r="H80" s="362">
        <v>0</v>
      </c>
      <c r="I80" s="362">
        <v>0</v>
      </c>
      <c r="J80" s="356">
        <f aca="true" t="shared" si="18" ref="J80:J123">SUM(K80:O80)</f>
        <v>0</v>
      </c>
      <c r="K80" s="362">
        <v>0</v>
      </c>
      <c r="L80" s="543">
        <v>0</v>
      </c>
      <c r="M80" s="361">
        <v>0</v>
      </c>
      <c r="N80" s="361">
        <v>0</v>
      </c>
      <c r="O80" s="361">
        <v>0</v>
      </c>
      <c r="P80" s="357">
        <f aca="true" t="shared" si="19" ref="P80:P123">SUM(Q80:S80)</f>
        <v>2</v>
      </c>
      <c r="Q80" s="361">
        <v>1</v>
      </c>
      <c r="R80" s="362">
        <v>1</v>
      </c>
      <c r="S80" s="363">
        <v>0</v>
      </c>
    </row>
    <row r="81" spans="1:19" s="10" customFormat="1" ht="15.75" customHeight="1">
      <c r="A81" s="8"/>
      <c r="B81" s="9" t="s">
        <v>56</v>
      </c>
      <c r="C81" s="375">
        <f t="shared" si="12"/>
        <v>5</v>
      </c>
      <c r="D81" s="375">
        <f t="shared" si="14"/>
        <v>2</v>
      </c>
      <c r="E81" s="362">
        <v>0</v>
      </c>
      <c r="F81" s="360">
        <v>2</v>
      </c>
      <c r="G81" s="361">
        <v>0</v>
      </c>
      <c r="H81" s="362">
        <v>0</v>
      </c>
      <c r="I81" s="362">
        <v>0</v>
      </c>
      <c r="J81" s="356">
        <f t="shared" si="18"/>
        <v>1</v>
      </c>
      <c r="K81" s="362">
        <v>0</v>
      </c>
      <c r="L81" s="543">
        <v>0</v>
      </c>
      <c r="M81" s="361">
        <v>0</v>
      </c>
      <c r="N81" s="361">
        <v>1</v>
      </c>
      <c r="O81" s="361">
        <v>0</v>
      </c>
      <c r="P81" s="357">
        <f t="shared" si="19"/>
        <v>2</v>
      </c>
      <c r="Q81" s="361">
        <v>1</v>
      </c>
      <c r="R81" s="362">
        <v>1</v>
      </c>
      <c r="S81" s="363">
        <v>0</v>
      </c>
    </row>
    <row r="82" spans="1:19" s="10" customFormat="1" ht="15.75" customHeight="1">
      <c r="A82" s="8"/>
      <c r="B82" s="9" t="s">
        <v>57</v>
      </c>
      <c r="C82" s="375">
        <f t="shared" si="12"/>
        <v>5</v>
      </c>
      <c r="D82" s="375">
        <f t="shared" si="14"/>
        <v>5</v>
      </c>
      <c r="E82" s="362">
        <v>0</v>
      </c>
      <c r="F82" s="360">
        <v>2</v>
      </c>
      <c r="G82" s="361">
        <v>2</v>
      </c>
      <c r="H82" s="362">
        <v>0</v>
      </c>
      <c r="I82" s="362">
        <v>1</v>
      </c>
      <c r="J82" s="356">
        <f t="shared" si="18"/>
        <v>0</v>
      </c>
      <c r="K82" s="362">
        <v>0</v>
      </c>
      <c r="L82" s="543">
        <v>0</v>
      </c>
      <c r="M82" s="361">
        <v>0</v>
      </c>
      <c r="N82" s="361">
        <v>0</v>
      </c>
      <c r="O82" s="361">
        <v>0</v>
      </c>
      <c r="P82" s="357">
        <f t="shared" si="19"/>
        <v>0</v>
      </c>
      <c r="Q82" s="361">
        <v>0</v>
      </c>
      <c r="R82" s="362">
        <v>0</v>
      </c>
      <c r="S82" s="363">
        <v>0</v>
      </c>
    </row>
    <row r="83" spans="1:19" s="10" customFormat="1" ht="15.75" customHeight="1">
      <c r="A83" s="8"/>
      <c r="B83" s="9" t="s">
        <v>58</v>
      </c>
      <c r="C83" s="544">
        <f t="shared" si="12"/>
        <v>1</v>
      </c>
      <c r="D83" s="544">
        <f t="shared" si="14"/>
        <v>0</v>
      </c>
      <c r="E83" s="388">
        <v>0</v>
      </c>
      <c r="F83" s="386">
        <v>0</v>
      </c>
      <c r="G83" s="387">
        <v>0</v>
      </c>
      <c r="H83" s="388">
        <v>0</v>
      </c>
      <c r="I83" s="388">
        <v>0</v>
      </c>
      <c r="J83" s="389">
        <f t="shared" si="18"/>
        <v>0</v>
      </c>
      <c r="K83" s="388">
        <v>0</v>
      </c>
      <c r="L83" s="545">
        <v>0</v>
      </c>
      <c r="M83" s="387">
        <v>0</v>
      </c>
      <c r="N83" s="387">
        <v>0</v>
      </c>
      <c r="O83" s="387">
        <v>0</v>
      </c>
      <c r="P83" s="390">
        <f t="shared" si="19"/>
        <v>1</v>
      </c>
      <c r="Q83" s="387">
        <v>1</v>
      </c>
      <c r="R83" s="388">
        <v>0</v>
      </c>
      <c r="S83" s="391">
        <v>0</v>
      </c>
    </row>
    <row r="84" spans="1:19" s="392" customFormat="1" ht="15.75" customHeight="1">
      <c r="A84" s="256" t="s">
        <v>59</v>
      </c>
      <c r="B84" s="268"/>
      <c r="C84" s="375">
        <f t="shared" si="12"/>
        <v>64</v>
      </c>
      <c r="D84" s="375">
        <f>SUM(D85:D89)</f>
        <v>58</v>
      </c>
      <c r="E84" s="375">
        <f aca="true" t="shared" si="20" ref="E84:S84">SUM(E85:E89)</f>
        <v>8</v>
      </c>
      <c r="F84" s="558">
        <f t="shared" si="20"/>
        <v>38</v>
      </c>
      <c r="G84" s="411">
        <f t="shared" si="20"/>
        <v>11</v>
      </c>
      <c r="H84" s="375">
        <f t="shared" si="20"/>
        <v>0</v>
      </c>
      <c r="I84" s="375">
        <f t="shared" si="20"/>
        <v>1</v>
      </c>
      <c r="J84" s="558">
        <f t="shared" si="20"/>
        <v>4</v>
      </c>
      <c r="K84" s="375">
        <f t="shared" si="20"/>
        <v>0</v>
      </c>
      <c r="L84" s="560">
        <f t="shared" si="20"/>
        <v>0</v>
      </c>
      <c r="M84" s="411">
        <f t="shared" si="20"/>
        <v>1</v>
      </c>
      <c r="N84" s="411">
        <f t="shared" si="20"/>
        <v>3</v>
      </c>
      <c r="O84" s="411">
        <f t="shared" si="20"/>
        <v>0</v>
      </c>
      <c r="P84" s="375">
        <f t="shared" si="20"/>
        <v>2</v>
      </c>
      <c r="Q84" s="411">
        <f t="shared" si="20"/>
        <v>1</v>
      </c>
      <c r="R84" s="375">
        <f t="shared" si="20"/>
        <v>1</v>
      </c>
      <c r="S84" s="559">
        <f t="shared" si="20"/>
        <v>0</v>
      </c>
    </row>
    <row r="85" spans="1:19" s="10" customFormat="1" ht="15.75" customHeight="1">
      <c r="A85" s="8"/>
      <c r="B85" s="9" t="s">
        <v>60</v>
      </c>
      <c r="C85" s="375">
        <f t="shared" si="12"/>
        <v>46</v>
      </c>
      <c r="D85" s="375">
        <f t="shared" si="14"/>
        <v>42</v>
      </c>
      <c r="E85" s="362">
        <v>4</v>
      </c>
      <c r="F85" s="360">
        <v>28</v>
      </c>
      <c r="G85" s="361">
        <v>9</v>
      </c>
      <c r="H85" s="362">
        <v>0</v>
      </c>
      <c r="I85" s="362">
        <v>1</v>
      </c>
      <c r="J85" s="356">
        <f t="shared" si="18"/>
        <v>4</v>
      </c>
      <c r="K85" s="362">
        <v>0</v>
      </c>
      <c r="L85" s="543">
        <v>0</v>
      </c>
      <c r="M85" s="361">
        <v>1</v>
      </c>
      <c r="N85" s="361">
        <v>3</v>
      </c>
      <c r="O85" s="361">
        <v>0</v>
      </c>
      <c r="P85" s="357">
        <f t="shared" si="19"/>
        <v>0</v>
      </c>
      <c r="Q85" s="361">
        <v>0</v>
      </c>
      <c r="R85" s="362">
        <v>0</v>
      </c>
      <c r="S85" s="363">
        <v>0</v>
      </c>
    </row>
    <row r="86" spans="1:19" s="10" customFormat="1" ht="15.75" customHeight="1">
      <c r="A86" s="8"/>
      <c r="B86" s="9" t="s">
        <v>61</v>
      </c>
      <c r="C86" s="375">
        <f t="shared" si="12"/>
        <v>6</v>
      </c>
      <c r="D86" s="375">
        <f t="shared" si="14"/>
        <v>6</v>
      </c>
      <c r="E86" s="362">
        <v>0</v>
      </c>
      <c r="F86" s="360">
        <v>6</v>
      </c>
      <c r="G86" s="361">
        <v>0</v>
      </c>
      <c r="H86" s="362">
        <v>0</v>
      </c>
      <c r="I86" s="362">
        <v>0</v>
      </c>
      <c r="J86" s="356">
        <f t="shared" si="18"/>
        <v>0</v>
      </c>
      <c r="K86" s="362">
        <v>0</v>
      </c>
      <c r="L86" s="543">
        <v>0</v>
      </c>
      <c r="M86" s="361">
        <v>0</v>
      </c>
      <c r="N86" s="361">
        <v>0</v>
      </c>
      <c r="O86" s="361">
        <v>0</v>
      </c>
      <c r="P86" s="357">
        <f t="shared" si="19"/>
        <v>0</v>
      </c>
      <c r="Q86" s="361">
        <v>0</v>
      </c>
      <c r="R86" s="362">
        <v>0</v>
      </c>
      <c r="S86" s="363">
        <v>0</v>
      </c>
    </row>
    <row r="87" spans="1:19" s="10" customFormat="1" ht="15.75" customHeight="1">
      <c r="A87" s="8"/>
      <c r="B87" s="9" t="s">
        <v>62</v>
      </c>
      <c r="C87" s="375">
        <f t="shared" si="12"/>
        <v>8</v>
      </c>
      <c r="D87" s="375">
        <f t="shared" si="14"/>
        <v>7</v>
      </c>
      <c r="E87" s="362">
        <v>2</v>
      </c>
      <c r="F87" s="360">
        <v>3</v>
      </c>
      <c r="G87" s="361">
        <v>2</v>
      </c>
      <c r="H87" s="362">
        <v>0</v>
      </c>
      <c r="I87" s="362">
        <v>0</v>
      </c>
      <c r="J87" s="356">
        <f t="shared" si="18"/>
        <v>0</v>
      </c>
      <c r="K87" s="362">
        <v>0</v>
      </c>
      <c r="L87" s="543">
        <v>0</v>
      </c>
      <c r="M87" s="361">
        <v>0</v>
      </c>
      <c r="N87" s="361">
        <v>0</v>
      </c>
      <c r="O87" s="361">
        <v>0</v>
      </c>
      <c r="P87" s="357">
        <f t="shared" si="19"/>
        <v>1</v>
      </c>
      <c r="Q87" s="361">
        <v>0</v>
      </c>
      <c r="R87" s="362">
        <v>1</v>
      </c>
      <c r="S87" s="363">
        <v>0</v>
      </c>
    </row>
    <row r="88" spans="1:19" s="10" customFormat="1" ht="15.75" customHeight="1">
      <c r="A88" s="8"/>
      <c r="B88" s="9" t="s">
        <v>63</v>
      </c>
      <c r="C88" s="375">
        <f t="shared" si="12"/>
        <v>2</v>
      </c>
      <c r="D88" s="375">
        <f t="shared" si="14"/>
        <v>1</v>
      </c>
      <c r="E88" s="362">
        <v>1</v>
      </c>
      <c r="F88" s="360">
        <v>0</v>
      </c>
      <c r="G88" s="361">
        <v>0</v>
      </c>
      <c r="H88" s="362">
        <v>0</v>
      </c>
      <c r="I88" s="362">
        <v>0</v>
      </c>
      <c r="J88" s="356">
        <f t="shared" si="18"/>
        <v>0</v>
      </c>
      <c r="K88" s="362">
        <v>0</v>
      </c>
      <c r="L88" s="543">
        <v>0</v>
      </c>
      <c r="M88" s="361">
        <v>0</v>
      </c>
      <c r="N88" s="361">
        <v>0</v>
      </c>
      <c r="O88" s="361">
        <v>0</v>
      </c>
      <c r="P88" s="357">
        <f t="shared" si="19"/>
        <v>1</v>
      </c>
      <c r="Q88" s="361">
        <v>1</v>
      </c>
      <c r="R88" s="362">
        <v>0</v>
      </c>
      <c r="S88" s="363">
        <v>0</v>
      </c>
    </row>
    <row r="89" spans="1:19" s="10" customFormat="1" ht="15.75" customHeight="1">
      <c r="A89" s="8"/>
      <c r="B89" s="9" t="s">
        <v>64</v>
      </c>
      <c r="C89" s="544">
        <f t="shared" si="12"/>
        <v>2</v>
      </c>
      <c r="D89" s="544">
        <f t="shared" si="14"/>
        <v>2</v>
      </c>
      <c r="E89" s="388">
        <v>1</v>
      </c>
      <c r="F89" s="386">
        <v>1</v>
      </c>
      <c r="G89" s="387">
        <v>0</v>
      </c>
      <c r="H89" s="388">
        <v>0</v>
      </c>
      <c r="I89" s="388">
        <v>0</v>
      </c>
      <c r="J89" s="389">
        <f t="shared" si="18"/>
        <v>0</v>
      </c>
      <c r="K89" s="388">
        <v>0</v>
      </c>
      <c r="L89" s="545">
        <v>0</v>
      </c>
      <c r="M89" s="387">
        <v>0</v>
      </c>
      <c r="N89" s="387">
        <v>0</v>
      </c>
      <c r="O89" s="387">
        <v>0</v>
      </c>
      <c r="P89" s="390">
        <f t="shared" si="19"/>
        <v>0</v>
      </c>
      <c r="Q89" s="387">
        <v>0</v>
      </c>
      <c r="R89" s="388">
        <v>0</v>
      </c>
      <c r="S89" s="391">
        <v>0</v>
      </c>
    </row>
    <row r="90" spans="1:19" s="392" customFormat="1" ht="15.75" customHeight="1">
      <c r="A90" s="256" t="s">
        <v>65</v>
      </c>
      <c r="B90" s="268"/>
      <c r="C90" s="375">
        <f t="shared" si="12"/>
        <v>165</v>
      </c>
      <c r="D90" s="375">
        <f>SUM(D91:D97)</f>
        <v>131</v>
      </c>
      <c r="E90" s="375">
        <f aca="true" t="shared" si="21" ref="E90:S90">SUM(E91:E97)</f>
        <v>23</v>
      </c>
      <c r="F90" s="558">
        <f t="shared" si="21"/>
        <v>66</v>
      </c>
      <c r="G90" s="411">
        <f t="shared" si="21"/>
        <v>39</v>
      </c>
      <c r="H90" s="375">
        <f t="shared" si="21"/>
        <v>0</v>
      </c>
      <c r="I90" s="375">
        <f t="shared" si="21"/>
        <v>3</v>
      </c>
      <c r="J90" s="558">
        <f t="shared" si="21"/>
        <v>22</v>
      </c>
      <c r="K90" s="375">
        <f t="shared" si="21"/>
        <v>0</v>
      </c>
      <c r="L90" s="560">
        <f t="shared" si="21"/>
        <v>0</v>
      </c>
      <c r="M90" s="411">
        <f t="shared" si="21"/>
        <v>2</v>
      </c>
      <c r="N90" s="411">
        <f t="shared" si="21"/>
        <v>14</v>
      </c>
      <c r="O90" s="411">
        <f t="shared" si="21"/>
        <v>6</v>
      </c>
      <c r="P90" s="375">
        <f t="shared" si="21"/>
        <v>12</v>
      </c>
      <c r="Q90" s="411">
        <f t="shared" si="21"/>
        <v>2</v>
      </c>
      <c r="R90" s="375">
        <f t="shared" si="21"/>
        <v>10</v>
      </c>
      <c r="S90" s="559">
        <f t="shared" si="21"/>
        <v>0</v>
      </c>
    </row>
    <row r="91" spans="1:19" s="10" customFormat="1" ht="15.75" customHeight="1">
      <c r="A91" s="8"/>
      <c r="B91" s="9" t="s">
        <v>66</v>
      </c>
      <c r="C91" s="375">
        <f t="shared" si="12"/>
        <v>103</v>
      </c>
      <c r="D91" s="375">
        <f t="shared" si="14"/>
        <v>77</v>
      </c>
      <c r="E91" s="362">
        <v>9</v>
      </c>
      <c r="F91" s="360">
        <v>42</v>
      </c>
      <c r="G91" s="361">
        <v>25</v>
      </c>
      <c r="H91" s="362">
        <v>0</v>
      </c>
      <c r="I91" s="362">
        <v>1</v>
      </c>
      <c r="J91" s="356">
        <f t="shared" si="18"/>
        <v>17</v>
      </c>
      <c r="K91" s="362">
        <v>0</v>
      </c>
      <c r="L91" s="543">
        <v>0</v>
      </c>
      <c r="M91" s="361">
        <v>1</v>
      </c>
      <c r="N91" s="361">
        <v>10</v>
      </c>
      <c r="O91" s="361">
        <v>6</v>
      </c>
      <c r="P91" s="357">
        <f t="shared" si="19"/>
        <v>9</v>
      </c>
      <c r="Q91" s="361">
        <v>1</v>
      </c>
      <c r="R91" s="362">
        <v>8</v>
      </c>
      <c r="S91" s="363">
        <v>0</v>
      </c>
    </row>
    <row r="92" spans="1:19" s="10" customFormat="1" ht="15.75" customHeight="1">
      <c r="A92" s="8"/>
      <c r="B92" s="9" t="s">
        <v>67</v>
      </c>
      <c r="C92" s="375">
        <f t="shared" si="12"/>
        <v>6</v>
      </c>
      <c r="D92" s="375">
        <f t="shared" si="14"/>
        <v>6</v>
      </c>
      <c r="E92" s="362">
        <v>2</v>
      </c>
      <c r="F92" s="360">
        <v>4</v>
      </c>
      <c r="G92" s="361">
        <v>0</v>
      </c>
      <c r="H92" s="362">
        <v>0</v>
      </c>
      <c r="I92" s="362">
        <v>0</v>
      </c>
      <c r="J92" s="356">
        <f t="shared" si="18"/>
        <v>0</v>
      </c>
      <c r="K92" s="362">
        <v>0</v>
      </c>
      <c r="L92" s="543">
        <v>0</v>
      </c>
      <c r="M92" s="361">
        <v>0</v>
      </c>
      <c r="N92" s="361">
        <v>0</v>
      </c>
      <c r="O92" s="361">
        <v>0</v>
      </c>
      <c r="P92" s="357">
        <f t="shared" si="19"/>
        <v>0</v>
      </c>
      <c r="Q92" s="361">
        <v>0</v>
      </c>
      <c r="R92" s="362">
        <v>0</v>
      </c>
      <c r="S92" s="363">
        <v>0</v>
      </c>
    </row>
    <row r="93" spans="1:19" s="10" customFormat="1" ht="15.75" customHeight="1">
      <c r="A93" s="8"/>
      <c r="B93" s="9" t="s">
        <v>68</v>
      </c>
      <c r="C93" s="375">
        <f t="shared" si="12"/>
        <v>2</v>
      </c>
      <c r="D93" s="375">
        <f t="shared" si="14"/>
        <v>1</v>
      </c>
      <c r="E93" s="362">
        <v>0</v>
      </c>
      <c r="F93" s="360">
        <v>1</v>
      </c>
      <c r="G93" s="361">
        <v>0</v>
      </c>
      <c r="H93" s="362">
        <v>0</v>
      </c>
      <c r="I93" s="362">
        <v>0</v>
      </c>
      <c r="J93" s="356">
        <f t="shared" si="18"/>
        <v>0</v>
      </c>
      <c r="K93" s="362">
        <v>0</v>
      </c>
      <c r="L93" s="543">
        <v>0</v>
      </c>
      <c r="M93" s="361">
        <v>0</v>
      </c>
      <c r="N93" s="361">
        <v>0</v>
      </c>
      <c r="O93" s="361">
        <v>0</v>
      </c>
      <c r="P93" s="357">
        <f t="shared" si="19"/>
        <v>1</v>
      </c>
      <c r="Q93" s="361">
        <v>0</v>
      </c>
      <c r="R93" s="362">
        <v>1</v>
      </c>
      <c r="S93" s="363">
        <v>0</v>
      </c>
    </row>
    <row r="94" spans="1:19" s="10" customFormat="1" ht="15.75" customHeight="1">
      <c r="A94" s="8"/>
      <c r="B94" s="9" t="s">
        <v>69</v>
      </c>
      <c r="C94" s="375">
        <f t="shared" si="12"/>
        <v>13</v>
      </c>
      <c r="D94" s="375">
        <f t="shared" si="14"/>
        <v>11</v>
      </c>
      <c r="E94" s="362">
        <v>2</v>
      </c>
      <c r="F94" s="360">
        <v>2</v>
      </c>
      <c r="G94" s="361">
        <v>6</v>
      </c>
      <c r="H94" s="362">
        <v>0</v>
      </c>
      <c r="I94" s="362">
        <v>1</v>
      </c>
      <c r="J94" s="356">
        <f t="shared" si="18"/>
        <v>2</v>
      </c>
      <c r="K94" s="362">
        <v>0</v>
      </c>
      <c r="L94" s="543">
        <v>0</v>
      </c>
      <c r="M94" s="361">
        <v>0</v>
      </c>
      <c r="N94" s="361">
        <v>2</v>
      </c>
      <c r="O94" s="361">
        <v>0</v>
      </c>
      <c r="P94" s="357">
        <f t="shared" si="19"/>
        <v>0</v>
      </c>
      <c r="Q94" s="361">
        <v>0</v>
      </c>
      <c r="R94" s="362">
        <v>0</v>
      </c>
      <c r="S94" s="363">
        <v>0</v>
      </c>
    </row>
    <row r="95" spans="1:19" s="10" customFormat="1" ht="15.75" customHeight="1">
      <c r="A95" s="8"/>
      <c r="B95" s="9" t="s">
        <v>70</v>
      </c>
      <c r="C95" s="375">
        <f t="shared" si="12"/>
        <v>23</v>
      </c>
      <c r="D95" s="375">
        <f t="shared" si="14"/>
        <v>20</v>
      </c>
      <c r="E95" s="362">
        <v>5</v>
      </c>
      <c r="F95" s="360">
        <v>8</v>
      </c>
      <c r="G95" s="361">
        <v>6</v>
      </c>
      <c r="H95" s="362">
        <v>0</v>
      </c>
      <c r="I95" s="362">
        <v>1</v>
      </c>
      <c r="J95" s="356">
        <f t="shared" si="18"/>
        <v>3</v>
      </c>
      <c r="K95" s="362">
        <v>0</v>
      </c>
      <c r="L95" s="543">
        <v>0</v>
      </c>
      <c r="M95" s="361">
        <v>1</v>
      </c>
      <c r="N95" s="361">
        <v>2</v>
      </c>
      <c r="O95" s="361">
        <v>0</v>
      </c>
      <c r="P95" s="357">
        <f t="shared" si="19"/>
        <v>0</v>
      </c>
      <c r="Q95" s="361">
        <v>0</v>
      </c>
      <c r="R95" s="362">
        <v>0</v>
      </c>
      <c r="S95" s="363">
        <v>0</v>
      </c>
    </row>
    <row r="96" spans="1:19" s="10" customFormat="1" ht="15.75" customHeight="1">
      <c r="A96" s="8"/>
      <c r="B96" s="9" t="s">
        <v>71</v>
      </c>
      <c r="C96" s="375">
        <f t="shared" si="12"/>
        <v>18</v>
      </c>
      <c r="D96" s="375">
        <f t="shared" si="14"/>
        <v>16</v>
      </c>
      <c r="E96" s="362">
        <v>5</v>
      </c>
      <c r="F96" s="360">
        <v>9</v>
      </c>
      <c r="G96" s="361">
        <v>2</v>
      </c>
      <c r="H96" s="362">
        <v>0</v>
      </c>
      <c r="I96" s="362">
        <v>0</v>
      </c>
      <c r="J96" s="356">
        <f t="shared" si="18"/>
        <v>0</v>
      </c>
      <c r="K96" s="362">
        <v>0</v>
      </c>
      <c r="L96" s="543">
        <v>0</v>
      </c>
      <c r="M96" s="361">
        <v>0</v>
      </c>
      <c r="N96" s="361">
        <v>0</v>
      </c>
      <c r="O96" s="361">
        <v>0</v>
      </c>
      <c r="P96" s="357">
        <f t="shared" si="19"/>
        <v>2</v>
      </c>
      <c r="Q96" s="361">
        <v>1</v>
      </c>
      <c r="R96" s="362">
        <v>1</v>
      </c>
      <c r="S96" s="363">
        <v>0</v>
      </c>
    </row>
    <row r="97" spans="1:19" s="10" customFormat="1" ht="15.75" customHeight="1">
      <c r="A97" s="8"/>
      <c r="B97" s="9" t="s">
        <v>72</v>
      </c>
      <c r="C97" s="544">
        <f t="shared" si="12"/>
        <v>0</v>
      </c>
      <c r="D97" s="544">
        <f t="shared" si="14"/>
        <v>0</v>
      </c>
      <c r="E97" s="388">
        <v>0</v>
      </c>
      <c r="F97" s="386">
        <v>0</v>
      </c>
      <c r="G97" s="387">
        <v>0</v>
      </c>
      <c r="H97" s="388">
        <v>0</v>
      </c>
      <c r="I97" s="388">
        <v>0</v>
      </c>
      <c r="J97" s="389">
        <f t="shared" si="18"/>
        <v>0</v>
      </c>
      <c r="K97" s="388">
        <v>0</v>
      </c>
      <c r="L97" s="545">
        <v>0</v>
      </c>
      <c r="M97" s="387">
        <v>0</v>
      </c>
      <c r="N97" s="387">
        <v>0</v>
      </c>
      <c r="O97" s="387">
        <v>0</v>
      </c>
      <c r="P97" s="390">
        <f t="shared" si="19"/>
        <v>0</v>
      </c>
      <c r="Q97" s="387">
        <v>0</v>
      </c>
      <c r="R97" s="388">
        <v>0</v>
      </c>
      <c r="S97" s="391">
        <v>0</v>
      </c>
    </row>
    <row r="98" spans="1:19" s="392" customFormat="1" ht="15.75" customHeight="1">
      <c r="A98" s="256" t="s">
        <v>73</v>
      </c>
      <c r="B98" s="268"/>
      <c r="C98" s="375">
        <f t="shared" si="12"/>
        <v>18</v>
      </c>
      <c r="D98" s="375">
        <f>SUM(D99:D102)</f>
        <v>18</v>
      </c>
      <c r="E98" s="375">
        <f aca="true" t="shared" si="22" ref="E98:S98">SUM(E99:E102)</f>
        <v>5</v>
      </c>
      <c r="F98" s="558">
        <f t="shared" si="22"/>
        <v>4</v>
      </c>
      <c r="G98" s="411">
        <f t="shared" si="22"/>
        <v>8</v>
      </c>
      <c r="H98" s="375">
        <f t="shared" si="22"/>
        <v>0</v>
      </c>
      <c r="I98" s="375">
        <f t="shared" si="22"/>
        <v>1</v>
      </c>
      <c r="J98" s="558">
        <f t="shared" si="22"/>
        <v>0</v>
      </c>
      <c r="K98" s="375">
        <f t="shared" si="22"/>
        <v>0</v>
      </c>
      <c r="L98" s="560">
        <f t="shared" si="22"/>
        <v>0</v>
      </c>
      <c r="M98" s="411">
        <f t="shared" si="22"/>
        <v>0</v>
      </c>
      <c r="N98" s="411">
        <f t="shared" si="22"/>
        <v>0</v>
      </c>
      <c r="O98" s="411">
        <f t="shared" si="22"/>
        <v>0</v>
      </c>
      <c r="P98" s="375">
        <f t="shared" si="22"/>
        <v>0</v>
      </c>
      <c r="Q98" s="411">
        <f t="shared" si="22"/>
        <v>0</v>
      </c>
      <c r="R98" s="375">
        <f t="shared" si="22"/>
        <v>0</v>
      </c>
      <c r="S98" s="559">
        <f t="shared" si="22"/>
        <v>0</v>
      </c>
    </row>
    <row r="99" spans="1:19" s="10" customFormat="1" ht="15.75" customHeight="1">
      <c r="A99" s="8"/>
      <c r="B99" s="9" t="s">
        <v>74</v>
      </c>
      <c r="C99" s="375">
        <f t="shared" si="12"/>
        <v>2</v>
      </c>
      <c r="D99" s="375">
        <f t="shared" si="14"/>
        <v>2</v>
      </c>
      <c r="E99" s="362">
        <v>0</v>
      </c>
      <c r="F99" s="360">
        <v>0</v>
      </c>
      <c r="G99" s="361">
        <v>2</v>
      </c>
      <c r="H99" s="362">
        <v>0</v>
      </c>
      <c r="I99" s="362">
        <v>0</v>
      </c>
      <c r="J99" s="356">
        <f t="shared" si="18"/>
        <v>0</v>
      </c>
      <c r="K99" s="362">
        <v>0</v>
      </c>
      <c r="L99" s="543">
        <v>0</v>
      </c>
      <c r="M99" s="361">
        <v>0</v>
      </c>
      <c r="N99" s="361">
        <v>0</v>
      </c>
      <c r="O99" s="361">
        <v>0</v>
      </c>
      <c r="P99" s="357">
        <f t="shared" si="19"/>
        <v>0</v>
      </c>
      <c r="Q99" s="361">
        <v>0</v>
      </c>
      <c r="R99" s="362">
        <v>0</v>
      </c>
      <c r="S99" s="363">
        <v>0</v>
      </c>
    </row>
    <row r="100" spans="1:19" s="10" customFormat="1" ht="15.75" customHeight="1">
      <c r="A100" s="8"/>
      <c r="B100" s="9" t="s">
        <v>75</v>
      </c>
      <c r="C100" s="375">
        <f t="shared" si="12"/>
        <v>13</v>
      </c>
      <c r="D100" s="375">
        <f t="shared" si="14"/>
        <v>13</v>
      </c>
      <c r="E100" s="362">
        <v>4</v>
      </c>
      <c r="F100" s="360">
        <v>4</v>
      </c>
      <c r="G100" s="361">
        <v>5</v>
      </c>
      <c r="H100" s="362">
        <v>0</v>
      </c>
      <c r="I100" s="362">
        <v>0</v>
      </c>
      <c r="J100" s="356">
        <f t="shared" si="18"/>
        <v>0</v>
      </c>
      <c r="K100" s="362">
        <v>0</v>
      </c>
      <c r="L100" s="543">
        <v>0</v>
      </c>
      <c r="M100" s="361">
        <v>0</v>
      </c>
      <c r="N100" s="361">
        <v>0</v>
      </c>
      <c r="O100" s="361">
        <v>0</v>
      </c>
      <c r="P100" s="357">
        <f t="shared" si="19"/>
        <v>0</v>
      </c>
      <c r="Q100" s="361">
        <v>0</v>
      </c>
      <c r="R100" s="362">
        <v>0</v>
      </c>
      <c r="S100" s="363">
        <v>0</v>
      </c>
    </row>
    <row r="101" spans="1:19" s="10" customFormat="1" ht="15.75" customHeight="1">
      <c r="A101" s="8"/>
      <c r="B101" s="9" t="s">
        <v>76</v>
      </c>
      <c r="C101" s="375">
        <f t="shared" si="12"/>
        <v>0</v>
      </c>
      <c r="D101" s="375">
        <f t="shared" si="14"/>
        <v>0</v>
      </c>
      <c r="E101" s="362">
        <v>0</v>
      </c>
      <c r="F101" s="360">
        <v>0</v>
      </c>
      <c r="G101" s="361">
        <v>0</v>
      </c>
      <c r="H101" s="362">
        <v>0</v>
      </c>
      <c r="I101" s="362">
        <v>0</v>
      </c>
      <c r="J101" s="356">
        <f t="shared" si="18"/>
        <v>0</v>
      </c>
      <c r="K101" s="362">
        <v>0</v>
      </c>
      <c r="L101" s="543">
        <v>0</v>
      </c>
      <c r="M101" s="361">
        <v>0</v>
      </c>
      <c r="N101" s="361">
        <v>0</v>
      </c>
      <c r="O101" s="361">
        <v>0</v>
      </c>
      <c r="P101" s="357">
        <f t="shared" si="19"/>
        <v>0</v>
      </c>
      <c r="Q101" s="361">
        <v>0</v>
      </c>
      <c r="R101" s="362">
        <v>0</v>
      </c>
      <c r="S101" s="363">
        <v>0</v>
      </c>
    </row>
    <row r="102" spans="1:19" s="10" customFormat="1" ht="15.75" customHeight="1">
      <c r="A102" s="8"/>
      <c r="B102" s="9" t="s">
        <v>77</v>
      </c>
      <c r="C102" s="544">
        <f t="shared" si="12"/>
        <v>3</v>
      </c>
      <c r="D102" s="544">
        <f t="shared" si="14"/>
        <v>3</v>
      </c>
      <c r="E102" s="388">
        <v>1</v>
      </c>
      <c r="F102" s="386">
        <v>0</v>
      </c>
      <c r="G102" s="387">
        <v>1</v>
      </c>
      <c r="H102" s="388">
        <v>0</v>
      </c>
      <c r="I102" s="388">
        <v>1</v>
      </c>
      <c r="J102" s="389">
        <f t="shared" si="18"/>
        <v>0</v>
      </c>
      <c r="K102" s="388">
        <v>0</v>
      </c>
      <c r="L102" s="545">
        <v>0</v>
      </c>
      <c r="M102" s="387">
        <v>0</v>
      </c>
      <c r="N102" s="387">
        <v>0</v>
      </c>
      <c r="O102" s="387">
        <v>0</v>
      </c>
      <c r="P102" s="390">
        <f t="shared" si="19"/>
        <v>0</v>
      </c>
      <c r="Q102" s="387">
        <v>0</v>
      </c>
      <c r="R102" s="388">
        <v>0</v>
      </c>
      <c r="S102" s="391">
        <v>0</v>
      </c>
    </row>
    <row r="103" spans="1:19" s="392" customFormat="1" ht="15.75" customHeight="1">
      <c r="A103" s="256" t="s">
        <v>78</v>
      </c>
      <c r="B103" s="268"/>
      <c r="C103" s="375">
        <f t="shared" si="12"/>
        <v>79</v>
      </c>
      <c r="D103" s="375">
        <f>SUM(D104:D108)</f>
        <v>67</v>
      </c>
      <c r="E103" s="375">
        <f aca="true" t="shared" si="23" ref="E103:S103">SUM(E104:E108)</f>
        <v>7</v>
      </c>
      <c r="F103" s="558">
        <f t="shared" si="23"/>
        <v>19</v>
      </c>
      <c r="G103" s="411">
        <f t="shared" si="23"/>
        <v>39</v>
      </c>
      <c r="H103" s="375">
        <f t="shared" si="23"/>
        <v>0</v>
      </c>
      <c r="I103" s="375">
        <f t="shared" si="23"/>
        <v>2</v>
      </c>
      <c r="J103" s="558">
        <f t="shared" si="23"/>
        <v>6</v>
      </c>
      <c r="K103" s="375">
        <f t="shared" si="23"/>
        <v>0</v>
      </c>
      <c r="L103" s="560">
        <f t="shared" si="23"/>
        <v>0</v>
      </c>
      <c r="M103" s="411">
        <f t="shared" si="23"/>
        <v>1</v>
      </c>
      <c r="N103" s="411">
        <f t="shared" si="23"/>
        <v>4</v>
      </c>
      <c r="O103" s="411">
        <f t="shared" si="23"/>
        <v>1</v>
      </c>
      <c r="P103" s="375">
        <f t="shared" si="23"/>
        <v>6</v>
      </c>
      <c r="Q103" s="411">
        <f t="shared" si="23"/>
        <v>1</v>
      </c>
      <c r="R103" s="375">
        <f t="shared" si="23"/>
        <v>5</v>
      </c>
      <c r="S103" s="559">
        <f t="shared" si="23"/>
        <v>0</v>
      </c>
    </row>
    <row r="104" spans="1:19" s="10" customFormat="1" ht="15.75" customHeight="1">
      <c r="A104" s="8"/>
      <c r="B104" s="9" t="s">
        <v>135</v>
      </c>
      <c r="C104" s="375">
        <f t="shared" si="12"/>
        <v>43</v>
      </c>
      <c r="D104" s="375">
        <f t="shared" si="14"/>
        <v>39</v>
      </c>
      <c r="E104" s="362">
        <v>3</v>
      </c>
      <c r="F104" s="360">
        <v>10</v>
      </c>
      <c r="G104" s="361">
        <v>24</v>
      </c>
      <c r="H104" s="362">
        <v>0</v>
      </c>
      <c r="I104" s="362">
        <v>2</v>
      </c>
      <c r="J104" s="356">
        <f t="shared" si="18"/>
        <v>2</v>
      </c>
      <c r="K104" s="362">
        <v>0</v>
      </c>
      <c r="L104" s="543">
        <v>0</v>
      </c>
      <c r="M104" s="361">
        <v>1</v>
      </c>
      <c r="N104" s="361">
        <v>1</v>
      </c>
      <c r="O104" s="361">
        <v>0</v>
      </c>
      <c r="P104" s="357">
        <f t="shared" si="19"/>
        <v>2</v>
      </c>
      <c r="Q104" s="361">
        <v>1</v>
      </c>
      <c r="R104" s="362">
        <v>1</v>
      </c>
      <c r="S104" s="363">
        <v>0</v>
      </c>
    </row>
    <row r="105" spans="1:19" s="10" customFormat="1" ht="15.75" customHeight="1">
      <c r="A105" s="8"/>
      <c r="B105" s="9" t="s">
        <v>79</v>
      </c>
      <c r="C105" s="375">
        <f t="shared" si="12"/>
        <v>2</v>
      </c>
      <c r="D105" s="375">
        <f t="shared" si="14"/>
        <v>1</v>
      </c>
      <c r="E105" s="362">
        <v>0</v>
      </c>
      <c r="F105" s="360">
        <v>0</v>
      </c>
      <c r="G105" s="361">
        <v>1</v>
      </c>
      <c r="H105" s="362">
        <v>0</v>
      </c>
      <c r="I105" s="362">
        <v>0</v>
      </c>
      <c r="J105" s="356">
        <f t="shared" si="18"/>
        <v>0</v>
      </c>
      <c r="K105" s="362">
        <v>0</v>
      </c>
      <c r="L105" s="543">
        <v>0</v>
      </c>
      <c r="M105" s="361">
        <v>0</v>
      </c>
      <c r="N105" s="361">
        <v>0</v>
      </c>
      <c r="O105" s="361">
        <v>0</v>
      </c>
      <c r="P105" s="357">
        <f t="shared" si="19"/>
        <v>1</v>
      </c>
      <c r="Q105" s="361">
        <v>0</v>
      </c>
      <c r="R105" s="362">
        <v>1</v>
      </c>
      <c r="S105" s="363">
        <v>0</v>
      </c>
    </row>
    <row r="106" spans="1:19" s="10" customFormat="1" ht="15.75" customHeight="1">
      <c r="A106" s="8"/>
      <c r="B106" s="9" t="s">
        <v>80</v>
      </c>
      <c r="C106" s="375">
        <f t="shared" si="12"/>
        <v>16</v>
      </c>
      <c r="D106" s="375">
        <f t="shared" si="14"/>
        <v>12</v>
      </c>
      <c r="E106" s="362">
        <v>0</v>
      </c>
      <c r="F106" s="360">
        <v>5</v>
      </c>
      <c r="G106" s="361">
        <v>7</v>
      </c>
      <c r="H106" s="362">
        <v>0</v>
      </c>
      <c r="I106" s="362">
        <v>0</v>
      </c>
      <c r="J106" s="356">
        <f t="shared" si="18"/>
        <v>3</v>
      </c>
      <c r="K106" s="362">
        <v>0</v>
      </c>
      <c r="L106" s="543">
        <v>0</v>
      </c>
      <c r="M106" s="361">
        <v>0</v>
      </c>
      <c r="N106" s="361">
        <v>2</v>
      </c>
      <c r="O106" s="361">
        <v>1</v>
      </c>
      <c r="P106" s="357">
        <f t="shared" si="19"/>
        <v>1</v>
      </c>
      <c r="Q106" s="361">
        <v>0</v>
      </c>
      <c r="R106" s="362">
        <v>1</v>
      </c>
      <c r="S106" s="363">
        <v>0</v>
      </c>
    </row>
    <row r="107" spans="1:19" s="10" customFormat="1" ht="15.75" customHeight="1">
      <c r="A107" s="8"/>
      <c r="B107" s="9" t="s">
        <v>81</v>
      </c>
      <c r="C107" s="375">
        <f t="shared" si="12"/>
        <v>7</v>
      </c>
      <c r="D107" s="375">
        <f t="shared" si="14"/>
        <v>7</v>
      </c>
      <c r="E107" s="362">
        <v>2</v>
      </c>
      <c r="F107" s="360">
        <v>3</v>
      </c>
      <c r="G107" s="361">
        <v>2</v>
      </c>
      <c r="H107" s="362">
        <v>0</v>
      </c>
      <c r="I107" s="362">
        <v>0</v>
      </c>
      <c r="J107" s="356">
        <f t="shared" si="18"/>
        <v>0</v>
      </c>
      <c r="K107" s="362">
        <v>0</v>
      </c>
      <c r="L107" s="543">
        <v>0</v>
      </c>
      <c r="M107" s="361">
        <v>0</v>
      </c>
      <c r="N107" s="361">
        <v>0</v>
      </c>
      <c r="O107" s="361">
        <v>0</v>
      </c>
      <c r="P107" s="357">
        <f t="shared" si="19"/>
        <v>0</v>
      </c>
      <c r="Q107" s="361">
        <v>0</v>
      </c>
      <c r="R107" s="362">
        <v>0</v>
      </c>
      <c r="S107" s="363">
        <v>0</v>
      </c>
    </row>
    <row r="108" spans="1:19" s="10" customFormat="1" ht="15.75" customHeight="1">
      <c r="A108" s="8"/>
      <c r="B108" s="9" t="s">
        <v>82</v>
      </c>
      <c r="C108" s="544">
        <f t="shared" si="12"/>
        <v>11</v>
      </c>
      <c r="D108" s="544">
        <f t="shared" si="14"/>
        <v>8</v>
      </c>
      <c r="E108" s="388">
        <v>2</v>
      </c>
      <c r="F108" s="386">
        <v>1</v>
      </c>
      <c r="G108" s="387">
        <v>5</v>
      </c>
      <c r="H108" s="388">
        <v>0</v>
      </c>
      <c r="I108" s="388">
        <v>0</v>
      </c>
      <c r="J108" s="389">
        <f t="shared" si="18"/>
        <v>1</v>
      </c>
      <c r="K108" s="388">
        <v>0</v>
      </c>
      <c r="L108" s="545">
        <v>0</v>
      </c>
      <c r="M108" s="387">
        <v>0</v>
      </c>
      <c r="N108" s="387">
        <v>1</v>
      </c>
      <c r="O108" s="387">
        <v>0</v>
      </c>
      <c r="P108" s="390">
        <f t="shared" si="19"/>
        <v>2</v>
      </c>
      <c r="Q108" s="387">
        <v>0</v>
      </c>
      <c r="R108" s="388">
        <v>2</v>
      </c>
      <c r="S108" s="391">
        <v>0</v>
      </c>
    </row>
    <row r="109" spans="1:19" s="392" customFormat="1" ht="15.75" customHeight="1">
      <c r="A109" s="256" t="s">
        <v>83</v>
      </c>
      <c r="B109" s="268" t="s">
        <v>136</v>
      </c>
      <c r="C109" s="546">
        <f>D109+J109+P109</f>
        <v>109</v>
      </c>
      <c r="D109" s="546">
        <f>SUM(E109:I109)</f>
        <v>88</v>
      </c>
      <c r="E109" s="371">
        <v>10</v>
      </c>
      <c r="F109" s="550">
        <v>48</v>
      </c>
      <c r="G109" s="372">
        <v>29</v>
      </c>
      <c r="H109" s="371">
        <v>0</v>
      </c>
      <c r="I109" s="371">
        <v>1</v>
      </c>
      <c r="J109" s="551">
        <f>SUM(K109:O109)</f>
        <v>19</v>
      </c>
      <c r="K109" s="371">
        <v>0</v>
      </c>
      <c r="L109" s="552">
        <v>0</v>
      </c>
      <c r="M109" s="372">
        <v>8</v>
      </c>
      <c r="N109" s="372">
        <v>6</v>
      </c>
      <c r="O109" s="372">
        <v>5</v>
      </c>
      <c r="P109" s="373">
        <f>SUM(Q109:S109)</f>
        <v>2</v>
      </c>
      <c r="Q109" s="372">
        <v>1</v>
      </c>
      <c r="R109" s="371">
        <v>1</v>
      </c>
      <c r="S109" s="374">
        <v>0</v>
      </c>
    </row>
    <row r="110" spans="1:19" s="10" customFormat="1" ht="15.75" customHeight="1">
      <c r="A110" s="6" t="s">
        <v>84</v>
      </c>
      <c r="B110" s="7" t="s">
        <v>137</v>
      </c>
      <c r="C110" s="546">
        <f t="shared" si="12"/>
        <v>94</v>
      </c>
      <c r="D110" s="546">
        <f t="shared" si="14"/>
        <v>62</v>
      </c>
      <c r="E110" s="371">
        <v>5</v>
      </c>
      <c r="F110" s="550">
        <v>40</v>
      </c>
      <c r="G110" s="372">
        <v>15</v>
      </c>
      <c r="H110" s="371">
        <v>0</v>
      </c>
      <c r="I110" s="371">
        <v>2</v>
      </c>
      <c r="J110" s="551">
        <f t="shared" si="18"/>
        <v>23</v>
      </c>
      <c r="K110" s="371">
        <v>0</v>
      </c>
      <c r="L110" s="552">
        <v>0</v>
      </c>
      <c r="M110" s="372">
        <v>21</v>
      </c>
      <c r="N110" s="372">
        <v>0</v>
      </c>
      <c r="O110" s="372">
        <v>2</v>
      </c>
      <c r="P110" s="373">
        <f t="shared" si="19"/>
        <v>9</v>
      </c>
      <c r="Q110" s="372">
        <v>0</v>
      </c>
      <c r="R110" s="371">
        <v>9</v>
      </c>
      <c r="S110" s="374">
        <v>0</v>
      </c>
    </row>
    <row r="111" spans="1:19" s="10" customFormat="1" ht="15.75" customHeight="1">
      <c r="A111" s="6" t="s">
        <v>85</v>
      </c>
      <c r="B111" s="7" t="s">
        <v>86</v>
      </c>
      <c r="C111" s="546">
        <f t="shared" si="12"/>
        <v>98</v>
      </c>
      <c r="D111" s="546">
        <f t="shared" si="14"/>
        <v>86</v>
      </c>
      <c r="E111" s="371">
        <v>6</v>
      </c>
      <c r="F111" s="550">
        <v>46</v>
      </c>
      <c r="G111" s="372">
        <v>28</v>
      </c>
      <c r="H111" s="371">
        <v>3</v>
      </c>
      <c r="I111" s="371">
        <v>3</v>
      </c>
      <c r="J111" s="551">
        <f t="shared" si="18"/>
        <v>11</v>
      </c>
      <c r="K111" s="371">
        <v>0</v>
      </c>
      <c r="L111" s="552">
        <v>0</v>
      </c>
      <c r="M111" s="372">
        <v>1</v>
      </c>
      <c r="N111" s="372">
        <v>5</v>
      </c>
      <c r="O111" s="372">
        <v>5</v>
      </c>
      <c r="P111" s="373">
        <f t="shared" si="19"/>
        <v>1</v>
      </c>
      <c r="Q111" s="372">
        <v>0</v>
      </c>
      <c r="R111" s="371">
        <v>1</v>
      </c>
      <c r="S111" s="374">
        <v>0</v>
      </c>
    </row>
    <row r="112" spans="1:19" s="392" customFormat="1" ht="15.75" customHeight="1">
      <c r="A112" s="256" t="s">
        <v>87</v>
      </c>
      <c r="B112" s="268"/>
      <c r="C112" s="375">
        <f t="shared" si="12"/>
        <v>80</v>
      </c>
      <c r="D112" s="375">
        <f>SUM(D113:D118)</f>
        <v>70</v>
      </c>
      <c r="E112" s="375">
        <f aca="true" t="shared" si="24" ref="E112:S112">SUM(E113:E118)</f>
        <v>11</v>
      </c>
      <c r="F112" s="558">
        <f t="shared" si="24"/>
        <v>49</v>
      </c>
      <c r="G112" s="411">
        <f t="shared" si="24"/>
        <v>9</v>
      </c>
      <c r="H112" s="375">
        <f t="shared" si="24"/>
        <v>0</v>
      </c>
      <c r="I112" s="375">
        <f t="shared" si="24"/>
        <v>1</v>
      </c>
      <c r="J112" s="558">
        <f t="shared" si="24"/>
        <v>4</v>
      </c>
      <c r="K112" s="375">
        <f t="shared" si="24"/>
        <v>0</v>
      </c>
      <c r="L112" s="560">
        <f t="shared" si="24"/>
        <v>0</v>
      </c>
      <c r="M112" s="411">
        <f t="shared" si="24"/>
        <v>3</v>
      </c>
      <c r="N112" s="411">
        <f t="shared" si="24"/>
        <v>0</v>
      </c>
      <c r="O112" s="411">
        <f t="shared" si="24"/>
        <v>1</v>
      </c>
      <c r="P112" s="375">
        <f t="shared" si="24"/>
        <v>6</v>
      </c>
      <c r="Q112" s="411">
        <f t="shared" si="24"/>
        <v>0</v>
      </c>
      <c r="R112" s="375">
        <f t="shared" si="24"/>
        <v>6</v>
      </c>
      <c r="S112" s="559">
        <f t="shared" si="24"/>
        <v>0</v>
      </c>
    </row>
    <row r="113" spans="1:19" s="10" customFormat="1" ht="15.75" customHeight="1">
      <c r="A113" s="8"/>
      <c r="B113" s="9" t="s">
        <v>88</v>
      </c>
      <c r="C113" s="375">
        <f t="shared" si="12"/>
        <v>35</v>
      </c>
      <c r="D113" s="375">
        <f t="shared" si="14"/>
        <v>33</v>
      </c>
      <c r="E113" s="362">
        <v>4</v>
      </c>
      <c r="F113" s="360">
        <v>26</v>
      </c>
      <c r="G113" s="361">
        <v>2</v>
      </c>
      <c r="H113" s="362">
        <v>0</v>
      </c>
      <c r="I113" s="362">
        <v>1</v>
      </c>
      <c r="J113" s="356">
        <f t="shared" si="18"/>
        <v>1</v>
      </c>
      <c r="K113" s="362">
        <v>0</v>
      </c>
      <c r="L113" s="543">
        <v>0</v>
      </c>
      <c r="M113" s="361">
        <v>0</v>
      </c>
      <c r="N113" s="361">
        <v>0</v>
      </c>
      <c r="O113" s="361">
        <v>1</v>
      </c>
      <c r="P113" s="357">
        <f t="shared" si="19"/>
        <v>1</v>
      </c>
      <c r="Q113" s="361">
        <v>0</v>
      </c>
      <c r="R113" s="362">
        <v>1</v>
      </c>
      <c r="S113" s="363">
        <v>0</v>
      </c>
    </row>
    <row r="114" spans="1:19" s="10" customFormat="1" ht="15.75" customHeight="1">
      <c r="A114" s="8"/>
      <c r="B114" s="9" t="s">
        <v>89</v>
      </c>
      <c r="C114" s="375">
        <f t="shared" si="12"/>
        <v>9</v>
      </c>
      <c r="D114" s="375">
        <f t="shared" si="14"/>
        <v>9</v>
      </c>
      <c r="E114" s="362">
        <v>1</v>
      </c>
      <c r="F114" s="360">
        <v>5</v>
      </c>
      <c r="G114" s="361">
        <v>3</v>
      </c>
      <c r="H114" s="362">
        <v>0</v>
      </c>
      <c r="I114" s="362">
        <v>0</v>
      </c>
      <c r="J114" s="356">
        <f t="shared" si="18"/>
        <v>0</v>
      </c>
      <c r="K114" s="362">
        <v>0</v>
      </c>
      <c r="L114" s="543">
        <v>0</v>
      </c>
      <c r="M114" s="361">
        <v>0</v>
      </c>
      <c r="N114" s="361">
        <v>0</v>
      </c>
      <c r="O114" s="361">
        <v>0</v>
      </c>
      <c r="P114" s="357">
        <f t="shared" si="19"/>
        <v>0</v>
      </c>
      <c r="Q114" s="361">
        <v>0</v>
      </c>
      <c r="R114" s="362">
        <v>0</v>
      </c>
      <c r="S114" s="363">
        <v>0</v>
      </c>
    </row>
    <row r="115" spans="1:19" s="10" customFormat="1" ht="15.75" customHeight="1">
      <c r="A115" s="8"/>
      <c r="B115" s="9" t="s">
        <v>90</v>
      </c>
      <c r="C115" s="375">
        <f t="shared" si="12"/>
        <v>6</v>
      </c>
      <c r="D115" s="375">
        <f t="shared" si="14"/>
        <v>5</v>
      </c>
      <c r="E115" s="362">
        <v>2</v>
      </c>
      <c r="F115" s="360">
        <v>3</v>
      </c>
      <c r="G115" s="361">
        <v>0</v>
      </c>
      <c r="H115" s="362">
        <v>0</v>
      </c>
      <c r="I115" s="362">
        <v>0</v>
      </c>
      <c r="J115" s="356">
        <f t="shared" si="18"/>
        <v>0</v>
      </c>
      <c r="K115" s="362">
        <v>0</v>
      </c>
      <c r="L115" s="543">
        <v>0</v>
      </c>
      <c r="M115" s="361">
        <v>0</v>
      </c>
      <c r="N115" s="361">
        <v>0</v>
      </c>
      <c r="O115" s="361">
        <v>0</v>
      </c>
      <c r="P115" s="357">
        <f t="shared" si="19"/>
        <v>1</v>
      </c>
      <c r="Q115" s="361">
        <v>0</v>
      </c>
      <c r="R115" s="362">
        <v>1</v>
      </c>
      <c r="S115" s="363">
        <v>0</v>
      </c>
    </row>
    <row r="116" spans="1:19" s="10" customFormat="1" ht="15.75" customHeight="1">
      <c r="A116" s="8"/>
      <c r="B116" s="9" t="s">
        <v>62</v>
      </c>
      <c r="C116" s="375">
        <f t="shared" si="12"/>
        <v>13</v>
      </c>
      <c r="D116" s="375">
        <f t="shared" si="14"/>
        <v>7</v>
      </c>
      <c r="E116" s="362">
        <v>2</v>
      </c>
      <c r="F116" s="360">
        <v>4</v>
      </c>
      <c r="G116" s="361">
        <v>1</v>
      </c>
      <c r="H116" s="362">
        <v>0</v>
      </c>
      <c r="I116" s="362">
        <v>0</v>
      </c>
      <c r="J116" s="356">
        <f t="shared" si="18"/>
        <v>3</v>
      </c>
      <c r="K116" s="362">
        <v>0</v>
      </c>
      <c r="L116" s="543">
        <v>0</v>
      </c>
      <c r="M116" s="361">
        <v>3</v>
      </c>
      <c r="N116" s="361">
        <v>0</v>
      </c>
      <c r="O116" s="361">
        <v>0</v>
      </c>
      <c r="P116" s="357">
        <f t="shared" si="19"/>
        <v>3</v>
      </c>
      <c r="Q116" s="361">
        <v>0</v>
      </c>
      <c r="R116" s="362">
        <v>3</v>
      </c>
      <c r="S116" s="363">
        <v>0</v>
      </c>
    </row>
    <row r="117" spans="1:19" s="10" customFormat="1" ht="15.75" customHeight="1">
      <c r="A117" s="8"/>
      <c r="B117" s="9" t="s">
        <v>91</v>
      </c>
      <c r="C117" s="375">
        <f t="shared" si="12"/>
        <v>4</v>
      </c>
      <c r="D117" s="375">
        <f t="shared" si="14"/>
        <v>4</v>
      </c>
      <c r="E117" s="362">
        <v>2</v>
      </c>
      <c r="F117" s="360">
        <v>2</v>
      </c>
      <c r="G117" s="361">
        <v>0</v>
      </c>
      <c r="H117" s="362">
        <v>0</v>
      </c>
      <c r="I117" s="362">
        <v>0</v>
      </c>
      <c r="J117" s="356">
        <f t="shared" si="18"/>
        <v>0</v>
      </c>
      <c r="K117" s="362">
        <v>0</v>
      </c>
      <c r="L117" s="543">
        <v>0</v>
      </c>
      <c r="M117" s="361">
        <v>0</v>
      </c>
      <c r="N117" s="361">
        <v>0</v>
      </c>
      <c r="O117" s="361">
        <v>0</v>
      </c>
      <c r="P117" s="357">
        <f t="shared" si="19"/>
        <v>0</v>
      </c>
      <c r="Q117" s="361">
        <v>0</v>
      </c>
      <c r="R117" s="362">
        <v>0</v>
      </c>
      <c r="S117" s="363">
        <v>0</v>
      </c>
    </row>
    <row r="118" spans="1:19" s="10" customFormat="1" ht="15.75" customHeight="1">
      <c r="A118" s="8"/>
      <c r="B118" s="9" t="s">
        <v>92</v>
      </c>
      <c r="C118" s="544">
        <f t="shared" si="12"/>
        <v>13</v>
      </c>
      <c r="D118" s="544">
        <f t="shared" si="14"/>
        <v>12</v>
      </c>
      <c r="E118" s="388">
        <v>0</v>
      </c>
      <c r="F118" s="386">
        <v>9</v>
      </c>
      <c r="G118" s="387">
        <v>3</v>
      </c>
      <c r="H118" s="388">
        <v>0</v>
      </c>
      <c r="I118" s="388">
        <v>0</v>
      </c>
      <c r="J118" s="389">
        <f t="shared" si="18"/>
        <v>0</v>
      </c>
      <c r="K118" s="388">
        <v>0</v>
      </c>
      <c r="L118" s="545">
        <v>0</v>
      </c>
      <c r="M118" s="387">
        <v>0</v>
      </c>
      <c r="N118" s="387">
        <v>0</v>
      </c>
      <c r="O118" s="387">
        <v>0</v>
      </c>
      <c r="P118" s="390">
        <f t="shared" si="19"/>
        <v>1</v>
      </c>
      <c r="Q118" s="387">
        <v>0</v>
      </c>
      <c r="R118" s="388">
        <v>1</v>
      </c>
      <c r="S118" s="391">
        <v>0</v>
      </c>
    </row>
    <row r="119" spans="1:19" s="392" customFormat="1" ht="15.75" customHeight="1">
      <c r="A119" s="256" t="s">
        <v>93</v>
      </c>
      <c r="B119" s="268"/>
      <c r="C119" s="375">
        <f t="shared" si="12"/>
        <v>88</v>
      </c>
      <c r="D119" s="375">
        <f>SUM(D120:D123)</f>
        <v>75</v>
      </c>
      <c r="E119" s="375">
        <f aca="true" t="shared" si="25" ref="E119:S119">SUM(E120:E123)</f>
        <v>12</v>
      </c>
      <c r="F119" s="558">
        <f t="shared" si="25"/>
        <v>45</v>
      </c>
      <c r="G119" s="411">
        <f t="shared" si="25"/>
        <v>15</v>
      </c>
      <c r="H119" s="375">
        <f t="shared" si="25"/>
        <v>0</v>
      </c>
      <c r="I119" s="375">
        <f t="shared" si="25"/>
        <v>3</v>
      </c>
      <c r="J119" s="558">
        <f t="shared" si="25"/>
        <v>4</v>
      </c>
      <c r="K119" s="375">
        <f t="shared" si="25"/>
        <v>0</v>
      </c>
      <c r="L119" s="560">
        <f t="shared" si="25"/>
        <v>0</v>
      </c>
      <c r="M119" s="411">
        <f t="shared" si="25"/>
        <v>0</v>
      </c>
      <c r="N119" s="411">
        <f t="shared" si="25"/>
        <v>4</v>
      </c>
      <c r="O119" s="411">
        <f t="shared" si="25"/>
        <v>0</v>
      </c>
      <c r="P119" s="375">
        <f t="shared" si="25"/>
        <v>9</v>
      </c>
      <c r="Q119" s="411">
        <f t="shared" si="25"/>
        <v>1</v>
      </c>
      <c r="R119" s="375">
        <f t="shared" si="25"/>
        <v>8</v>
      </c>
      <c r="S119" s="559">
        <f t="shared" si="25"/>
        <v>0</v>
      </c>
    </row>
    <row r="120" spans="1:19" s="10" customFormat="1" ht="15.75" customHeight="1">
      <c r="A120" s="8"/>
      <c r="B120" s="9" t="s">
        <v>94</v>
      </c>
      <c r="C120" s="375">
        <f t="shared" si="12"/>
        <v>13</v>
      </c>
      <c r="D120" s="375">
        <f t="shared" si="14"/>
        <v>12</v>
      </c>
      <c r="E120" s="362">
        <v>1</v>
      </c>
      <c r="F120" s="360">
        <v>7</v>
      </c>
      <c r="G120" s="361">
        <v>3</v>
      </c>
      <c r="H120" s="362">
        <v>0</v>
      </c>
      <c r="I120" s="362">
        <v>1</v>
      </c>
      <c r="J120" s="356">
        <f t="shared" si="18"/>
        <v>1</v>
      </c>
      <c r="K120" s="362">
        <v>0</v>
      </c>
      <c r="L120" s="543">
        <v>0</v>
      </c>
      <c r="M120" s="361">
        <v>0</v>
      </c>
      <c r="N120" s="361">
        <v>1</v>
      </c>
      <c r="O120" s="361">
        <v>0</v>
      </c>
      <c r="P120" s="357">
        <f t="shared" si="19"/>
        <v>0</v>
      </c>
      <c r="Q120" s="361">
        <v>0</v>
      </c>
      <c r="R120" s="362">
        <v>0</v>
      </c>
      <c r="S120" s="363">
        <v>0</v>
      </c>
    </row>
    <row r="121" spans="1:19" s="10" customFormat="1" ht="15.75" customHeight="1">
      <c r="A121" s="8"/>
      <c r="B121" s="9" t="s">
        <v>95</v>
      </c>
      <c r="C121" s="375">
        <f t="shared" si="12"/>
        <v>8</v>
      </c>
      <c r="D121" s="375">
        <f t="shared" si="14"/>
        <v>7</v>
      </c>
      <c r="E121" s="362">
        <v>3</v>
      </c>
      <c r="F121" s="360">
        <v>4</v>
      </c>
      <c r="G121" s="361">
        <v>0</v>
      </c>
      <c r="H121" s="362">
        <v>0</v>
      </c>
      <c r="I121" s="362">
        <v>0</v>
      </c>
      <c r="J121" s="356">
        <f t="shared" si="18"/>
        <v>1</v>
      </c>
      <c r="K121" s="362">
        <v>0</v>
      </c>
      <c r="L121" s="543">
        <v>0</v>
      </c>
      <c r="M121" s="361">
        <v>0</v>
      </c>
      <c r="N121" s="361">
        <v>1</v>
      </c>
      <c r="O121" s="361">
        <v>0</v>
      </c>
      <c r="P121" s="357">
        <f t="shared" si="19"/>
        <v>0</v>
      </c>
      <c r="Q121" s="361">
        <v>0</v>
      </c>
      <c r="R121" s="362">
        <v>0</v>
      </c>
      <c r="S121" s="363">
        <v>0</v>
      </c>
    </row>
    <row r="122" spans="1:19" s="10" customFormat="1" ht="15.75" customHeight="1">
      <c r="A122" s="8"/>
      <c r="B122" s="9" t="s">
        <v>96</v>
      </c>
      <c r="C122" s="375">
        <f t="shared" si="12"/>
        <v>46</v>
      </c>
      <c r="D122" s="375">
        <f t="shared" si="14"/>
        <v>39</v>
      </c>
      <c r="E122" s="362">
        <v>6</v>
      </c>
      <c r="F122" s="360">
        <v>23</v>
      </c>
      <c r="G122" s="361">
        <v>9</v>
      </c>
      <c r="H122" s="362">
        <v>0</v>
      </c>
      <c r="I122" s="362">
        <v>1</v>
      </c>
      <c r="J122" s="356">
        <f t="shared" si="18"/>
        <v>0</v>
      </c>
      <c r="K122" s="362">
        <v>0</v>
      </c>
      <c r="L122" s="543">
        <v>0</v>
      </c>
      <c r="M122" s="361">
        <v>0</v>
      </c>
      <c r="N122" s="361">
        <v>0</v>
      </c>
      <c r="O122" s="361">
        <v>0</v>
      </c>
      <c r="P122" s="357">
        <f t="shared" si="19"/>
        <v>7</v>
      </c>
      <c r="Q122" s="361">
        <v>1</v>
      </c>
      <c r="R122" s="362">
        <v>6</v>
      </c>
      <c r="S122" s="363">
        <v>0</v>
      </c>
    </row>
    <row r="123" spans="1:19" s="10" customFormat="1" ht="15.75" customHeight="1" thickBot="1">
      <c r="A123" s="28"/>
      <c r="B123" s="29" t="s">
        <v>97</v>
      </c>
      <c r="C123" s="553">
        <f t="shared" si="12"/>
        <v>21</v>
      </c>
      <c r="D123" s="553">
        <f t="shared" si="14"/>
        <v>17</v>
      </c>
      <c r="E123" s="396">
        <v>2</v>
      </c>
      <c r="F123" s="394">
        <v>11</v>
      </c>
      <c r="G123" s="395">
        <v>3</v>
      </c>
      <c r="H123" s="396">
        <v>0</v>
      </c>
      <c r="I123" s="396">
        <v>1</v>
      </c>
      <c r="J123" s="397">
        <f t="shared" si="18"/>
        <v>2</v>
      </c>
      <c r="K123" s="396">
        <v>0</v>
      </c>
      <c r="L123" s="554">
        <v>0</v>
      </c>
      <c r="M123" s="395">
        <v>0</v>
      </c>
      <c r="N123" s="395">
        <v>2</v>
      </c>
      <c r="O123" s="395">
        <v>0</v>
      </c>
      <c r="P123" s="398">
        <f t="shared" si="19"/>
        <v>2</v>
      </c>
      <c r="Q123" s="395">
        <v>0</v>
      </c>
      <c r="R123" s="396">
        <v>2</v>
      </c>
      <c r="S123" s="399">
        <v>0</v>
      </c>
    </row>
    <row r="124" spans="3:16" s="10" customFormat="1" ht="11.25">
      <c r="C124" s="392"/>
      <c r="D124" s="561"/>
      <c r="E124" s="36"/>
      <c r="F124" s="36"/>
      <c r="G124" s="36"/>
      <c r="H124" s="36"/>
      <c r="I124" s="36"/>
      <c r="J124" s="392"/>
      <c r="N124" s="36"/>
      <c r="O124" s="36"/>
      <c r="P124" s="392"/>
    </row>
    <row r="125" spans="3:16" s="10" customFormat="1" ht="11.25">
      <c r="C125" s="392"/>
      <c r="D125" s="561"/>
      <c r="E125" s="36"/>
      <c r="F125" s="36"/>
      <c r="G125" s="36"/>
      <c r="H125" s="36"/>
      <c r="I125" s="36"/>
      <c r="J125" s="392"/>
      <c r="N125" s="36"/>
      <c r="O125" s="36"/>
      <c r="P125" s="392"/>
    </row>
    <row r="126" spans="3:16" s="10" customFormat="1" ht="11.25">
      <c r="C126" s="392"/>
      <c r="D126" s="561"/>
      <c r="E126" s="36"/>
      <c r="F126" s="36"/>
      <c r="G126" s="36"/>
      <c r="H126" s="36"/>
      <c r="I126" s="36"/>
      <c r="J126" s="392"/>
      <c r="N126" s="36"/>
      <c r="O126" s="36"/>
      <c r="P126" s="392"/>
    </row>
    <row r="127" spans="3:16" s="10" customFormat="1" ht="11.25">
      <c r="C127" s="392"/>
      <c r="D127" s="561"/>
      <c r="E127" s="36"/>
      <c r="F127" s="36"/>
      <c r="G127" s="36"/>
      <c r="H127" s="36"/>
      <c r="I127" s="36"/>
      <c r="J127" s="392"/>
      <c r="N127" s="36"/>
      <c r="O127" s="36"/>
      <c r="P127" s="392"/>
    </row>
    <row r="128" spans="3:16" s="10" customFormat="1" ht="11.25">
      <c r="C128" s="392"/>
      <c r="D128" s="561"/>
      <c r="E128" s="36"/>
      <c r="F128" s="36"/>
      <c r="G128" s="36"/>
      <c r="H128" s="36"/>
      <c r="I128" s="36"/>
      <c r="J128" s="392"/>
      <c r="N128" s="36"/>
      <c r="O128" s="36"/>
      <c r="P128" s="392"/>
    </row>
    <row r="129" spans="3:16" s="10" customFormat="1" ht="11.25">
      <c r="C129" s="392"/>
      <c r="D129" s="561"/>
      <c r="E129" s="36"/>
      <c r="F129" s="36"/>
      <c r="G129" s="36"/>
      <c r="H129" s="36"/>
      <c r="I129" s="36"/>
      <c r="J129" s="392"/>
      <c r="N129" s="36"/>
      <c r="O129" s="36"/>
      <c r="P129" s="392"/>
    </row>
    <row r="130" spans="3:16" s="10" customFormat="1" ht="11.25">
      <c r="C130" s="392"/>
      <c r="D130" s="561"/>
      <c r="E130" s="36"/>
      <c r="F130" s="36"/>
      <c r="G130" s="36"/>
      <c r="H130" s="36"/>
      <c r="I130" s="36"/>
      <c r="J130" s="392"/>
      <c r="N130" s="36"/>
      <c r="O130" s="36"/>
      <c r="P130" s="392"/>
    </row>
    <row r="131" spans="3:16" s="10" customFormat="1" ht="11.25">
      <c r="C131" s="392"/>
      <c r="D131" s="561"/>
      <c r="E131" s="36"/>
      <c r="F131" s="36"/>
      <c r="G131" s="36"/>
      <c r="H131" s="36"/>
      <c r="I131" s="36"/>
      <c r="J131" s="392"/>
      <c r="N131" s="36"/>
      <c r="O131" s="36"/>
      <c r="P131" s="392"/>
    </row>
    <row r="132" spans="3:16" s="10" customFormat="1" ht="11.25">
      <c r="C132" s="392"/>
      <c r="D132" s="561"/>
      <c r="E132" s="36"/>
      <c r="F132" s="36"/>
      <c r="G132" s="36"/>
      <c r="H132" s="36"/>
      <c r="I132" s="36"/>
      <c r="J132" s="392"/>
      <c r="N132" s="36"/>
      <c r="O132" s="36"/>
      <c r="P132" s="392"/>
    </row>
    <row r="133" spans="3:16" s="10" customFormat="1" ht="11.25">
      <c r="C133" s="392"/>
      <c r="D133" s="561"/>
      <c r="E133" s="36"/>
      <c r="F133" s="36"/>
      <c r="G133" s="36"/>
      <c r="H133" s="36"/>
      <c r="I133" s="36"/>
      <c r="J133" s="392"/>
      <c r="N133" s="36"/>
      <c r="O133" s="36"/>
      <c r="P133" s="392"/>
    </row>
    <row r="134" spans="3:16" s="10" customFormat="1" ht="11.25">
      <c r="C134" s="392"/>
      <c r="D134" s="561"/>
      <c r="E134" s="36"/>
      <c r="F134" s="36"/>
      <c r="G134" s="36"/>
      <c r="H134" s="36"/>
      <c r="I134" s="36"/>
      <c r="J134" s="392"/>
      <c r="N134" s="36"/>
      <c r="O134" s="36"/>
      <c r="P134" s="392"/>
    </row>
    <row r="135" spans="3:16" s="10" customFormat="1" ht="11.25">
      <c r="C135" s="392"/>
      <c r="D135" s="561"/>
      <c r="E135" s="36"/>
      <c r="F135" s="36"/>
      <c r="G135" s="36"/>
      <c r="H135" s="36"/>
      <c r="I135" s="36"/>
      <c r="J135" s="392"/>
      <c r="N135" s="36"/>
      <c r="O135" s="36"/>
      <c r="P135" s="392"/>
    </row>
  </sheetData>
  <sheetProtection/>
  <mergeCells count="46">
    <mergeCell ref="C66:C68"/>
    <mergeCell ref="J66:J69"/>
    <mergeCell ref="O66:O69"/>
    <mergeCell ref="P66:P69"/>
    <mergeCell ref="E68:E69"/>
    <mergeCell ref="F68:F69"/>
    <mergeCell ref="G68:G69"/>
    <mergeCell ref="H68:H69"/>
    <mergeCell ref="I68:I69"/>
    <mergeCell ref="K68:K69"/>
    <mergeCell ref="L68:L69"/>
    <mergeCell ref="M68:M69"/>
    <mergeCell ref="N68:N69"/>
    <mergeCell ref="D64:I64"/>
    <mergeCell ref="J64:O64"/>
    <mergeCell ref="P64:S64"/>
    <mergeCell ref="E65:F66"/>
    <mergeCell ref="G65:I66"/>
    <mergeCell ref="K65:L66"/>
    <mergeCell ref="M65:N66"/>
    <mergeCell ref="Q66:Q69"/>
    <mergeCell ref="R66:R69"/>
    <mergeCell ref="S66:S69"/>
    <mergeCell ref="D3:I3"/>
    <mergeCell ref="J3:O3"/>
    <mergeCell ref="N7:N8"/>
    <mergeCell ref="J5:J8"/>
    <mergeCell ref="K7:K8"/>
    <mergeCell ref="L7:L8"/>
    <mergeCell ref="M7:M8"/>
    <mergeCell ref="K4:L5"/>
    <mergeCell ref="M4:N5"/>
    <mergeCell ref="C5:C7"/>
    <mergeCell ref="P5:P8"/>
    <mergeCell ref="Q5:Q8"/>
    <mergeCell ref="H7:H8"/>
    <mergeCell ref="I7:I8"/>
    <mergeCell ref="E7:E8"/>
    <mergeCell ref="F7:F8"/>
    <mergeCell ref="G7:G8"/>
    <mergeCell ref="E4:F5"/>
    <mergeCell ref="G4:I5"/>
    <mergeCell ref="S5:S8"/>
    <mergeCell ref="P3:S3"/>
    <mergeCell ref="R5:R8"/>
    <mergeCell ref="O5:O8"/>
  </mergeCells>
  <printOptions/>
  <pageMargins left="0.89" right="0.7874015748031497" top="0.7874015748031497" bottom="0.7480314960629921" header="0.5118110236220472" footer="0.5118110236220472"/>
  <pageSetup horizontalDpi="600" verticalDpi="600" orientation="portrait" paperSize="9" scale="74" r:id="rId2"/>
  <rowBreaks count="1" manualBreakCount="1">
    <brk id="6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事務センター</cp:lastModifiedBy>
  <cp:lastPrinted>2008-07-17T07:41:11Z</cp:lastPrinted>
  <dcterms:created xsi:type="dcterms:W3CDTF">2001-11-21T07:43:11Z</dcterms:created>
  <dcterms:modified xsi:type="dcterms:W3CDTF">2008-07-23T00:37:30Z</dcterms:modified>
  <cp:category/>
  <cp:version/>
  <cp:contentType/>
  <cp:contentStatus/>
</cp:coreProperties>
</file>