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140" windowHeight="6015" tabRatio="722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  <sheet name="第４表" sheetId="6" r:id="rId6"/>
    <sheet name="第５～７表" sheetId="7" r:id="rId7"/>
    <sheet name="第８・９表" sheetId="8" r:id="rId8"/>
  </sheets>
  <definedNames>
    <definedName name="_xlnm.Print_Area" localSheetId="2">'第１表'!$A$1:$H$51</definedName>
  </definedNames>
  <calcPr fullCalcOnLoad="1"/>
</workbook>
</file>

<file path=xl/sharedStrings.xml><?xml version="1.0" encoding="utf-8"?>
<sst xmlns="http://schemas.openxmlformats.org/spreadsheetml/2006/main" count="549" uniqueCount="183">
  <si>
    <t>要介護状態</t>
  </si>
  <si>
    <t>総数</t>
  </si>
  <si>
    <t>高齢</t>
  </si>
  <si>
    <t>障害</t>
  </si>
  <si>
    <t>傷病</t>
  </si>
  <si>
    <t>その他</t>
  </si>
  <si>
    <t>母子</t>
  </si>
  <si>
    <t>精神病</t>
  </si>
  <si>
    <t>総　数</t>
  </si>
  <si>
    <t>入  院</t>
  </si>
  <si>
    <t>世帯員</t>
  </si>
  <si>
    <t>その他の
働きによる
収入の減少</t>
  </si>
  <si>
    <t>社会保障給
付金の増加</t>
  </si>
  <si>
    <t>老齢による
収入の減少</t>
  </si>
  <si>
    <t>働いていた
者の離別等</t>
  </si>
  <si>
    <t>仕送りの
減少・喪失</t>
  </si>
  <si>
    <t>貯金等の
減少・喪失</t>
  </si>
  <si>
    <t>社会保障
給付金の
減少・喪失</t>
  </si>
  <si>
    <t>働いていた
者の死亡　　</t>
  </si>
  <si>
    <t>働きによる
収入の
増加・取得</t>
  </si>
  <si>
    <t>働き手
の転入</t>
  </si>
  <si>
    <t>親類・縁者
等の引取り</t>
  </si>
  <si>
    <t>医療費の
他法負担</t>
  </si>
  <si>
    <r>
      <t>第１表　被保護世帯数・被保護人員・保護率　</t>
    </r>
    <r>
      <rPr>
        <sz val="10"/>
        <rFont val="ＭＳ 明朝"/>
        <family val="1"/>
      </rPr>
      <t>＜開始・廃止件数×福祉事務所別＞</t>
    </r>
  </si>
  <si>
    <t>第１</t>
  </si>
  <si>
    <t xml:space="preserve"> 第６</t>
  </si>
  <si>
    <t>被保護世帯数</t>
  </si>
  <si>
    <t>被保護人員</t>
  </si>
  <si>
    <t>保護率</t>
  </si>
  <si>
    <t>開 始 件 数</t>
  </si>
  <si>
    <t>廃 止 件 数</t>
  </si>
  <si>
    <t>世帯数</t>
  </si>
  <si>
    <t>人　員</t>
  </si>
  <si>
    <t>姫 路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</si>
  <si>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</si>
  <si>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</si>
  <si>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</si>
  <si>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</si>
  <si>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</si>
  <si>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</si>
  <si>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</si>
  <si>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</si>
  <si>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</si>
  <si>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</si>
  <si>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</si>
  <si>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</si>
  <si>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</si>
  <si>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</si>
  <si>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</si>
  <si>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</si>
  <si>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</si>
  <si>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</si>
  <si>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市 部 計</t>
  </si>
  <si>
    <t>阪 神 北</t>
  </si>
  <si>
    <t>東 播 磨</t>
  </si>
  <si>
    <t>北 播 磨</t>
  </si>
  <si>
    <t>中 播 磨</t>
  </si>
  <si>
    <t>西 播 磨</t>
  </si>
  <si>
    <t>但    馬</t>
  </si>
  <si>
    <t>郡 部 計</t>
  </si>
  <si>
    <t>県 　 計</t>
  </si>
  <si>
    <t>神 戸 市</t>
  </si>
  <si>
    <t>全 県 計</t>
  </si>
  <si>
    <t>（注）被保護世帯数、被保護人員、保護率は月別の数値の年度平均であり、停止中を含む。</t>
  </si>
  <si>
    <r>
      <t>第２表　医療扶助人員　</t>
    </r>
    <r>
      <rPr>
        <sz val="10"/>
        <rFont val="ＭＳ 明朝"/>
        <family val="1"/>
      </rPr>
      <t>＜入院－入院外×福祉事務所別＞</t>
    </r>
  </si>
  <si>
    <t>第２</t>
  </si>
  <si>
    <t>入院外</t>
  </si>
  <si>
    <t>（注）人員は月別の数値の年度平均である。</t>
  </si>
  <si>
    <t>第３</t>
  </si>
  <si>
    <t>施　設　介　護</t>
  </si>
  <si>
    <t>総　　数</t>
  </si>
  <si>
    <t>介護老人</t>
  </si>
  <si>
    <t>介護療養型</t>
  </si>
  <si>
    <t>居宅介護</t>
  </si>
  <si>
    <t>福祉施設</t>
  </si>
  <si>
    <t>保健施設</t>
  </si>
  <si>
    <t>医療施設</t>
  </si>
  <si>
    <r>
      <t>第４表　被保護世帯数　</t>
    </r>
    <r>
      <rPr>
        <sz val="10"/>
        <rFont val="ＭＳ 明朝"/>
        <family val="1"/>
      </rPr>
      <t>＜世帯類型×福祉事務所別＞</t>
    </r>
  </si>
  <si>
    <t>第４</t>
  </si>
  <si>
    <t>単身者世帯</t>
  </si>
  <si>
    <t>２人以上世帯</t>
  </si>
  <si>
    <t>（注）世帯数は月別の数値の年度平均で、停止中を除く。</t>
  </si>
  <si>
    <r>
      <t>第５表　被保護世帯数　</t>
    </r>
    <r>
      <rPr>
        <sz val="10"/>
        <rFont val="ＭＳ 明朝"/>
        <family val="1"/>
      </rPr>
      <t>＜月×福祉事務所別＞</t>
    </r>
  </si>
  <si>
    <r>
      <t>第６表　被保護人員　</t>
    </r>
    <r>
      <rPr>
        <sz val="10"/>
        <rFont val="ＭＳ 明朝"/>
        <family val="1"/>
      </rPr>
      <t>＜月×福祉事務所別＞</t>
    </r>
  </si>
  <si>
    <r>
      <t>第７表　保護率　</t>
    </r>
    <r>
      <rPr>
        <sz val="10"/>
        <rFont val="ＭＳ 明朝"/>
        <family val="1"/>
      </rPr>
      <t>＜月×福祉事務所別＞</t>
    </r>
  </si>
  <si>
    <t>（‰）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</si>
  <si>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</si>
  <si>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</si>
  <si>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</si>
  <si>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</si>
  <si>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</si>
  <si>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</si>
  <si>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</si>
  <si>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</si>
  <si>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</si>
  <si>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</si>
  <si>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合計</t>
  </si>
  <si>
    <t>平均</t>
  </si>
  <si>
    <t>（注）停止中を含む。</t>
  </si>
  <si>
    <r>
      <t>第８表　保護開始世帯数　</t>
    </r>
    <r>
      <rPr>
        <sz val="10"/>
        <rFont val="ＭＳ 明朝"/>
        <family val="1"/>
      </rPr>
      <t>＜保護開始の理由×福祉事務所別＞</t>
    </r>
  </si>
  <si>
    <r>
      <t>第９表　保護廃止世帯数　</t>
    </r>
    <r>
      <rPr>
        <sz val="10"/>
        <rFont val="ＭＳ 明朝"/>
        <family val="1"/>
      </rPr>
      <t>＜保護廃止の理由×福祉事務所別＞</t>
    </r>
  </si>
  <si>
    <t>第７</t>
  </si>
  <si>
    <t>第１０</t>
  </si>
  <si>
    <t>傷病による</t>
  </si>
  <si>
    <t>事業不振　　・倒　産</t>
  </si>
  <si>
    <t>傷病治癒</t>
  </si>
  <si>
    <t>死　亡</t>
  </si>
  <si>
    <t>失そう</t>
  </si>
  <si>
    <t>仕送りの増加</t>
  </si>
  <si>
    <t>施設入所</t>
  </si>
  <si>
    <t>世帯主</t>
  </si>
  <si>
    <t>世帯主</t>
  </si>
  <si>
    <t>世帯員</t>
  </si>
  <si>
    <t>の傷病</t>
  </si>
  <si>
    <t>（注）被保護世帯の転入による開始を含まない。</t>
  </si>
  <si>
    <t>（注）被保護世帯の転出による廃止を含まない。</t>
  </si>
  <si>
    <t>急迫保護で</t>
  </si>
  <si>
    <t>勤務先都合（解雇等）</t>
  </si>
  <si>
    <t>失業</t>
  </si>
  <si>
    <t>医療扶助</t>
  </si>
  <si>
    <t>単給</t>
  </si>
  <si>
    <t>定年・</t>
  </si>
  <si>
    <t>自己都合</t>
  </si>
  <si>
    <t>養 父 市</t>
  </si>
  <si>
    <t>南あわじ市</t>
  </si>
  <si>
    <t>丹 波 市</t>
  </si>
  <si>
    <t>尼 崎 市</t>
  </si>
  <si>
    <t>朝 来 市</t>
  </si>
  <si>
    <t>淡 路 市</t>
  </si>
  <si>
    <t>宍 粟 市</t>
  </si>
  <si>
    <t>加 東 市</t>
  </si>
  <si>
    <t>加 東 市</t>
  </si>
  <si>
    <t>姫 路 市</t>
  </si>
  <si>
    <t>市 部 計</t>
  </si>
  <si>
    <t>郡 部 計</t>
  </si>
  <si>
    <t>県 　 計</t>
  </si>
  <si>
    <t>神 戸 市</t>
  </si>
  <si>
    <t>全 県 計</t>
  </si>
  <si>
    <t>(‰)</t>
  </si>
  <si>
    <t>篠 山 市</t>
  </si>
  <si>
    <t>高 砂 市</t>
  </si>
  <si>
    <t>芦 屋 市</t>
  </si>
  <si>
    <t>淡 路 市</t>
  </si>
  <si>
    <t>たつの市</t>
  </si>
  <si>
    <t>たつの市</t>
  </si>
  <si>
    <t>たつの市</t>
  </si>
  <si>
    <t>たつの市</t>
  </si>
  <si>
    <t>加 東 市</t>
  </si>
  <si>
    <t>居宅介護･介護予防</t>
  </si>
  <si>
    <t>介護予防</t>
  </si>
  <si>
    <t>地域密着型介護</t>
  </si>
  <si>
    <t>老人福祉施設</t>
  </si>
  <si>
    <r>
      <t>第３表　介護扶助人員　</t>
    </r>
    <r>
      <rPr>
        <sz val="10"/>
        <rFont val="ＭＳ 明朝"/>
        <family val="1"/>
      </rPr>
      <t>＜施設介護－居宅介護・介護予防×福祉事務所別＞</t>
    </r>
  </si>
  <si>
    <t>19 年 度</t>
  </si>
  <si>
    <t>19 年 度</t>
  </si>
  <si>
    <t>20 年 度</t>
  </si>
  <si>
    <t>20 年 度</t>
  </si>
  <si>
    <t xml:space="preserve">平成21年度平均 </t>
  </si>
  <si>
    <t>平成21年度</t>
  </si>
  <si>
    <t>平成21年度平均</t>
  </si>
  <si>
    <t>２１年４月</t>
  </si>
  <si>
    <t>２２年１月</t>
  </si>
  <si>
    <t>平成21年9月</t>
  </si>
  <si>
    <t>第２章　生活保護関係</t>
  </si>
  <si>
    <t>第１表</t>
  </si>
  <si>
    <t>被保護世帯数・被保護人員・保護率〈開始・廃止件数×福祉事務所別〉</t>
  </si>
  <si>
    <t>第２表</t>
  </si>
  <si>
    <t>医療扶助人員　〈入院－入院外×福祉事務所別〉</t>
  </si>
  <si>
    <t>第３表</t>
  </si>
  <si>
    <t>介護扶助人員〈施設介護－居宅介護・介護予防×福祉事務所別〉</t>
  </si>
  <si>
    <t>第４表</t>
  </si>
  <si>
    <t>被保護世帯数〈世帯類型×福祉事務所別〉</t>
  </si>
  <si>
    <t>第５表</t>
  </si>
  <si>
    <t>被保護世帯数〈月×福祉事務所別〉</t>
  </si>
  <si>
    <t>第６表</t>
  </si>
  <si>
    <t>被保護人員〈月×福祉事務所別〉</t>
  </si>
  <si>
    <t>第７表</t>
  </si>
  <si>
    <t>保護率〈月×福祉事務所別〉</t>
  </si>
  <si>
    <t>第８表</t>
  </si>
  <si>
    <t>保護開始世帯数〈保護開始の理由×福祉事務所別〉</t>
  </si>
  <si>
    <t>第９表</t>
  </si>
  <si>
    <t>保護廃止世帯数〈保護廃止の理由×福祉事務所別〉</t>
  </si>
  <si>
    <t>調査の概要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</si>
</sst>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;_ * \-#,##0;_ * &quot;-&quot;;_ @"/>
    <numFmt numFmtId="179" formatCode="#,##0_ ;[Red]\-#,##0\ "/>
    <numFmt numFmtId="180" formatCode="#,##0.0_);[Red]\(#,##0.0\)"/>
    <numFmt numFmtId="181" formatCode="0_);[Red]\(0\)"/>
    <numFmt numFmtId="182" formatCode="0_ "/>
    <numFmt numFmtId="183" formatCode="_ * #,##0.0_ ;_ * \-#,##0.0_ ;_ * &quot;-&quot;?_ ;_ @_ "/>
    <numFmt numFmtId="184" formatCode="#,##0.0_ "/>
    <numFmt numFmtId="185" formatCode="#,##0.00_ "/>
    <numFmt numFmtId="186" formatCode="#,##0.000_ "/>
    <numFmt numFmtId="187" formatCode="#,##0.0000_ "/>
    <numFmt numFmtId="188" formatCode="#,##0.00000_ "/>
    <numFmt numFmtId="189" formatCode="#,##0.000000_ "/>
    <numFmt numFmtId="190" formatCode="#,##0.0000000_ "/>
    <numFmt numFmtId="191" formatCode="#,##0.00000000_ "/>
    <numFmt numFmtId="192" formatCode="#,##0.000000000_ "/>
    <numFmt numFmtId="193" formatCode="#,##0.0000000000_ "/>
    <numFmt numFmtId="194" formatCode="#,##0.0000000000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 style="dotted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11" borderId="2" applyNumberFormat="0" applyFont="0" applyAlignment="0" applyProtection="0"/>
    <xf numFmtId="0" fontId="17" fillId="0" borderId="3" applyNumberFormat="0" applyFill="0" applyAlignment="0" applyProtection="0"/>
    <xf numFmtId="0" fontId="18" fillId="12" borderId="0" applyNumberFormat="0" applyBorder="0" applyAlignment="0" applyProtection="0"/>
    <xf numFmtId="0" fontId="19" fillId="4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4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3" borderId="4" applyNumberFormat="0" applyAlignment="0" applyProtection="0"/>
    <xf numFmtId="0" fontId="4" fillId="0" borderId="0">
      <alignment/>
      <protection/>
    </xf>
    <xf numFmtId="0" fontId="28" fillId="14" borderId="0" applyNumberFormat="0" applyBorder="0" applyAlignment="0" applyProtection="0"/>
  </cellStyleXfs>
  <cellXfs count="313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 applyProtection="1">
      <alignment horizontal="right" vertical="center"/>
      <protection locked="0"/>
    </xf>
    <xf numFmtId="41" fontId="3" fillId="0" borderId="13" xfId="0" applyNumberFormat="1" applyFont="1" applyBorder="1" applyAlignment="1" applyProtection="1">
      <alignment horizontal="right" vertical="center"/>
      <protection locked="0"/>
    </xf>
    <xf numFmtId="41" fontId="3" fillId="0" borderId="12" xfId="0" applyNumberFormat="1" applyFont="1" applyBorder="1" applyAlignment="1" applyProtection="1">
      <alignment horizontal="right" vertical="center"/>
      <protection locked="0"/>
    </xf>
    <xf numFmtId="41" fontId="3" fillId="0" borderId="29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5" xfId="0" applyNumberFormat="1" applyFont="1" applyBorder="1" applyAlignment="1" applyProtection="1">
      <alignment horizontal="right" vertical="center"/>
      <protection locked="0"/>
    </xf>
    <xf numFmtId="41" fontId="3" fillId="0" borderId="24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>
      <alignment horizontal="center" vertical="center" wrapText="1"/>
    </xf>
    <xf numFmtId="41" fontId="3" fillId="0" borderId="30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32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 quotePrefix="1">
      <alignment horizontal="center"/>
    </xf>
    <xf numFmtId="41" fontId="3" fillId="0" borderId="36" xfId="0" applyNumberFormat="1" applyFont="1" applyBorder="1" applyAlignment="1">
      <alignment horizontal="center"/>
    </xf>
    <xf numFmtId="41" fontId="3" fillId="0" borderId="37" xfId="0" applyNumberFormat="1" applyFont="1" applyBorder="1" applyAlignment="1">
      <alignment horizontal="center" vertical="top"/>
    </xf>
    <xf numFmtId="41" fontId="3" fillId="0" borderId="38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80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41" fontId="3" fillId="0" borderId="36" xfId="0" applyNumberFormat="1" applyFont="1" applyBorder="1" applyAlignment="1" applyProtection="1">
      <alignment horizontal="right" vertical="center"/>
      <protection locked="0"/>
    </xf>
    <xf numFmtId="41" fontId="3" fillId="0" borderId="35" xfId="0" applyNumberFormat="1" applyFont="1" applyBorder="1" applyAlignment="1" applyProtection="1">
      <alignment horizontal="right" vertical="center"/>
      <protection locked="0"/>
    </xf>
    <xf numFmtId="41" fontId="3" fillId="0" borderId="41" xfId="0" applyNumberFormat="1" applyFont="1" applyBorder="1" applyAlignment="1" applyProtection="1">
      <alignment horizontal="right" vertical="center"/>
      <protection locked="0"/>
    </xf>
    <xf numFmtId="180" fontId="3" fillId="0" borderId="36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9" fillId="0" borderId="41" xfId="0" applyNumberFormat="1" applyFont="1" applyBorder="1" applyAlignment="1">
      <alignment vertical="center"/>
    </xf>
    <xf numFmtId="41" fontId="9" fillId="0" borderId="36" xfId="0" applyNumberFormat="1" applyFont="1" applyBorder="1" applyAlignment="1">
      <alignment vertical="center"/>
    </xf>
    <xf numFmtId="176" fontId="8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3" fillId="0" borderId="45" xfId="0" applyNumberFormat="1" applyFont="1" applyBorder="1" applyAlignment="1" applyProtection="1">
      <alignment horizontal="right" vertical="center"/>
      <protection locked="0"/>
    </xf>
    <xf numFmtId="41" fontId="3" fillId="0" borderId="47" xfId="0" applyNumberFormat="1" applyFont="1" applyBorder="1" applyAlignment="1" applyProtection="1">
      <alignment horizontal="right" vertical="center"/>
      <protection locked="0"/>
    </xf>
    <xf numFmtId="41" fontId="3" fillId="0" borderId="46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>
      <alignment horizontal="right" vertical="center"/>
    </xf>
    <xf numFmtId="176" fontId="8" fillId="0" borderId="21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80" fontId="3" fillId="0" borderId="45" xfId="0" applyNumberFormat="1" applyFont="1" applyBorder="1" applyAlignment="1">
      <alignment vertical="center"/>
    </xf>
    <xf numFmtId="41" fontId="9" fillId="0" borderId="46" xfId="0" applyNumberFormat="1" applyFont="1" applyBorder="1" applyAlignment="1">
      <alignment vertical="center"/>
    </xf>
    <xf numFmtId="41" fontId="9" fillId="0" borderId="45" xfId="0" applyNumberFormat="1" applyFont="1" applyBorder="1" applyAlignment="1">
      <alignment vertical="center"/>
    </xf>
    <xf numFmtId="176" fontId="10" fillId="0" borderId="49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 wrapText="1"/>
    </xf>
    <xf numFmtId="176" fontId="3" fillId="0" borderId="49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horizontal="center" vertical="center"/>
    </xf>
    <xf numFmtId="176" fontId="8" fillId="0" borderId="52" xfId="0" applyNumberFormat="1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center" vertical="center"/>
    </xf>
    <xf numFmtId="176" fontId="10" fillId="0" borderId="54" xfId="0" applyNumberFormat="1" applyFont="1" applyBorder="1" applyAlignment="1">
      <alignment horizontal="center" vertical="center"/>
    </xf>
    <xf numFmtId="176" fontId="8" fillId="0" borderId="55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43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41" fontId="6" fillId="0" borderId="37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46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 wrapText="1"/>
    </xf>
    <xf numFmtId="38" fontId="3" fillId="0" borderId="13" xfId="48" applyFont="1" applyBorder="1" applyAlignment="1">
      <alignment horizontal="center" vertical="center" wrapText="1"/>
    </xf>
    <xf numFmtId="38" fontId="3" fillId="0" borderId="48" xfId="48" applyFont="1" applyBorder="1" applyAlignment="1">
      <alignment horizontal="center" wrapText="1"/>
    </xf>
    <xf numFmtId="38" fontId="3" fillId="0" borderId="38" xfId="48" applyFont="1" applyBorder="1" applyAlignment="1">
      <alignment horizontal="center" vertical="top" wrapText="1"/>
    </xf>
    <xf numFmtId="0" fontId="3" fillId="0" borderId="36" xfId="0" applyNumberFormat="1" applyFont="1" applyBorder="1" applyAlignment="1" quotePrefix="1">
      <alignment horizontal="center" vertical="center" wrapText="1"/>
    </xf>
    <xf numFmtId="176" fontId="8" fillId="0" borderId="58" xfId="0" applyNumberFormat="1" applyFont="1" applyBorder="1" applyAlignment="1">
      <alignment horizontal="center" vertical="center"/>
    </xf>
    <xf numFmtId="176" fontId="10" fillId="0" borderId="59" xfId="0" applyNumberFormat="1" applyFont="1" applyBorder="1" applyAlignment="1">
      <alignment horizontal="center" vertical="center"/>
    </xf>
    <xf numFmtId="41" fontId="3" fillId="0" borderId="60" xfId="0" applyNumberFormat="1" applyFont="1" applyBorder="1" applyAlignment="1" applyProtection="1">
      <alignment vertical="center"/>
      <protection locked="0"/>
    </xf>
    <xf numFmtId="41" fontId="3" fillId="0" borderId="61" xfId="0" applyNumberFormat="1" applyFont="1" applyBorder="1" applyAlignment="1" applyProtection="1">
      <alignment horizontal="right" vertical="center"/>
      <protection locked="0"/>
    </xf>
    <xf numFmtId="41" fontId="3" fillId="0" borderId="62" xfId="0" applyNumberFormat="1" applyFont="1" applyBorder="1" applyAlignment="1" applyProtection="1">
      <alignment horizontal="right" vertical="center"/>
      <protection locked="0"/>
    </xf>
    <xf numFmtId="176" fontId="10" fillId="0" borderId="63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180" fontId="3" fillId="0" borderId="62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61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41" fontId="3" fillId="0" borderId="65" xfId="0" applyNumberFormat="1" applyFont="1" applyBorder="1" applyAlignment="1">
      <alignment vertical="center"/>
    </xf>
    <xf numFmtId="176" fontId="3" fillId="0" borderId="28" xfId="60" applyNumberFormat="1" applyFont="1" applyBorder="1" applyAlignment="1">
      <alignment vertical="center"/>
      <protection/>
    </xf>
    <xf numFmtId="176" fontId="3" fillId="0" borderId="29" xfId="60" applyNumberFormat="1" applyFont="1" applyBorder="1" applyAlignment="1">
      <alignment vertical="center"/>
      <protection/>
    </xf>
    <xf numFmtId="176" fontId="3" fillId="0" borderId="35" xfId="60" applyNumberFormat="1" applyFont="1" applyBorder="1" applyAlignment="1">
      <alignment vertical="center"/>
      <protection/>
    </xf>
    <xf numFmtId="176" fontId="3" fillId="0" borderId="36" xfId="0" applyNumberFormat="1" applyFont="1" applyBorder="1" applyAlignment="1">
      <alignment horizontal="right" vertical="center"/>
    </xf>
    <xf numFmtId="176" fontId="3" fillId="0" borderId="17" xfId="60" applyNumberFormat="1" applyFont="1" applyBorder="1" applyAlignment="1">
      <alignment vertical="center"/>
      <protection/>
    </xf>
    <xf numFmtId="176" fontId="3" fillId="0" borderId="36" xfId="60" applyNumberFormat="1" applyFont="1" applyBorder="1" applyAlignment="1">
      <alignment vertical="center"/>
      <protection/>
    </xf>
    <xf numFmtId="176" fontId="3" fillId="0" borderId="61" xfId="60" applyNumberFormat="1" applyFont="1" applyBorder="1" applyAlignment="1">
      <alignment vertical="center"/>
      <protection/>
    </xf>
    <xf numFmtId="41" fontId="6" fillId="0" borderId="61" xfId="0" applyNumberFormat="1" applyFont="1" applyBorder="1" applyAlignment="1" applyProtection="1">
      <alignment horizontal="right" vertical="center"/>
      <protection locked="0"/>
    </xf>
    <xf numFmtId="41" fontId="6" fillId="0" borderId="62" xfId="0" applyNumberFormat="1" applyFont="1" applyBorder="1" applyAlignment="1" applyProtection="1">
      <alignment horizontal="right" vertical="center"/>
      <protection locked="0"/>
    </xf>
    <xf numFmtId="176" fontId="3" fillId="0" borderId="24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3" fontId="3" fillId="0" borderId="60" xfId="0" applyNumberFormat="1" applyFont="1" applyBorder="1" applyAlignment="1" applyProtection="1">
      <alignment vertical="center"/>
      <protection locked="0"/>
    </xf>
    <xf numFmtId="183" fontId="3" fillId="0" borderId="61" xfId="0" applyNumberFormat="1" applyFont="1" applyBorder="1" applyAlignment="1" applyProtection="1">
      <alignment horizontal="right" vertical="center"/>
      <protection locked="0"/>
    </xf>
    <xf numFmtId="183" fontId="3" fillId="0" borderId="62" xfId="0" applyNumberFormat="1" applyFont="1" applyBorder="1" applyAlignment="1" applyProtection="1">
      <alignment horizontal="right" vertical="center"/>
      <protection locked="0"/>
    </xf>
    <xf numFmtId="183" fontId="3" fillId="0" borderId="20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horizontal="center" vertical="center"/>
    </xf>
    <xf numFmtId="41" fontId="3" fillId="0" borderId="67" xfId="0" applyNumberFormat="1" applyFont="1" applyBorder="1" applyAlignment="1">
      <alignment horizontal="center" vertical="center"/>
    </xf>
    <xf numFmtId="41" fontId="3" fillId="0" borderId="51" xfId="0" applyNumberFormat="1" applyFont="1" applyFill="1" applyBorder="1" applyAlignment="1">
      <alignment horizontal="center" vertical="center"/>
    </xf>
    <xf numFmtId="41" fontId="3" fillId="0" borderId="67" xfId="0" applyNumberFormat="1" applyFont="1" applyFill="1" applyBorder="1" applyAlignment="1">
      <alignment horizontal="center" vertical="center"/>
    </xf>
    <xf numFmtId="41" fontId="3" fillId="0" borderId="51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vertical="center"/>
    </xf>
    <xf numFmtId="176" fontId="3" fillId="0" borderId="13" xfId="60" applyNumberFormat="1" applyFont="1" applyBorder="1" applyAlignment="1">
      <alignment vertical="center"/>
      <protection/>
    </xf>
    <xf numFmtId="41" fontId="6" fillId="0" borderId="13" xfId="0" applyNumberFormat="1" applyFont="1" applyBorder="1" applyAlignment="1" applyProtection="1">
      <alignment horizontal="right" vertical="center"/>
      <protection locked="0"/>
    </xf>
    <xf numFmtId="41" fontId="6" fillId="0" borderId="12" xfId="0" applyNumberFormat="1" applyFont="1" applyBorder="1" applyAlignment="1" applyProtection="1">
      <alignment horizontal="right" vertical="center"/>
      <protection locked="0"/>
    </xf>
    <xf numFmtId="183" fontId="3" fillId="0" borderId="24" xfId="0" applyNumberFormat="1" applyFont="1" applyBorder="1" applyAlignment="1" applyProtection="1">
      <alignment vertical="center"/>
      <protection locked="0"/>
    </xf>
    <xf numFmtId="183" fontId="3" fillId="0" borderId="13" xfId="0" applyNumberFormat="1" applyFont="1" applyBorder="1" applyAlignment="1" applyProtection="1">
      <alignment horizontal="right" vertical="center"/>
      <protection locked="0"/>
    </xf>
    <xf numFmtId="183" fontId="3" fillId="0" borderId="12" xfId="0" applyNumberFormat="1" applyFont="1" applyBorder="1" applyAlignment="1" applyProtection="1">
      <alignment horizontal="right" vertical="center"/>
      <protection locked="0"/>
    </xf>
    <xf numFmtId="176" fontId="11" fillId="0" borderId="51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69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horizontal="center" vertical="center"/>
    </xf>
    <xf numFmtId="41" fontId="3" fillId="0" borderId="74" xfId="0" applyNumberFormat="1" applyFont="1" applyBorder="1" applyAlignment="1">
      <alignment vertical="center"/>
    </xf>
    <xf numFmtId="41" fontId="3" fillId="0" borderId="75" xfId="0" applyNumberFormat="1" applyFont="1" applyBorder="1" applyAlignment="1">
      <alignment vertical="center"/>
    </xf>
    <xf numFmtId="41" fontId="6" fillId="0" borderId="74" xfId="0" applyNumberFormat="1" applyFont="1" applyBorder="1" applyAlignment="1">
      <alignment vertical="center"/>
    </xf>
    <xf numFmtId="41" fontId="6" fillId="0" borderId="75" xfId="0" applyNumberFormat="1" applyFont="1" applyBorder="1" applyAlignment="1">
      <alignment vertical="center"/>
    </xf>
    <xf numFmtId="41" fontId="6" fillId="0" borderId="69" xfId="0" applyNumberFormat="1" applyFont="1" applyBorder="1" applyAlignment="1">
      <alignment vertical="center"/>
    </xf>
    <xf numFmtId="183" fontId="3" fillId="0" borderId="74" xfId="0" applyNumberFormat="1" applyFont="1" applyBorder="1" applyAlignment="1">
      <alignment vertical="center"/>
    </xf>
    <xf numFmtId="183" fontId="3" fillId="0" borderId="75" xfId="0" applyNumberFormat="1" applyFont="1" applyBorder="1" applyAlignment="1">
      <alignment vertical="center"/>
    </xf>
    <xf numFmtId="183" fontId="3" fillId="0" borderId="69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176" fontId="3" fillId="0" borderId="77" xfId="0" applyNumberFormat="1" applyFont="1" applyBorder="1" applyAlignment="1">
      <alignment vertical="center"/>
    </xf>
    <xf numFmtId="176" fontId="3" fillId="0" borderId="47" xfId="60" applyNumberFormat="1" applyFont="1" applyBorder="1" applyAlignment="1">
      <alignment vertical="center"/>
      <protection/>
    </xf>
    <xf numFmtId="177" fontId="9" fillId="0" borderId="41" xfId="0" applyNumberFormat="1" applyFont="1" applyBorder="1" applyAlignment="1">
      <alignment vertical="center"/>
    </xf>
    <xf numFmtId="176" fontId="3" fillId="0" borderId="38" xfId="48" applyNumberFormat="1" applyFont="1" applyBorder="1" applyAlignment="1">
      <alignment vertical="center"/>
    </xf>
    <xf numFmtId="176" fontId="3" fillId="0" borderId="20" xfId="48" applyNumberFormat="1" applyFont="1" applyBorder="1" applyAlignment="1">
      <alignment vertical="center"/>
    </xf>
    <xf numFmtId="176" fontId="3" fillId="0" borderId="0" xfId="0" applyNumberFormat="1" applyFont="1" applyAlignment="1">
      <alignment horizontal="left" vertical="center" wrapText="1"/>
    </xf>
    <xf numFmtId="176" fontId="10" fillId="0" borderId="78" xfId="0" applyNumberFormat="1" applyFont="1" applyBorder="1" applyAlignment="1">
      <alignment horizontal="center" vertical="center"/>
    </xf>
    <xf numFmtId="176" fontId="8" fillId="0" borderId="79" xfId="0" applyNumberFormat="1" applyFont="1" applyBorder="1" applyAlignment="1">
      <alignment horizontal="center" vertical="center"/>
    </xf>
    <xf numFmtId="41" fontId="3" fillId="0" borderId="80" xfId="0" applyNumberFormat="1" applyFont="1" applyBorder="1" applyAlignment="1" applyProtection="1">
      <alignment horizontal="right" vertical="center"/>
      <protection locked="0"/>
    </xf>
    <xf numFmtId="41" fontId="3" fillId="0" borderId="81" xfId="0" applyNumberFormat="1" applyFont="1" applyBorder="1" applyAlignment="1" applyProtection="1">
      <alignment horizontal="right" vertical="center"/>
      <protection locked="0"/>
    </xf>
    <xf numFmtId="41" fontId="3" fillId="0" borderId="82" xfId="0" applyNumberFormat="1" applyFont="1" applyBorder="1" applyAlignment="1" applyProtection="1">
      <alignment horizontal="right" vertical="center"/>
      <protection locked="0"/>
    </xf>
    <xf numFmtId="41" fontId="3" fillId="0" borderId="36" xfId="0" applyNumberFormat="1" applyFont="1" applyBorder="1" applyAlignment="1">
      <alignment horizontal="center" shrinkToFit="1"/>
    </xf>
    <xf numFmtId="41" fontId="3" fillId="0" borderId="69" xfId="0" applyNumberFormat="1" applyFont="1" applyBorder="1" applyAlignment="1">
      <alignment horizontal="right" vertical="center"/>
    </xf>
    <xf numFmtId="41" fontId="3" fillId="0" borderId="75" xfId="0" applyNumberFormat="1" applyFont="1" applyBorder="1" applyAlignment="1">
      <alignment horizontal="right" vertical="center"/>
    </xf>
    <xf numFmtId="41" fontId="3" fillId="0" borderId="38" xfId="0" applyNumberFormat="1" applyFont="1" applyBorder="1" applyAlignment="1">
      <alignment horizontal="center" vertical="top" shrinkToFit="1"/>
    </xf>
    <xf numFmtId="41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Alignment="1">
      <alignment horizontal="left" vertical="center"/>
    </xf>
    <xf numFmtId="178" fontId="3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32" xfId="48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40" xfId="0" applyNumberFormat="1" applyFont="1" applyFill="1" applyBorder="1" applyAlignment="1" applyProtection="1">
      <alignment vertical="center"/>
      <protection locked="0"/>
    </xf>
    <xf numFmtId="41" fontId="3" fillId="0" borderId="24" xfId="0" applyNumberFormat="1" applyFont="1" applyFill="1" applyBorder="1" applyAlignment="1" applyProtection="1">
      <alignment vertical="center"/>
      <protection locked="0"/>
    </xf>
    <xf numFmtId="41" fontId="3" fillId="0" borderId="44" xfId="0" applyNumberFormat="1" applyFont="1" applyFill="1" applyBorder="1" applyAlignment="1" applyProtection="1">
      <alignment vertical="center"/>
      <protection locked="0"/>
    </xf>
    <xf numFmtId="41" fontId="3" fillId="0" borderId="25" xfId="0" applyNumberFormat="1" applyFont="1" applyFill="1" applyBorder="1" applyAlignment="1" applyProtection="1">
      <alignment vertical="center"/>
      <protection locked="0"/>
    </xf>
    <xf numFmtId="41" fontId="3" fillId="0" borderId="83" xfId="0" applyNumberFormat="1" applyFont="1" applyFill="1" applyBorder="1" applyAlignment="1" applyProtection="1">
      <alignment vertical="center"/>
      <protection locked="0"/>
    </xf>
    <xf numFmtId="41" fontId="3" fillId="0" borderId="60" xfId="0" applyNumberFormat="1" applyFont="1" applyFill="1" applyBorder="1" applyAlignment="1" applyProtection="1">
      <alignment vertical="center"/>
      <protection locked="0"/>
    </xf>
    <xf numFmtId="41" fontId="3" fillId="0" borderId="31" xfId="0" applyNumberFormat="1" applyFont="1" applyFill="1" applyBorder="1" applyAlignment="1" applyProtection="1">
      <alignment horizontal="right" vertical="center"/>
      <protection/>
    </xf>
    <xf numFmtId="41" fontId="3" fillId="0" borderId="28" xfId="0" applyNumberFormat="1" applyFont="1" applyFill="1" applyBorder="1" applyAlignment="1" applyProtection="1">
      <alignment horizontal="center" vertical="center"/>
      <protection locked="0"/>
    </xf>
    <xf numFmtId="41" fontId="3" fillId="0" borderId="13" xfId="0" applyNumberFormat="1" applyFont="1" applyFill="1" applyBorder="1" applyAlignment="1" applyProtection="1">
      <alignment horizontal="right" vertical="center"/>
      <protection locked="0"/>
    </xf>
    <xf numFmtId="41" fontId="3" fillId="0" borderId="48" xfId="0" applyNumberFormat="1" applyFont="1" applyFill="1" applyBorder="1" applyAlignment="1" applyProtection="1">
      <alignment horizontal="right" vertical="center"/>
      <protection locked="0"/>
    </xf>
    <xf numFmtId="41" fontId="3" fillId="0" borderId="12" xfId="0" applyNumberFormat="1" applyFont="1" applyFill="1" applyBorder="1" applyAlignment="1" applyProtection="1">
      <alignment horizontal="right" vertical="center"/>
      <protection locked="0"/>
    </xf>
    <xf numFmtId="41" fontId="3" fillId="0" borderId="40" xfId="0" applyNumberFormat="1" applyFont="1" applyFill="1" applyBorder="1" applyAlignment="1" applyProtection="1">
      <alignment horizontal="right" vertical="center"/>
      <protection/>
    </xf>
    <xf numFmtId="41" fontId="3" fillId="0" borderId="35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horizontal="right" vertical="center"/>
      <protection locked="0"/>
    </xf>
    <xf numFmtId="41" fontId="3" fillId="0" borderId="39" xfId="0" applyNumberFormat="1" applyFont="1" applyFill="1" applyBorder="1" applyAlignment="1" applyProtection="1">
      <alignment horizontal="right" vertical="center"/>
      <protection locked="0"/>
    </xf>
    <xf numFmtId="41" fontId="3" fillId="0" borderId="24" xfId="0" applyNumberFormat="1" applyFont="1" applyFill="1" applyBorder="1" applyAlignment="1" applyProtection="1">
      <alignment horizontal="right" vertical="center"/>
      <protection/>
    </xf>
    <xf numFmtId="41" fontId="3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44" xfId="0" applyNumberFormat="1" applyFont="1" applyFill="1" applyBorder="1" applyAlignment="1" applyProtection="1">
      <alignment horizontal="right" vertical="center"/>
      <protection/>
    </xf>
    <xf numFmtId="41" fontId="3" fillId="0" borderId="47" xfId="0" applyNumberFormat="1" applyFont="1" applyFill="1" applyBorder="1" applyAlignment="1" applyProtection="1">
      <alignment horizontal="right" vertical="center"/>
      <protection locked="0"/>
    </xf>
    <xf numFmtId="41" fontId="3" fillId="0" borderId="45" xfId="0" applyNumberFormat="1" applyFont="1" applyFill="1" applyBorder="1" applyAlignment="1" applyProtection="1">
      <alignment horizontal="right" vertical="center"/>
      <protection locked="0"/>
    </xf>
    <xf numFmtId="41" fontId="3" fillId="0" borderId="46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43" xfId="0" applyNumberFormat="1" applyFont="1" applyFill="1" applyBorder="1" applyAlignment="1" applyProtection="1">
      <alignment horizontal="right" vertical="center"/>
      <protection locked="0"/>
    </xf>
    <xf numFmtId="41" fontId="3" fillId="0" borderId="25" xfId="0" applyNumberFormat="1" applyFont="1" applyFill="1" applyBorder="1" applyAlignment="1" applyProtection="1">
      <alignment horizontal="right" vertical="center"/>
      <protection/>
    </xf>
    <xf numFmtId="41" fontId="3" fillId="0" borderId="29" xfId="0" applyNumberFormat="1" applyFont="1" applyFill="1" applyBorder="1" applyAlignment="1" applyProtection="1">
      <alignment horizontal="right" vertical="center"/>
      <protection/>
    </xf>
    <xf numFmtId="41" fontId="3" fillId="0" borderId="17" xfId="0" applyNumberFormat="1" applyFont="1" applyFill="1" applyBorder="1" applyAlignment="1" applyProtection="1">
      <alignment horizontal="right" vertical="center"/>
      <protection/>
    </xf>
    <xf numFmtId="41" fontId="3" fillId="0" borderId="49" xfId="0" applyNumberFormat="1" applyFont="1" applyFill="1" applyBorder="1" applyAlignment="1" applyProtection="1">
      <alignment horizontal="right" vertical="center"/>
      <protection/>
    </xf>
    <xf numFmtId="41" fontId="3" fillId="0" borderId="41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41" fontId="3" fillId="0" borderId="12" xfId="0" applyNumberFormat="1" applyFont="1" applyFill="1" applyBorder="1" applyAlignment="1" applyProtection="1">
      <alignment horizontal="right" vertical="center"/>
      <protection/>
    </xf>
    <xf numFmtId="41" fontId="3" fillId="0" borderId="17" xfId="0" applyNumberFormat="1" applyFont="1" applyFill="1" applyBorder="1" applyAlignment="1" applyProtection="1">
      <alignment horizontal="right"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/>
      <protection locked="0"/>
    </xf>
    <xf numFmtId="41" fontId="3" fillId="0" borderId="29" xfId="0" applyNumberFormat="1" applyFont="1" applyFill="1" applyBorder="1" applyAlignment="1" applyProtection="1">
      <alignment horizontal="right" vertical="center"/>
      <protection locked="0"/>
    </xf>
    <xf numFmtId="41" fontId="3" fillId="0" borderId="61" xfId="0" applyNumberFormat="1" applyFont="1" applyFill="1" applyBorder="1" applyAlignment="1" applyProtection="1">
      <alignment horizontal="right" vertical="center"/>
      <protection locked="0"/>
    </xf>
    <xf numFmtId="41" fontId="3" fillId="0" borderId="62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horizontal="right" vertical="center"/>
      <protection/>
    </xf>
    <xf numFmtId="41" fontId="3" fillId="0" borderId="41" xfId="0" applyNumberFormat="1" applyFont="1" applyFill="1" applyBorder="1" applyAlignment="1" applyProtection="1">
      <alignment horizontal="right" vertical="center"/>
      <protection/>
    </xf>
    <xf numFmtId="41" fontId="3" fillId="0" borderId="15" xfId="0" applyNumberFormat="1" applyFont="1" applyFill="1" applyBorder="1" applyAlignment="1" applyProtection="1">
      <alignment horizontal="right" vertical="center"/>
      <protection/>
    </xf>
    <xf numFmtId="41" fontId="3" fillId="0" borderId="13" xfId="0" applyNumberFormat="1" applyFont="1" applyFill="1" applyBorder="1" applyAlignment="1" applyProtection="1">
      <alignment horizontal="right" vertical="center"/>
      <protection/>
    </xf>
    <xf numFmtId="41" fontId="3" fillId="0" borderId="74" xfId="0" applyNumberFormat="1" applyFont="1" applyFill="1" applyBorder="1" applyAlignment="1">
      <alignment vertical="center"/>
    </xf>
    <xf numFmtId="41" fontId="3" fillId="0" borderId="75" xfId="0" applyNumberFormat="1" applyFont="1" applyFill="1" applyBorder="1" applyAlignment="1">
      <alignment vertical="center"/>
    </xf>
    <xf numFmtId="41" fontId="3" fillId="0" borderId="69" xfId="0" applyNumberFormat="1" applyFont="1" applyFill="1" applyBorder="1" applyAlignment="1">
      <alignment vertical="center"/>
    </xf>
    <xf numFmtId="41" fontId="9" fillId="0" borderId="24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41" fontId="9" fillId="0" borderId="44" xfId="0" applyNumberFormat="1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41" fontId="6" fillId="0" borderId="60" xfId="0" applyNumberFormat="1" applyFont="1" applyFill="1" applyBorder="1" applyAlignment="1" applyProtection="1">
      <alignment vertical="center"/>
      <protection locked="0"/>
    </xf>
    <xf numFmtId="41" fontId="6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84" xfId="0" applyNumberFormat="1" applyFont="1" applyBorder="1" applyAlignment="1">
      <alignment horizontal="center" vertical="center"/>
    </xf>
    <xf numFmtId="176" fontId="3" fillId="0" borderId="85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6" fontId="3" fillId="0" borderId="48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85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center" vertical="center"/>
    </xf>
    <xf numFmtId="41" fontId="3" fillId="0" borderId="32" xfId="0" applyNumberFormat="1" applyFont="1" applyFill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 quotePrefix="1">
      <alignment horizontal="center" vertical="center" wrapText="1"/>
    </xf>
    <xf numFmtId="0" fontId="3" fillId="0" borderId="38" xfId="0" applyNumberFormat="1" applyFont="1" applyBorder="1" applyAlignment="1" quotePrefix="1">
      <alignment horizontal="center" vertical="center" wrapText="1"/>
    </xf>
    <xf numFmtId="0" fontId="3" fillId="0" borderId="48" xfId="0" applyNumberFormat="1" applyFont="1" applyBorder="1" applyAlignment="1" quotePrefix="1">
      <alignment horizontal="center" vertical="center" wrapText="1"/>
    </xf>
    <xf numFmtId="0" fontId="3" fillId="0" borderId="34" xfId="0" applyNumberFormat="1" applyFont="1" applyBorder="1" applyAlignment="1">
      <alignment horizontal="center" vertical="center"/>
    </xf>
    <xf numFmtId="0" fontId="3" fillId="0" borderId="8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85" xfId="0" applyNumberFormat="1" applyFont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OGO_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62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1065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A1" sqref="A1"/>
    </sheetView>
  </sheetViews>
  <sheetFormatPr defaultColWidth="9.00390625" defaultRowHeight="22.5" customHeight="1"/>
  <cols>
    <col min="2" max="2" width="8.00390625" style="0" customWidth="1"/>
    <col min="3" max="3" width="62.25390625" style="0" bestFit="1" customWidth="1"/>
  </cols>
  <sheetData>
    <row r="2" spans="1:3" ht="22.5" customHeight="1">
      <c r="A2" s="274"/>
      <c r="B2" s="276" t="s">
        <v>163</v>
      </c>
      <c r="C2" s="276"/>
    </row>
    <row r="3" spans="1:3" ht="22.5" customHeight="1">
      <c r="A3" s="274"/>
      <c r="B3" s="274"/>
      <c r="C3" s="274"/>
    </row>
    <row r="4" spans="1:3" ht="22.5" customHeight="1">
      <c r="A4" s="274"/>
      <c r="B4" s="274" t="s">
        <v>182</v>
      </c>
      <c r="C4" s="274"/>
    </row>
    <row r="5" spans="1:3" ht="22.5" customHeight="1">
      <c r="A5" s="274"/>
      <c r="B5" s="274" t="s">
        <v>164</v>
      </c>
      <c r="C5" s="274" t="s">
        <v>165</v>
      </c>
    </row>
    <row r="6" spans="1:3" ht="22.5" customHeight="1">
      <c r="A6" s="274"/>
      <c r="B6" s="274" t="s">
        <v>166</v>
      </c>
      <c r="C6" s="274" t="s">
        <v>167</v>
      </c>
    </row>
    <row r="7" spans="1:3" ht="22.5" customHeight="1">
      <c r="A7" s="274"/>
      <c r="B7" s="274" t="s">
        <v>168</v>
      </c>
      <c r="C7" s="274" t="s">
        <v>169</v>
      </c>
    </row>
    <row r="8" spans="1:3" ht="22.5" customHeight="1">
      <c r="A8" s="274"/>
      <c r="B8" s="274" t="s">
        <v>170</v>
      </c>
      <c r="C8" s="274" t="s">
        <v>171</v>
      </c>
    </row>
    <row r="9" spans="1:3" ht="22.5" customHeight="1">
      <c r="A9" s="274"/>
      <c r="B9" s="274" t="s">
        <v>172</v>
      </c>
      <c r="C9" s="274" t="s">
        <v>173</v>
      </c>
    </row>
    <row r="10" spans="1:3" ht="22.5" customHeight="1">
      <c r="A10" s="274"/>
      <c r="B10" s="274" t="s">
        <v>174</v>
      </c>
      <c r="C10" s="274" t="s">
        <v>175</v>
      </c>
    </row>
    <row r="11" spans="1:3" ht="22.5" customHeight="1">
      <c r="A11" s="274"/>
      <c r="B11" s="274" t="s">
        <v>176</v>
      </c>
      <c r="C11" s="274" t="s">
        <v>177</v>
      </c>
    </row>
    <row r="12" spans="1:3" ht="22.5" customHeight="1">
      <c r="A12" s="274"/>
      <c r="B12" s="274" t="s">
        <v>178</v>
      </c>
      <c r="C12" s="274" t="s">
        <v>179</v>
      </c>
    </row>
    <row r="13" spans="1:3" ht="22.5" customHeight="1">
      <c r="A13" s="274"/>
      <c r="B13" s="274" t="s">
        <v>180</v>
      </c>
      <c r="C13" s="274" t="s">
        <v>181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0">
      <selection activeCell="J13" sqref="J13"/>
    </sheetView>
  </sheetViews>
  <sheetFormatPr defaultColWidth="9.00390625" defaultRowHeight="13.5"/>
  <sheetData/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98" zoomScalePageLayoutView="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T726" sqref="FT726:FT729"/>
    </sheetView>
  </sheetViews>
  <sheetFormatPr defaultColWidth="9.00390625" defaultRowHeight="13.5"/>
  <cols>
    <col min="1" max="1" width="12.625" style="3" customWidth="1"/>
    <col min="2" max="2" width="14.75390625" style="3" customWidth="1"/>
    <col min="3" max="3" width="12.125" style="3" customWidth="1"/>
    <col min="4" max="4" width="9.125" style="3" customWidth="1"/>
    <col min="5" max="8" width="9.625" style="3" customWidth="1"/>
    <col min="9" max="9" width="2.50390625" style="3" customWidth="1"/>
    <col min="10" max="10" width="6.75390625" style="3" customWidth="1"/>
    <col min="11" max="16384" width="9.00390625" style="3" customWidth="1"/>
  </cols>
  <sheetData>
    <row r="1" ht="12">
      <c r="A1" s="11"/>
    </row>
    <row r="3" ht="13.5">
      <c r="A3" s="45" t="s">
        <v>23</v>
      </c>
    </row>
    <row r="4" ht="13.5" customHeight="1"/>
    <row r="5" spans="1:8" ht="12.75" customHeight="1" thickBot="1">
      <c r="A5" s="3" t="s">
        <v>24</v>
      </c>
      <c r="D5" s="48" t="s">
        <v>157</v>
      </c>
      <c r="E5" s="3" t="s">
        <v>25</v>
      </c>
      <c r="H5" s="48" t="s">
        <v>158</v>
      </c>
    </row>
    <row r="6" spans="1:8" ht="20.25" customHeight="1">
      <c r="A6" s="15"/>
      <c r="B6" s="281" t="s">
        <v>26</v>
      </c>
      <c r="C6" s="283" t="s">
        <v>27</v>
      </c>
      <c r="D6" s="13" t="s">
        <v>28</v>
      </c>
      <c r="E6" s="277" t="s">
        <v>29</v>
      </c>
      <c r="F6" s="278"/>
      <c r="G6" s="279" t="s">
        <v>30</v>
      </c>
      <c r="H6" s="280"/>
    </row>
    <row r="7" spans="1:8" s="12" customFormat="1" ht="15.75" customHeight="1" thickBot="1">
      <c r="A7" s="16"/>
      <c r="B7" s="282"/>
      <c r="C7" s="284"/>
      <c r="D7" s="14" t="s">
        <v>138</v>
      </c>
      <c r="E7" s="1" t="s">
        <v>31</v>
      </c>
      <c r="F7" s="2" t="s">
        <v>32</v>
      </c>
      <c r="G7" s="2" t="s">
        <v>31</v>
      </c>
      <c r="H7" s="17" t="s">
        <v>32</v>
      </c>
    </row>
    <row r="8" spans="1:11" s="12" customFormat="1" ht="14.25" customHeight="1">
      <c r="A8" s="58" t="s">
        <v>33</v>
      </c>
      <c r="B8" s="18">
        <v>4381.8</v>
      </c>
      <c r="C8" s="5">
        <v>6011.8</v>
      </c>
      <c r="D8" s="20">
        <v>11.2</v>
      </c>
      <c r="E8" s="6">
        <v>1331</v>
      </c>
      <c r="F8" s="5">
        <v>1949</v>
      </c>
      <c r="G8" s="5">
        <v>506</v>
      </c>
      <c r="H8" s="4">
        <v>690</v>
      </c>
      <c r="K8" s="204"/>
    </row>
    <row r="9" spans="1:11" ht="14.25" customHeight="1">
      <c r="A9" s="59" t="s">
        <v>126</v>
      </c>
      <c r="B9" s="60">
        <v>10729.7</v>
      </c>
      <c r="C9" s="64">
        <v>14806.3</v>
      </c>
      <c r="D9" s="62">
        <v>32</v>
      </c>
      <c r="E9" s="173">
        <v>2533</v>
      </c>
      <c r="F9" s="61">
        <v>3535</v>
      </c>
      <c r="G9" s="64">
        <v>1209</v>
      </c>
      <c r="H9" s="64">
        <v>1525</v>
      </c>
      <c r="K9" s="11"/>
    </row>
    <row r="10" spans="1:11" ht="14.25" customHeight="1">
      <c r="A10" s="58" t="s">
        <v>34</v>
      </c>
      <c r="B10" s="18">
        <v>3319.2</v>
      </c>
      <c r="C10" s="5">
        <v>4983</v>
      </c>
      <c r="D10" s="20">
        <v>17</v>
      </c>
      <c r="E10" s="6">
        <v>708</v>
      </c>
      <c r="F10" s="5">
        <v>1116</v>
      </c>
      <c r="G10" s="5">
        <v>322</v>
      </c>
      <c r="H10" s="4">
        <v>469</v>
      </c>
      <c r="K10" s="11"/>
    </row>
    <row r="11" spans="1:11" ht="14.25" customHeight="1">
      <c r="A11" s="58" t="s">
        <v>35</v>
      </c>
      <c r="B11" s="18">
        <v>4343.5</v>
      </c>
      <c r="C11" s="5">
        <v>6339.4</v>
      </c>
      <c r="D11" s="20">
        <v>13.2</v>
      </c>
      <c r="E11" s="6">
        <v>820</v>
      </c>
      <c r="F11" s="5">
        <v>1166</v>
      </c>
      <c r="G11" s="5">
        <v>389</v>
      </c>
      <c r="H11" s="4">
        <v>498</v>
      </c>
      <c r="K11" s="11"/>
    </row>
    <row r="12" spans="1:11" ht="14.25" customHeight="1">
      <c r="A12" s="58" t="s">
        <v>36</v>
      </c>
      <c r="B12" s="18">
        <v>312.3</v>
      </c>
      <c r="C12" s="5">
        <v>407.1</v>
      </c>
      <c r="D12" s="20">
        <v>8.5</v>
      </c>
      <c r="E12" s="6">
        <v>82</v>
      </c>
      <c r="F12" s="5">
        <v>129</v>
      </c>
      <c r="G12" s="5">
        <v>28</v>
      </c>
      <c r="H12" s="4">
        <v>34</v>
      </c>
      <c r="K12" s="11"/>
    </row>
    <row r="13" spans="1:11" ht="14.25" customHeight="1">
      <c r="A13" s="74" t="s">
        <v>37</v>
      </c>
      <c r="B13" s="75">
        <v>328.9</v>
      </c>
      <c r="C13" s="76">
        <v>453.3</v>
      </c>
      <c r="D13" s="77">
        <v>4.9</v>
      </c>
      <c r="E13" s="199">
        <v>66</v>
      </c>
      <c r="F13" s="76">
        <v>96</v>
      </c>
      <c r="G13" s="76">
        <v>40</v>
      </c>
      <c r="H13" s="78">
        <v>54</v>
      </c>
      <c r="K13" s="11"/>
    </row>
    <row r="14" spans="1:11" ht="14.25" customHeight="1">
      <c r="A14" s="58" t="s">
        <v>38</v>
      </c>
      <c r="B14" s="18">
        <v>1506.9</v>
      </c>
      <c r="C14" s="5">
        <v>2211.1</v>
      </c>
      <c r="D14" s="20">
        <v>11.3</v>
      </c>
      <c r="E14" s="6">
        <v>358</v>
      </c>
      <c r="F14" s="5">
        <v>535</v>
      </c>
      <c r="G14" s="5">
        <v>173</v>
      </c>
      <c r="H14" s="4">
        <v>234</v>
      </c>
      <c r="K14" s="11"/>
    </row>
    <row r="15" spans="1:11" ht="14.25" customHeight="1">
      <c r="A15" s="58" t="s">
        <v>39</v>
      </c>
      <c r="B15" s="18">
        <v>109.3</v>
      </c>
      <c r="C15" s="5">
        <v>137</v>
      </c>
      <c r="D15" s="20">
        <v>4.4</v>
      </c>
      <c r="E15" s="6">
        <v>37</v>
      </c>
      <c r="F15" s="5">
        <v>47</v>
      </c>
      <c r="G15" s="5">
        <v>21</v>
      </c>
      <c r="H15" s="4">
        <v>21</v>
      </c>
      <c r="K15" s="11"/>
    </row>
    <row r="16" spans="1:11" ht="14.25" customHeight="1">
      <c r="A16" s="58" t="s">
        <v>40</v>
      </c>
      <c r="B16" s="18">
        <v>326.9</v>
      </c>
      <c r="C16" s="5">
        <v>432.1</v>
      </c>
      <c r="D16" s="20">
        <v>5</v>
      </c>
      <c r="E16" s="6">
        <v>81</v>
      </c>
      <c r="F16" s="5">
        <v>109</v>
      </c>
      <c r="G16" s="5">
        <v>54</v>
      </c>
      <c r="H16" s="4">
        <v>73</v>
      </c>
      <c r="K16" s="11"/>
    </row>
    <row r="17" spans="1:11" ht="14.25" customHeight="1">
      <c r="A17" s="58" t="s">
        <v>41</v>
      </c>
      <c r="B17" s="18">
        <v>1192.9</v>
      </c>
      <c r="C17" s="5">
        <v>1695.4</v>
      </c>
      <c r="D17" s="20">
        <v>6.3</v>
      </c>
      <c r="E17" s="6">
        <v>343</v>
      </c>
      <c r="F17" s="5">
        <v>513</v>
      </c>
      <c r="G17" s="5">
        <v>208</v>
      </c>
      <c r="H17" s="4">
        <v>290</v>
      </c>
      <c r="K17" s="11"/>
    </row>
    <row r="18" spans="1:11" ht="14.25" customHeight="1">
      <c r="A18" s="74" t="s">
        <v>143</v>
      </c>
      <c r="B18" s="75">
        <v>225.6</v>
      </c>
      <c r="C18" s="76">
        <v>306.6</v>
      </c>
      <c r="D18" s="77">
        <v>3.8</v>
      </c>
      <c r="E18" s="199">
        <v>36</v>
      </c>
      <c r="F18" s="76">
        <v>48</v>
      </c>
      <c r="G18" s="76">
        <v>24</v>
      </c>
      <c r="H18" s="78">
        <v>37</v>
      </c>
      <c r="K18" s="11"/>
    </row>
    <row r="19" spans="1:11" ht="14.25" customHeight="1">
      <c r="A19" s="58" t="s">
        <v>42</v>
      </c>
      <c r="B19" s="18">
        <v>180.3</v>
      </c>
      <c r="C19" s="5">
        <v>216.6</v>
      </c>
      <c r="D19" s="20">
        <v>4.3</v>
      </c>
      <c r="E19" s="6">
        <v>33</v>
      </c>
      <c r="F19" s="5">
        <v>36</v>
      </c>
      <c r="G19" s="5">
        <v>25</v>
      </c>
      <c r="H19" s="4">
        <v>29</v>
      </c>
      <c r="K19" s="11"/>
    </row>
    <row r="20" spans="1:11" ht="14.25" customHeight="1">
      <c r="A20" s="58" t="s">
        <v>43</v>
      </c>
      <c r="B20" s="18">
        <v>174.6</v>
      </c>
      <c r="C20" s="5">
        <v>218.3</v>
      </c>
      <c r="D20" s="20">
        <v>5.1</v>
      </c>
      <c r="E20" s="6">
        <v>50</v>
      </c>
      <c r="F20" s="5">
        <v>64</v>
      </c>
      <c r="G20" s="5">
        <v>31</v>
      </c>
      <c r="H20" s="4">
        <v>37</v>
      </c>
      <c r="K20" s="11"/>
    </row>
    <row r="21" spans="1:11" ht="14.25" customHeight="1">
      <c r="A21" s="58" t="s">
        <v>44</v>
      </c>
      <c r="B21" s="18">
        <v>1317.2</v>
      </c>
      <c r="C21" s="5">
        <v>1988.6</v>
      </c>
      <c r="D21" s="20">
        <v>8.9</v>
      </c>
      <c r="E21" s="6">
        <v>279</v>
      </c>
      <c r="F21" s="5">
        <v>451</v>
      </c>
      <c r="G21" s="5">
        <v>125</v>
      </c>
      <c r="H21" s="4">
        <v>177</v>
      </c>
      <c r="K21" s="11"/>
    </row>
    <row r="22" spans="1:11" ht="14.25" customHeight="1">
      <c r="A22" s="58" t="s">
        <v>45</v>
      </c>
      <c r="B22" s="18">
        <v>358.8</v>
      </c>
      <c r="C22" s="5">
        <v>514.4</v>
      </c>
      <c r="D22" s="20">
        <v>6.2</v>
      </c>
      <c r="E22" s="6">
        <v>84</v>
      </c>
      <c r="F22" s="5">
        <v>116</v>
      </c>
      <c r="G22" s="5">
        <v>49</v>
      </c>
      <c r="H22" s="4">
        <v>65</v>
      </c>
      <c r="K22" s="11"/>
    </row>
    <row r="23" spans="1:11" ht="14.25" customHeight="1">
      <c r="A23" s="74" t="s">
        <v>46</v>
      </c>
      <c r="B23" s="75">
        <v>626.1</v>
      </c>
      <c r="C23" s="76">
        <v>904.7</v>
      </c>
      <c r="D23" s="77">
        <v>9.6</v>
      </c>
      <c r="E23" s="199">
        <v>173</v>
      </c>
      <c r="F23" s="76">
        <v>289</v>
      </c>
      <c r="G23" s="76">
        <v>78</v>
      </c>
      <c r="H23" s="78">
        <v>122</v>
      </c>
      <c r="K23" s="11"/>
    </row>
    <row r="24" spans="1:11" ht="14.25" customHeight="1">
      <c r="A24" s="58" t="s">
        <v>47</v>
      </c>
      <c r="B24" s="18">
        <v>968.6</v>
      </c>
      <c r="C24" s="5">
        <v>1455.8</v>
      </c>
      <c r="D24" s="20">
        <v>9.2</v>
      </c>
      <c r="E24" s="6">
        <v>221</v>
      </c>
      <c r="F24" s="5">
        <v>355</v>
      </c>
      <c r="G24" s="5">
        <v>104</v>
      </c>
      <c r="H24" s="4">
        <v>150</v>
      </c>
      <c r="K24" s="11"/>
    </row>
    <row r="25" spans="1:11" ht="14.25" customHeight="1">
      <c r="A25" s="58" t="s">
        <v>48</v>
      </c>
      <c r="B25" s="18">
        <v>104.9</v>
      </c>
      <c r="C25" s="5">
        <v>131.6</v>
      </c>
      <c r="D25" s="20">
        <v>2.6</v>
      </c>
      <c r="E25" s="6">
        <v>48</v>
      </c>
      <c r="F25" s="5">
        <v>64</v>
      </c>
      <c r="G25" s="5">
        <v>20</v>
      </c>
      <c r="H25" s="4">
        <v>26</v>
      </c>
      <c r="K25" s="11"/>
    </row>
    <row r="26" spans="1:11" ht="14.25" customHeight="1">
      <c r="A26" s="58" t="s">
        <v>49</v>
      </c>
      <c r="B26" s="18">
        <v>202.3</v>
      </c>
      <c r="C26" s="5">
        <v>237.3</v>
      </c>
      <c r="D26" s="20">
        <v>2.1</v>
      </c>
      <c r="E26" s="6">
        <v>51</v>
      </c>
      <c r="F26" s="5">
        <v>69</v>
      </c>
      <c r="G26" s="5">
        <v>49</v>
      </c>
      <c r="H26" s="4">
        <v>72</v>
      </c>
      <c r="K26" s="11"/>
    </row>
    <row r="27" spans="1:11" ht="14.25" customHeight="1">
      <c r="A27" s="58" t="s">
        <v>50</v>
      </c>
      <c r="B27" s="18">
        <v>129.2</v>
      </c>
      <c r="C27" s="5">
        <v>158.8</v>
      </c>
      <c r="D27" s="20">
        <v>3.4</v>
      </c>
      <c r="E27" s="6">
        <v>57</v>
      </c>
      <c r="F27" s="5">
        <v>81</v>
      </c>
      <c r="G27" s="5">
        <v>24</v>
      </c>
      <c r="H27" s="4">
        <v>34</v>
      </c>
      <c r="K27" s="11"/>
    </row>
    <row r="28" spans="1:11" ht="14.25" customHeight="1">
      <c r="A28" s="74" t="s">
        <v>51</v>
      </c>
      <c r="B28" s="75">
        <v>124.4</v>
      </c>
      <c r="C28" s="76">
        <v>158.2</v>
      </c>
      <c r="D28" s="77">
        <v>3.6</v>
      </c>
      <c r="E28" s="199">
        <v>38</v>
      </c>
      <c r="F28" s="76">
        <v>49</v>
      </c>
      <c r="G28" s="76">
        <v>24</v>
      </c>
      <c r="H28" s="78">
        <v>36</v>
      </c>
      <c r="K28" s="11"/>
    </row>
    <row r="29" spans="1:11" ht="14.25" customHeight="1">
      <c r="A29" s="58" t="s">
        <v>123</v>
      </c>
      <c r="B29" s="18">
        <v>105.9</v>
      </c>
      <c r="C29" s="4">
        <v>140.6</v>
      </c>
      <c r="D29" s="20">
        <v>5.3</v>
      </c>
      <c r="E29" s="10">
        <v>23</v>
      </c>
      <c r="F29" s="5">
        <v>29</v>
      </c>
      <c r="G29" s="4">
        <v>27</v>
      </c>
      <c r="H29" s="4">
        <v>33</v>
      </c>
      <c r="K29" s="11"/>
    </row>
    <row r="30" spans="1:11" ht="14.25" customHeight="1">
      <c r="A30" s="58" t="s">
        <v>125</v>
      </c>
      <c r="B30" s="18">
        <v>139.1</v>
      </c>
      <c r="C30" s="4">
        <v>181</v>
      </c>
      <c r="D30" s="20">
        <v>2.7</v>
      </c>
      <c r="E30" s="10">
        <v>48</v>
      </c>
      <c r="F30" s="5">
        <v>64</v>
      </c>
      <c r="G30" s="4">
        <v>20</v>
      </c>
      <c r="H30" s="4">
        <v>26</v>
      </c>
      <c r="K30" s="11"/>
    </row>
    <row r="31" spans="1:11" ht="14.25" customHeight="1">
      <c r="A31" s="58" t="s">
        <v>124</v>
      </c>
      <c r="B31" s="18">
        <v>171.9</v>
      </c>
      <c r="C31" s="4">
        <v>211.5</v>
      </c>
      <c r="D31" s="20">
        <v>4.2</v>
      </c>
      <c r="E31" s="10">
        <v>40</v>
      </c>
      <c r="F31" s="5">
        <v>55</v>
      </c>
      <c r="G31" s="4">
        <v>21</v>
      </c>
      <c r="H31" s="4">
        <v>25</v>
      </c>
      <c r="K31" s="11"/>
    </row>
    <row r="32" spans="1:11" ht="14.25" customHeight="1">
      <c r="A32" s="58" t="s">
        <v>127</v>
      </c>
      <c r="B32" s="18">
        <v>105.4</v>
      </c>
      <c r="C32" s="4">
        <v>130.6</v>
      </c>
      <c r="D32" s="20">
        <v>3.9</v>
      </c>
      <c r="E32" s="10">
        <v>16</v>
      </c>
      <c r="F32" s="5">
        <v>21</v>
      </c>
      <c r="G32" s="4">
        <v>9</v>
      </c>
      <c r="H32" s="4">
        <v>13</v>
      </c>
      <c r="K32" s="11"/>
    </row>
    <row r="33" spans="1:11" ht="14.25" customHeight="1">
      <c r="A33" s="74" t="s">
        <v>128</v>
      </c>
      <c r="B33" s="75">
        <v>275.3</v>
      </c>
      <c r="C33" s="78">
        <v>352.6</v>
      </c>
      <c r="D33" s="77">
        <v>7.5</v>
      </c>
      <c r="E33" s="198">
        <v>67</v>
      </c>
      <c r="F33" s="76">
        <v>86</v>
      </c>
      <c r="G33" s="78">
        <v>29</v>
      </c>
      <c r="H33" s="78">
        <v>31</v>
      </c>
      <c r="K33" s="11"/>
    </row>
    <row r="34" spans="1:11" ht="14.25" customHeight="1">
      <c r="A34" s="58" t="s">
        <v>129</v>
      </c>
      <c r="B34" s="18">
        <v>100.4</v>
      </c>
      <c r="C34" s="4">
        <v>132.1</v>
      </c>
      <c r="D34" s="20">
        <v>3.2</v>
      </c>
      <c r="E34" s="10">
        <v>25</v>
      </c>
      <c r="F34" s="5">
        <v>39</v>
      </c>
      <c r="G34" s="4">
        <v>27</v>
      </c>
      <c r="H34" s="4">
        <v>41</v>
      </c>
      <c r="K34" s="11"/>
    </row>
    <row r="35" spans="1:11" ht="14.25" customHeight="1">
      <c r="A35" s="58" t="s">
        <v>131</v>
      </c>
      <c r="B35" s="18">
        <v>130.2</v>
      </c>
      <c r="C35" s="4">
        <v>150.6</v>
      </c>
      <c r="D35" s="20">
        <v>3.8</v>
      </c>
      <c r="E35" s="10">
        <v>31</v>
      </c>
      <c r="F35" s="5">
        <v>46</v>
      </c>
      <c r="G35" s="4">
        <v>19</v>
      </c>
      <c r="H35" s="4">
        <v>27</v>
      </c>
      <c r="K35" s="11"/>
    </row>
    <row r="36" spans="1:11" ht="14.25" customHeight="1">
      <c r="A36" s="94" t="s">
        <v>52</v>
      </c>
      <c r="B36" s="19">
        <v>31991.4</v>
      </c>
      <c r="C36" s="7">
        <v>45066.1</v>
      </c>
      <c r="D36" s="21">
        <v>11.9</v>
      </c>
      <c r="E36" s="8">
        <v>7679</v>
      </c>
      <c r="F36" s="9">
        <v>11157</v>
      </c>
      <c r="G36" s="7">
        <v>3655</v>
      </c>
      <c r="H36" s="7">
        <v>4869</v>
      </c>
      <c r="K36" s="11"/>
    </row>
    <row r="37" spans="1:11" ht="14.25" customHeight="1">
      <c r="A37" s="59" t="s">
        <v>53</v>
      </c>
      <c r="B37" s="60">
        <v>25.8</v>
      </c>
      <c r="C37" s="61">
        <v>40.7</v>
      </c>
      <c r="D37" s="62">
        <v>1.3</v>
      </c>
      <c r="E37" s="63">
        <v>3</v>
      </c>
      <c r="F37" s="61">
        <v>3</v>
      </c>
      <c r="G37" s="61">
        <v>2</v>
      </c>
      <c r="H37" s="64">
        <v>2</v>
      </c>
      <c r="K37" s="11"/>
    </row>
    <row r="38" spans="1:11" ht="14.25" customHeight="1">
      <c r="A38" s="58" t="s">
        <v>54</v>
      </c>
      <c r="B38" s="18">
        <v>201.8</v>
      </c>
      <c r="C38" s="5">
        <v>246.4</v>
      </c>
      <c r="D38" s="20">
        <v>3.8</v>
      </c>
      <c r="E38" s="6">
        <v>56</v>
      </c>
      <c r="F38" s="5">
        <v>80</v>
      </c>
      <c r="G38" s="5">
        <v>40</v>
      </c>
      <c r="H38" s="4">
        <v>52</v>
      </c>
      <c r="K38" s="11"/>
    </row>
    <row r="39" spans="1:11" ht="14.25" customHeight="1">
      <c r="A39" s="58" t="s">
        <v>55</v>
      </c>
      <c r="B39" s="18">
        <v>56.2</v>
      </c>
      <c r="C39" s="5">
        <v>73.9</v>
      </c>
      <c r="D39" s="20">
        <v>3.2</v>
      </c>
      <c r="E39" s="6">
        <v>17</v>
      </c>
      <c r="F39" s="5">
        <v>20</v>
      </c>
      <c r="G39" s="5">
        <v>7</v>
      </c>
      <c r="H39" s="4">
        <v>7</v>
      </c>
      <c r="K39" s="11"/>
    </row>
    <row r="40" spans="1:11" ht="14.25" customHeight="1">
      <c r="A40" s="58" t="s">
        <v>56</v>
      </c>
      <c r="B40" s="18">
        <v>165.2</v>
      </c>
      <c r="C40" s="5">
        <v>229.1</v>
      </c>
      <c r="D40" s="20">
        <v>4.9</v>
      </c>
      <c r="E40" s="6">
        <v>31</v>
      </c>
      <c r="F40" s="5">
        <v>39</v>
      </c>
      <c r="G40" s="5">
        <v>21</v>
      </c>
      <c r="H40" s="4">
        <v>25</v>
      </c>
      <c r="K40" s="11"/>
    </row>
    <row r="41" spans="1:11" ht="14.25" customHeight="1">
      <c r="A41" s="58" t="s">
        <v>57</v>
      </c>
      <c r="B41" s="18">
        <v>192.8</v>
      </c>
      <c r="C41" s="5">
        <v>255.9</v>
      </c>
      <c r="D41" s="20">
        <v>3.7</v>
      </c>
      <c r="E41" s="6">
        <v>52</v>
      </c>
      <c r="F41" s="5">
        <v>72</v>
      </c>
      <c r="G41" s="5">
        <v>37</v>
      </c>
      <c r="H41" s="4">
        <v>52</v>
      </c>
      <c r="K41" s="11"/>
    </row>
    <row r="42" spans="1:11" ht="14.25" customHeight="1">
      <c r="A42" s="58" t="s">
        <v>58</v>
      </c>
      <c r="B42" s="18">
        <v>129.1</v>
      </c>
      <c r="C42" s="5">
        <v>169.3</v>
      </c>
      <c r="D42" s="20">
        <v>4.6</v>
      </c>
      <c r="E42" s="6">
        <v>27</v>
      </c>
      <c r="F42" s="5">
        <v>44</v>
      </c>
      <c r="G42" s="5">
        <v>18</v>
      </c>
      <c r="H42" s="4">
        <v>25</v>
      </c>
      <c r="K42" s="11"/>
    </row>
    <row r="43" spans="1:11" ht="14.25" customHeight="1">
      <c r="A43" s="94" t="s">
        <v>59</v>
      </c>
      <c r="B43" s="19">
        <v>770.8</v>
      </c>
      <c r="C43" s="7">
        <v>1015.3</v>
      </c>
      <c r="D43" s="21">
        <v>3.7</v>
      </c>
      <c r="E43" s="8">
        <v>186</v>
      </c>
      <c r="F43" s="9">
        <v>258</v>
      </c>
      <c r="G43" s="7">
        <v>125</v>
      </c>
      <c r="H43" s="7">
        <v>163</v>
      </c>
      <c r="K43" s="11"/>
    </row>
    <row r="44" spans="1:11" ht="14.25" customHeight="1">
      <c r="A44" s="94" t="s">
        <v>60</v>
      </c>
      <c r="B44" s="19">
        <v>32762.3</v>
      </c>
      <c r="C44" s="7">
        <v>46081.3</v>
      </c>
      <c r="D44" s="21">
        <v>11.3</v>
      </c>
      <c r="E44" s="8">
        <v>7865</v>
      </c>
      <c r="F44" s="9">
        <v>11415</v>
      </c>
      <c r="G44" s="7">
        <v>3780</v>
      </c>
      <c r="H44" s="7">
        <v>5032</v>
      </c>
      <c r="K44" s="11"/>
    </row>
    <row r="45" spans="1:11" ht="14.25" customHeight="1" thickBot="1">
      <c r="A45" s="58" t="s">
        <v>61</v>
      </c>
      <c r="B45" s="18">
        <v>29620.2</v>
      </c>
      <c r="C45" s="4">
        <v>42874.4</v>
      </c>
      <c r="D45" s="20">
        <v>27.9</v>
      </c>
      <c r="E45" s="10">
        <v>4964</v>
      </c>
      <c r="F45" s="5">
        <v>7225</v>
      </c>
      <c r="G45" s="4">
        <v>3213</v>
      </c>
      <c r="H45" s="4">
        <v>4087</v>
      </c>
      <c r="K45" s="11"/>
    </row>
    <row r="46" spans="1:11" ht="14.25" customHeight="1">
      <c r="A46" s="132" t="s">
        <v>62</v>
      </c>
      <c r="B46" s="141">
        <v>62382.4</v>
      </c>
      <c r="C46" s="142">
        <v>88955.8</v>
      </c>
      <c r="D46" s="143">
        <v>15.9</v>
      </c>
      <c r="E46" s="144">
        <v>12829</v>
      </c>
      <c r="F46" s="145">
        <v>18640</v>
      </c>
      <c r="G46" s="145">
        <v>6993</v>
      </c>
      <c r="H46" s="146">
        <v>9119</v>
      </c>
      <c r="K46" s="11"/>
    </row>
    <row r="47" spans="1:8" ht="14.25" customHeight="1">
      <c r="A47" s="170" t="s">
        <v>156</v>
      </c>
      <c r="B47" s="18">
        <v>57407.1</v>
      </c>
      <c r="C47" s="4">
        <v>82303.9</v>
      </c>
      <c r="D47" s="20">
        <v>14.7</v>
      </c>
      <c r="E47" s="186">
        <v>9398</v>
      </c>
      <c r="F47" s="5">
        <v>13572</v>
      </c>
      <c r="G47" s="187">
        <v>6529</v>
      </c>
      <c r="H47" s="188">
        <v>8764</v>
      </c>
    </row>
    <row r="48" spans="1:8" ht="12.75" thickBot="1">
      <c r="A48" s="171" t="s">
        <v>154</v>
      </c>
      <c r="B48" s="137">
        <v>55847.9</v>
      </c>
      <c r="C48" s="138">
        <v>80930.4</v>
      </c>
      <c r="D48" s="167">
        <v>14.5</v>
      </c>
      <c r="E48" s="147">
        <v>7671</v>
      </c>
      <c r="F48" s="138">
        <v>10845</v>
      </c>
      <c r="G48" s="139">
        <v>6835</v>
      </c>
      <c r="H48" s="139">
        <v>9194</v>
      </c>
    </row>
    <row r="49" ht="12">
      <c r="A49" s="3" t="s">
        <v>63</v>
      </c>
    </row>
  </sheetData>
  <sheetProtection/>
  <mergeCells count="4">
    <mergeCell ref="E6:F6"/>
    <mergeCell ref="G6:H6"/>
    <mergeCell ref="B6:B7"/>
    <mergeCell ref="C6:C7"/>
  </mergeCells>
  <printOptions/>
  <pageMargins left="0.7480314960629921" right="0.7874015748031497" top="0.984251968503937" bottom="0.5905511811023623" header="0.5905511811023623" footer="0.1968503937007874"/>
  <pageSetup horizontalDpi="300" verticalDpi="300" orientation="portrait" paperSize="9" r:id="rId1"/>
  <headerFooter alignWithMargins="0">
    <oddHeader>&amp;L&amp;"ＭＳ ゴシック,太字"&amp;10生活保護</oddHeader>
  </headerFooter>
  <rowBreaks count="1" manualBreakCount="1">
    <brk id="36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42" customWidth="1"/>
    <col min="2" max="2" width="13.25390625" style="42" customWidth="1"/>
    <col min="3" max="3" width="11.625" style="42" customWidth="1"/>
    <col min="4" max="5" width="10.125" style="42" customWidth="1"/>
    <col min="6" max="6" width="11.625" style="42" customWidth="1"/>
    <col min="7" max="8" width="10.125" style="42" customWidth="1"/>
    <col min="9" max="16384" width="9.00390625" style="42" customWidth="1"/>
  </cols>
  <sheetData>
    <row r="1" spans="1:3" ht="12">
      <c r="A1" s="41"/>
      <c r="B1" s="215"/>
      <c r="C1" s="41"/>
    </row>
    <row r="2" ht="12">
      <c r="B2" s="216"/>
    </row>
    <row r="3" spans="1:3" ht="13.5" customHeight="1">
      <c r="A3" s="45" t="s">
        <v>64</v>
      </c>
      <c r="B3" s="217"/>
      <c r="C3" s="81"/>
    </row>
    <row r="4" ht="13.5" customHeight="1">
      <c r="B4" s="216"/>
    </row>
    <row r="5" spans="1:8" ht="12.75" customHeight="1" thickBot="1">
      <c r="A5" s="42" t="s">
        <v>65</v>
      </c>
      <c r="B5" s="216"/>
      <c r="H5" s="80" t="s">
        <v>157</v>
      </c>
    </row>
    <row r="6" spans="1:10" ht="16.5" customHeight="1">
      <c r="A6" s="43"/>
      <c r="B6" s="285" t="s">
        <v>8</v>
      </c>
      <c r="C6" s="121"/>
      <c r="D6" s="122" t="s">
        <v>9</v>
      </c>
      <c r="E6" s="122"/>
      <c r="F6" s="118"/>
      <c r="G6" s="122" t="s">
        <v>66</v>
      </c>
      <c r="H6" s="122"/>
      <c r="J6" s="79"/>
    </row>
    <row r="7" spans="1:8" ht="16.5" customHeight="1" thickBot="1">
      <c r="A7" s="44"/>
      <c r="B7" s="286"/>
      <c r="C7" s="123" t="s">
        <v>8</v>
      </c>
      <c r="D7" s="124" t="s">
        <v>7</v>
      </c>
      <c r="E7" s="123" t="s">
        <v>5</v>
      </c>
      <c r="F7" s="123" t="s">
        <v>8</v>
      </c>
      <c r="G7" s="124" t="s">
        <v>7</v>
      </c>
      <c r="H7" s="125" t="s">
        <v>5</v>
      </c>
    </row>
    <row r="8" spans="1:8" ht="14.25" customHeight="1">
      <c r="A8" s="58" t="s">
        <v>132</v>
      </c>
      <c r="B8" s="218">
        <f>C8+F8</f>
        <v>5226.5</v>
      </c>
      <c r="C8" s="5">
        <v>387.3</v>
      </c>
      <c r="D8" s="148">
        <v>198.8</v>
      </c>
      <c r="E8" s="148">
        <v>188.6</v>
      </c>
      <c r="F8" s="4">
        <v>4839.2</v>
      </c>
      <c r="G8" s="5">
        <v>72.1</v>
      </c>
      <c r="H8" s="4">
        <v>4767.1</v>
      </c>
    </row>
    <row r="9" spans="1:8" ht="14.25" customHeight="1">
      <c r="A9" s="59" t="s">
        <v>126</v>
      </c>
      <c r="B9" s="219">
        <f aca="true" t="shared" si="0" ref="B9:B44">C9+F9</f>
        <v>12992.6</v>
      </c>
      <c r="C9" s="61">
        <v>951.9</v>
      </c>
      <c r="D9" s="150">
        <v>288.9</v>
      </c>
      <c r="E9" s="64">
        <v>663</v>
      </c>
      <c r="F9" s="64">
        <v>12040.7</v>
      </c>
      <c r="G9" s="64">
        <v>77.1</v>
      </c>
      <c r="H9" s="64">
        <v>11963.6</v>
      </c>
    </row>
    <row r="10" spans="1:8" ht="14.25" customHeight="1">
      <c r="A10" s="58" t="s">
        <v>34</v>
      </c>
      <c r="B10" s="218">
        <f t="shared" si="0"/>
        <v>3902.2000000000003</v>
      </c>
      <c r="C10" s="5">
        <v>261.4</v>
      </c>
      <c r="D10" s="148">
        <v>134.3</v>
      </c>
      <c r="E10" s="5">
        <v>127.1</v>
      </c>
      <c r="F10" s="4">
        <v>3640.8</v>
      </c>
      <c r="G10" s="5">
        <v>212.7</v>
      </c>
      <c r="H10" s="4">
        <v>3428.1</v>
      </c>
    </row>
    <row r="11" spans="1:8" ht="14.25" customHeight="1">
      <c r="A11" s="58" t="s">
        <v>35</v>
      </c>
      <c r="B11" s="218">
        <f t="shared" si="0"/>
        <v>5136</v>
      </c>
      <c r="C11" s="5">
        <v>412.4</v>
      </c>
      <c r="D11" s="148">
        <v>157.1</v>
      </c>
      <c r="E11" s="5">
        <v>255.3</v>
      </c>
      <c r="F11" s="4">
        <v>4723.6</v>
      </c>
      <c r="G11" s="5">
        <v>192.1</v>
      </c>
      <c r="H11" s="4">
        <v>4531.5</v>
      </c>
    </row>
    <row r="12" spans="1:8" ht="14.25" customHeight="1">
      <c r="A12" s="58" t="s">
        <v>36</v>
      </c>
      <c r="B12" s="218">
        <f t="shared" si="0"/>
        <v>301.5</v>
      </c>
      <c r="C12" s="5">
        <v>47.3</v>
      </c>
      <c r="D12" s="148">
        <v>30.8</v>
      </c>
      <c r="E12" s="5">
        <v>16.5</v>
      </c>
      <c r="F12" s="4">
        <v>254.2</v>
      </c>
      <c r="G12" s="5">
        <v>11.9</v>
      </c>
      <c r="H12" s="4">
        <v>242.3</v>
      </c>
    </row>
    <row r="13" spans="1:8" ht="14.25" customHeight="1">
      <c r="A13" s="74" t="s">
        <v>141</v>
      </c>
      <c r="B13" s="220">
        <f t="shared" si="0"/>
        <v>378.9</v>
      </c>
      <c r="C13" s="76">
        <v>27.5</v>
      </c>
      <c r="D13" s="200">
        <v>12.4</v>
      </c>
      <c r="E13" s="78">
        <v>15.1</v>
      </c>
      <c r="F13" s="78">
        <v>351.4</v>
      </c>
      <c r="G13" s="78">
        <v>13.6</v>
      </c>
      <c r="H13" s="78">
        <v>337.8</v>
      </c>
    </row>
    <row r="14" spans="1:8" ht="14.25" customHeight="1">
      <c r="A14" s="101" t="s">
        <v>38</v>
      </c>
      <c r="B14" s="218">
        <f t="shared" si="0"/>
        <v>1868.8</v>
      </c>
      <c r="C14" s="5">
        <v>174.7</v>
      </c>
      <c r="D14" s="148">
        <v>53.6</v>
      </c>
      <c r="E14" s="5">
        <v>121.1</v>
      </c>
      <c r="F14" s="4">
        <v>1694.1</v>
      </c>
      <c r="G14" s="5">
        <v>0</v>
      </c>
      <c r="H14" s="4">
        <v>1694.1</v>
      </c>
    </row>
    <row r="15" spans="1:8" ht="14.25" customHeight="1">
      <c r="A15" s="58" t="s">
        <v>39</v>
      </c>
      <c r="B15" s="218">
        <f t="shared" si="0"/>
        <v>112.6</v>
      </c>
      <c r="C15" s="5">
        <v>21.8</v>
      </c>
      <c r="D15" s="148">
        <v>14.8</v>
      </c>
      <c r="E15" s="5">
        <v>6.9</v>
      </c>
      <c r="F15" s="4">
        <v>90.8</v>
      </c>
      <c r="G15" s="5">
        <v>0.7</v>
      </c>
      <c r="H15" s="4">
        <v>90.2</v>
      </c>
    </row>
    <row r="16" spans="1:8" ht="14.25" customHeight="1">
      <c r="A16" s="58" t="s">
        <v>40</v>
      </c>
      <c r="B16" s="218">
        <f t="shared" si="0"/>
        <v>345.70000000000005</v>
      </c>
      <c r="C16" s="5">
        <v>26.6</v>
      </c>
      <c r="D16" s="148">
        <v>12.8</v>
      </c>
      <c r="E16" s="5">
        <v>13.8</v>
      </c>
      <c r="F16" s="4">
        <v>319.1</v>
      </c>
      <c r="G16" s="5">
        <v>5.7</v>
      </c>
      <c r="H16" s="4">
        <v>313.4</v>
      </c>
    </row>
    <row r="17" spans="1:8" ht="14.25" customHeight="1">
      <c r="A17" s="58" t="s">
        <v>41</v>
      </c>
      <c r="B17" s="218">
        <f t="shared" si="0"/>
        <v>1551.8</v>
      </c>
      <c r="C17" s="5">
        <v>126.1</v>
      </c>
      <c r="D17" s="148">
        <v>74.5</v>
      </c>
      <c r="E17" s="5">
        <v>51.6</v>
      </c>
      <c r="F17" s="4">
        <v>1425.7</v>
      </c>
      <c r="G17" s="5">
        <v>25.9</v>
      </c>
      <c r="H17" s="4">
        <v>1399.8</v>
      </c>
    </row>
    <row r="18" spans="1:8" ht="14.25" customHeight="1">
      <c r="A18" s="74" t="s">
        <v>144</v>
      </c>
      <c r="B18" s="220">
        <f t="shared" si="0"/>
        <v>245.7</v>
      </c>
      <c r="C18" s="76">
        <v>43.1</v>
      </c>
      <c r="D18" s="200">
        <v>27.7</v>
      </c>
      <c r="E18" s="78">
        <v>15.4</v>
      </c>
      <c r="F18" s="78">
        <v>202.6</v>
      </c>
      <c r="G18" s="78">
        <v>4.3</v>
      </c>
      <c r="H18" s="78">
        <v>198.3</v>
      </c>
    </row>
    <row r="19" spans="1:8" ht="14.25" customHeight="1">
      <c r="A19" s="101" t="s">
        <v>42</v>
      </c>
      <c r="B19" s="218">
        <f t="shared" si="0"/>
        <v>163</v>
      </c>
      <c r="C19" s="5">
        <v>31.8</v>
      </c>
      <c r="D19" s="148">
        <v>17.5</v>
      </c>
      <c r="E19" s="5">
        <v>14.3</v>
      </c>
      <c r="F19" s="4">
        <v>131.2</v>
      </c>
      <c r="G19" s="5">
        <v>0.4</v>
      </c>
      <c r="H19" s="4">
        <v>130.8</v>
      </c>
    </row>
    <row r="20" spans="1:8" ht="14.25" customHeight="1">
      <c r="A20" s="58" t="s">
        <v>43</v>
      </c>
      <c r="B20" s="218">
        <f t="shared" si="0"/>
        <v>183</v>
      </c>
      <c r="C20" s="5">
        <v>21.8</v>
      </c>
      <c r="D20" s="148">
        <v>6</v>
      </c>
      <c r="E20" s="5">
        <v>15.8</v>
      </c>
      <c r="F20" s="4">
        <v>161.2</v>
      </c>
      <c r="G20" s="5">
        <v>0.5</v>
      </c>
      <c r="H20" s="4">
        <v>160.7</v>
      </c>
    </row>
    <row r="21" spans="1:8" ht="14.25" customHeight="1">
      <c r="A21" s="58" t="s">
        <v>44</v>
      </c>
      <c r="B21" s="218">
        <f t="shared" si="0"/>
        <v>1738.6</v>
      </c>
      <c r="C21" s="5">
        <v>95.3</v>
      </c>
      <c r="D21" s="148">
        <v>35.7</v>
      </c>
      <c r="E21" s="5">
        <v>59.6</v>
      </c>
      <c r="F21" s="4">
        <v>1643.3</v>
      </c>
      <c r="G21" s="5">
        <v>76.3</v>
      </c>
      <c r="H21" s="4">
        <v>1567.1</v>
      </c>
    </row>
    <row r="22" spans="1:8" ht="14.25" customHeight="1">
      <c r="A22" s="58" t="s">
        <v>45</v>
      </c>
      <c r="B22" s="218">
        <f t="shared" si="0"/>
        <v>447.29999999999995</v>
      </c>
      <c r="C22" s="5">
        <v>57.4</v>
      </c>
      <c r="D22" s="148">
        <v>31.5</v>
      </c>
      <c r="E22" s="5">
        <v>25.9</v>
      </c>
      <c r="F22" s="4">
        <v>389.9</v>
      </c>
      <c r="G22" s="5">
        <v>0</v>
      </c>
      <c r="H22" s="4">
        <v>389.9</v>
      </c>
    </row>
    <row r="23" spans="1:8" ht="14.25" customHeight="1">
      <c r="A23" s="74" t="s">
        <v>140</v>
      </c>
      <c r="B23" s="220">
        <f t="shared" si="0"/>
        <v>715.4</v>
      </c>
      <c r="C23" s="76">
        <v>58.3</v>
      </c>
      <c r="D23" s="200">
        <v>27.5</v>
      </c>
      <c r="E23" s="78">
        <v>30.8</v>
      </c>
      <c r="F23" s="78">
        <v>657.1</v>
      </c>
      <c r="G23" s="78">
        <v>0</v>
      </c>
      <c r="H23" s="78">
        <v>657.1</v>
      </c>
    </row>
    <row r="24" spans="1:8" ht="14.25" customHeight="1">
      <c r="A24" s="101" t="s">
        <v>47</v>
      </c>
      <c r="B24" s="218">
        <f t="shared" si="0"/>
        <v>1169.5</v>
      </c>
      <c r="C24" s="5">
        <v>85.1</v>
      </c>
      <c r="D24" s="148">
        <v>23.7</v>
      </c>
      <c r="E24" s="5">
        <v>61.4</v>
      </c>
      <c r="F24" s="4">
        <v>1084.4</v>
      </c>
      <c r="G24" s="5">
        <v>24.5</v>
      </c>
      <c r="H24" s="4">
        <v>1059.9</v>
      </c>
    </row>
    <row r="25" spans="1:8" ht="14.25" customHeight="1">
      <c r="A25" s="58" t="s">
        <v>48</v>
      </c>
      <c r="B25" s="218">
        <f t="shared" si="0"/>
        <v>114.30000000000001</v>
      </c>
      <c r="C25" s="5">
        <v>10.9</v>
      </c>
      <c r="D25" s="148">
        <v>3.9</v>
      </c>
      <c r="E25" s="5">
        <v>7</v>
      </c>
      <c r="F25" s="4">
        <v>103.4</v>
      </c>
      <c r="G25" s="5">
        <v>0</v>
      </c>
      <c r="H25" s="4">
        <v>103.4</v>
      </c>
    </row>
    <row r="26" spans="1:8" ht="14.25" customHeight="1">
      <c r="A26" s="58" t="s">
        <v>49</v>
      </c>
      <c r="B26" s="218">
        <f t="shared" si="0"/>
        <v>206.89999999999998</v>
      </c>
      <c r="C26" s="5">
        <v>58.3</v>
      </c>
      <c r="D26" s="148">
        <v>46.5</v>
      </c>
      <c r="E26" s="5">
        <v>11.8</v>
      </c>
      <c r="F26" s="4">
        <v>148.6</v>
      </c>
      <c r="G26" s="5">
        <v>0.1</v>
      </c>
      <c r="H26" s="4">
        <v>148.5</v>
      </c>
    </row>
    <row r="27" spans="1:8" ht="14.25" customHeight="1">
      <c r="A27" s="58" t="s">
        <v>50</v>
      </c>
      <c r="B27" s="218">
        <f t="shared" si="0"/>
        <v>132.6</v>
      </c>
      <c r="C27" s="5">
        <v>20.7</v>
      </c>
      <c r="D27" s="148">
        <v>12</v>
      </c>
      <c r="E27" s="5">
        <v>8.7</v>
      </c>
      <c r="F27" s="4">
        <v>111.9</v>
      </c>
      <c r="G27" s="5">
        <v>0.6</v>
      </c>
      <c r="H27" s="4">
        <v>111.3</v>
      </c>
    </row>
    <row r="28" spans="1:8" ht="14.25" customHeight="1">
      <c r="A28" s="74" t="s">
        <v>139</v>
      </c>
      <c r="B28" s="220">
        <f t="shared" si="0"/>
        <v>130.6</v>
      </c>
      <c r="C28" s="76">
        <v>19.5</v>
      </c>
      <c r="D28" s="200">
        <v>9.7</v>
      </c>
      <c r="E28" s="78">
        <v>9.8</v>
      </c>
      <c r="F28" s="78">
        <v>111.1</v>
      </c>
      <c r="G28" s="78">
        <v>0</v>
      </c>
      <c r="H28" s="78">
        <v>111.1</v>
      </c>
    </row>
    <row r="29" spans="1:8" ht="14.25" customHeight="1">
      <c r="A29" s="58" t="s">
        <v>123</v>
      </c>
      <c r="B29" s="218">
        <f t="shared" si="0"/>
        <v>126.69999999999999</v>
      </c>
      <c r="C29" s="5">
        <v>29.6</v>
      </c>
      <c r="D29" s="148">
        <v>15.8</v>
      </c>
      <c r="E29" s="4">
        <v>13.8</v>
      </c>
      <c r="F29" s="4">
        <v>97.1</v>
      </c>
      <c r="G29" s="4">
        <v>6.3</v>
      </c>
      <c r="H29" s="4">
        <v>90.8</v>
      </c>
    </row>
    <row r="30" spans="1:8" ht="14.25" customHeight="1">
      <c r="A30" s="58" t="s">
        <v>125</v>
      </c>
      <c r="B30" s="218">
        <f t="shared" si="0"/>
        <v>141.3</v>
      </c>
      <c r="C30" s="5">
        <v>14.8</v>
      </c>
      <c r="D30" s="148">
        <v>10.2</v>
      </c>
      <c r="E30" s="4">
        <v>4.6</v>
      </c>
      <c r="F30" s="4">
        <v>126.5</v>
      </c>
      <c r="G30" s="4">
        <v>0.1</v>
      </c>
      <c r="H30" s="4">
        <v>126.4</v>
      </c>
    </row>
    <row r="31" spans="1:8" ht="14.25" customHeight="1">
      <c r="A31" s="58" t="s">
        <v>124</v>
      </c>
      <c r="B31" s="218">
        <f t="shared" si="0"/>
        <v>174.8</v>
      </c>
      <c r="C31" s="5">
        <v>39.7</v>
      </c>
      <c r="D31" s="148">
        <v>30.1</v>
      </c>
      <c r="E31" s="4">
        <v>9.6</v>
      </c>
      <c r="F31" s="4">
        <v>135.1</v>
      </c>
      <c r="G31" s="4">
        <v>0.8</v>
      </c>
      <c r="H31" s="4">
        <v>134.3</v>
      </c>
    </row>
    <row r="32" spans="1:8" ht="14.25" customHeight="1">
      <c r="A32" s="58" t="s">
        <v>127</v>
      </c>
      <c r="B32" s="218">
        <f t="shared" si="0"/>
        <v>117.5</v>
      </c>
      <c r="C32" s="5">
        <v>20.8</v>
      </c>
      <c r="D32" s="148">
        <v>17.3</v>
      </c>
      <c r="E32" s="4">
        <v>3.6</v>
      </c>
      <c r="F32" s="4">
        <v>96.7</v>
      </c>
      <c r="G32" s="4">
        <v>0</v>
      </c>
      <c r="H32" s="4">
        <v>96.7</v>
      </c>
    </row>
    <row r="33" spans="1:8" ht="14.25" customHeight="1">
      <c r="A33" s="74" t="s">
        <v>128</v>
      </c>
      <c r="B33" s="220">
        <f t="shared" si="0"/>
        <v>289.6</v>
      </c>
      <c r="C33" s="76">
        <v>46.3</v>
      </c>
      <c r="D33" s="200">
        <v>27.8</v>
      </c>
      <c r="E33" s="78">
        <v>18.5</v>
      </c>
      <c r="F33" s="78">
        <v>243.3</v>
      </c>
      <c r="G33" s="78">
        <v>1</v>
      </c>
      <c r="H33" s="78">
        <v>242.3</v>
      </c>
    </row>
    <row r="34" spans="1:8" ht="14.25" customHeight="1">
      <c r="A34" s="58" t="s">
        <v>129</v>
      </c>
      <c r="B34" s="218">
        <f t="shared" si="0"/>
        <v>105.1</v>
      </c>
      <c r="C34" s="5">
        <v>23.8</v>
      </c>
      <c r="D34" s="148">
        <v>16</v>
      </c>
      <c r="E34" s="4">
        <v>7.8</v>
      </c>
      <c r="F34" s="4">
        <v>81.3</v>
      </c>
      <c r="G34" s="4">
        <v>3</v>
      </c>
      <c r="H34" s="4">
        <v>78.3</v>
      </c>
    </row>
    <row r="35" spans="1:8" ht="14.25" customHeight="1">
      <c r="A35" s="58" t="s">
        <v>130</v>
      </c>
      <c r="B35" s="218">
        <f t="shared" si="0"/>
        <v>137.8</v>
      </c>
      <c r="C35" s="5">
        <v>27.8</v>
      </c>
      <c r="D35" s="148">
        <v>21.1</v>
      </c>
      <c r="E35" s="4">
        <v>6.8</v>
      </c>
      <c r="F35" s="4">
        <v>110</v>
      </c>
      <c r="G35" s="4">
        <v>2.1</v>
      </c>
      <c r="H35" s="4">
        <v>107.9</v>
      </c>
    </row>
    <row r="36" spans="1:8" ht="14.25" customHeight="1">
      <c r="A36" s="94" t="s">
        <v>133</v>
      </c>
      <c r="B36" s="221">
        <f t="shared" si="0"/>
        <v>38155.8</v>
      </c>
      <c r="C36" s="9">
        <v>3141.9</v>
      </c>
      <c r="D36" s="149">
        <v>1357.8</v>
      </c>
      <c r="E36" s="7">
        <v>1784.1</v>
      </c>
      <c r="F36" s="7">
        <v>35013.9</v>
      </c>
      <c r="G36" s="7">
        <v>731.5</v>
      </c>
      <c r="H36" s="7">
        <v>34282.4</v>
      </c>
    </row>
    <row r="37" spans="1:8" ht="14.25" customHeight="1">
      <c r="A37" s="59" t="s">
        <v>53</v>
      </c>
      <c r="B37" s="219">
        <f t="shared" si="0"/>
        <v>27.2</v>
      </c>
      <c r="C37" s="61">
        <v>3.7</v>
      </c>
      <c r="D37" s="150">
        <v>0.3</v>
      </c>
      <c r="E37" s="61">
        <v>3.3</v>
      </c>
      <c r="F37" s="64">
        <v>23.5</v>
      </c>
      <c r="G37" s="151">
        <v>0</v>
      </c>
      <c r="H37" s="64">
        <v>23.5</v>
      </c>
    </row>
    <row r="38" spans="1:8" ht="14.25" customHeight="1">
      <c r="A38" s="58" t="s">
        <v>54</v>
      </c>
      <c r="B38" s="218">
        <f t="shared" si="0"/>
        <v>201.4</v>
      </c>
      <c r="C38" s="5">
        <v>46.5</v>
      </c>
      <c r="D38" s="148">
        <v>41.6</v>
      </c>
      <c r="E38" s="5">
        <v>4.9</v>
      </c>
      <c r="F38" s="4">
        <v>154.9</v>
      </c>
      <c r="G38" s="5">
        <v>0</v>
      </c>
      <c r="H38" s="4">
        <v>154.9</v>
      </c>
    </row>
    <row r="39" spans="1:8" ht="14.25" customHeight="1">
      <c r="A39" s="58" t="s">
        <v>55</v>
      </c>
      <c r="B39" s="218">
        <f t="shared" si="0"/>
        <v>54.1</v>
      </c>
      <c r="C39" s="5">
        <v>10.1</v>
      </c>
      <c r="D39" s="148">
        <v>6.1</v>
      </c>
      <c r="E39" s="5">
        <v>4</v>
      </c>
      <c r="F39" s="4">
        <v>44</v>
      </c>
      <c r="G39" s="5">
        <v>1</v>
      </c>
      <c r="H39" s="4">
        <v>43</v>
      </c>
    </row>
    <row r="40" spans="1:8" ht="14.25" customHeight="1">
      <c r="A40" s="58" t="s">
        <v>56</v>
      </c>
      <c r="B40" s="218">
        <f t="shared" si="0"/>
        <v>179.29999999999998</v>
      </c>
      <c r="C40" s="5">
        <v>20.7</v>
      </c>
      <c r="D40" s="148">
        <v>14.8</v>
      </c>
      <c r="E40" s="5">
        <v>5.8</v>
      </c>
      <c r="F40" s="4">
        <v>158.6</v>
      </c>
      <c r="G40" s="5">
        <v>3.6</v>
      </c>
      <c r="H40" s="4">
        <v>155</v>
      </c>
    </row>
    <row r="41" spans="1:8" ht="14.25" customHeight="1">
      <c r="A41" s="58" t="s">
        <v>57</v>
      </c>
      <c r="B41" s="218">
        <f t="shared" si="0"/>
        <v>222.20000000000002</v>
      </c>
      <c r="C41" s="5">
        <v>26.4</v>
      </c>
      <c r="D41" s="148">
        <v>13.6</v>
      </c>
      <c r="E41" s="5">
        <v>12.8</v>
      </c>
      <c r="F41" s="4">
        <v>195.8</v>
      </c>
      <c r="G41" s="5">
        <v>0</v>
      </c>
      <c r="H41" s="4">
        <v>195.8</v>
      </c>
    </row>
    <row r="42" spans="1:8" ht="14.25" customHeight="1">
      <c r="A42" s="58" t="s">
        <v>58</v>
      </c>
      <c r="B42" s="218">
        <f t="shared" si="0"/>
        <v>140</v>
      </c>
      <c r="C42" s="5">
        <v>26.6</v>
      </c>
      <c r="D42" s="148">
        <v>19.3</v>
      </c>
      <c r="E42" s="5">
        <v>7.3</v>
      </c>
      <c r="F42" s="4">
        <v>113.4</v>
      </c>
      <c r="G42" s="5">
        <v>1.9</v>
      </c>
      <c r="H42" s="4">
        <v>111.5</v>
      </c>
    </row>
    <row r="43" spans="1:8" ht="14.25" customHeight="1">
      <c r="A43" s="94" t="s">
        <v>134</v>
      </c>
      <c r="B43" s="221">
        <f t="shared" si="0"/>
        <v>824.1999999999999</v>
      </c>
      <c r="C43" s="9">
        <v>133.9</v>
      </c>
      <c r="D43" s="152">
        <v>95.8</v>
      </c>
      <c r="E43" s="7">
        <v>38.2</v>
      </c>
      <c r="F43" s="7">
        <v>690.3</v>
      </c>
      <c r="G43" s="7">
        <v>6.5</v>
      </c>
      <c r="H43" s="7">
        <v>683.8</v>
      </c>
    </row>
    <row r="44" spans="1:8" ht="14.25" customHeight="1">
      <c r="A44" s="94" t="s">
        <v>135</v>
      </c>
      <c r="B44" s="221">
        <f t="shared" si="0"/>
        <v>38980</v>
      </c>
      <c r="C44" s="9">
        <v>3275.8</v>
      </c>
      <c r="D44" s="152">
        <v>1453.6</v>
      </c>
      <c r="E44" s="7">
        <v>1822.3</v>
      </c>
      <c r="F44" s="7">
        <v>35704.2</v>
      </c>
      <c r="G44" s="7">
        <v>738</v>
      </c>
      <c r="H44" s="7">
        <v>34966.2</v>
      </c>
    </row>
    <row r="45" spans="1:8" ht="14.25" customHeight="1" thickBot="1">
      <c r="A45" s="58" t="s">
        <v>136</v>
      </c>
      <c r="B45" s="218">
        <f>C45+F45</f>
        <v>34666.4</v>
      </c>
      <c r="C45" s="5">
        <v>2115.3</v>
      </c>
      <c r="D45" s="153">
        <v>813.9</v>
      </c>
      <c r="E45" s="4">
        <v>1301.3</v>
      </c>
      <c r="F45" s="4">
        <v>32551.1</v>
      </c>
      <c r="G45" s="4">
        <v>2357.1</v>
      </c>
      <c r="H45" s="4">
        <v>30194</v>
      </c>
    </row>
    <row r="46" spans="1:8" ht="14.25" customHeight="1">
      <c r="A46" s="132" t="s">
        <v>137</v>
      </c>
      <c r="B46" s="222">
        <f>C46+F46</f>
        <v>73646.40000000001</v>
      </c>
      <c r="C46" s="145">
        <v>5391.1</v>
      </c>
      <c r="D46" s="154">
        <v>2267.5</v>
      </c>
      <c r="E46" s="142">
        <v>3123.6</v>
      </c>
      <c r="F46" s="142">
        <v>68255.3</v>
      </c>
      <c r="G46" s="142">
        <v>3095.1</v>
      </c>
      <c r="H46" s="142">
        <v>65160.2</v>
      </c>
    </row>
    <row r="47" spans="1:8" ht="14.25" customHeight="1">
      <c r="A47" s="172" t="s">
        <v>156</v>
      </c>
      <c r="B47" s="218">
        <v>68024.6</v>
      </c>
      <c r="C47" s="5">
        <v>5258.8</v>
      </c>
      <c r="D47" s="174">
        <v>2273.6</v>
      </c>
      <c r="E47" s="4">
        <v>2985.3</v>
      </c>
      <c r="F47" s="4">
        <v>62765.8</v>
      </c>
      <c r="G47" s="4">
        <v>3418.6</v>
      </c>
      <c r="H47" s="4">
        <v>59347.2</v>
      </c>
    </row>
    <row r="48" spans="1:8" ht="12.75" thickBot="1">
      <c r="A48" s="169" t="s">
        <v>154</v>
      </c>
      <c r="B48" s="223">
        <v>67086.5</v>
      </c>
      <c r="C48" s="202">
        <v>5327.1</v>
      </c>
      <c r="D48" s="202">
        <v>2377.3</v>
      </c>
      <c r="E48" s="202">
        <v>2949.8</v>
      </c>
      <c r="F48" s="202">
        <v>61759.4</v>
      </c>
      <c r="G48" s="203">
        <v>3417.7</v>
      </c>
      <c r="H48" s="203">
        <v>58341.8</v>
      </c>
    </row>
    <row r="49" spans="1:8" ht="12">
      <c r="A49" s="28" t="s">
        <v>67</v>
      </c>
      <c r="B49" s="224"/>
      <c r="C49" s="28"/>
      <c r="D49" s="28"/>
      <c r="E49" s="28"/>
      <c r="F49" s="28"/>
      <c r="G49" s="28"/>
      <c r="H49" s="52"/>
    </row>
    <row r="50" spans="2:8" ht="12">
      <c r="B50" s="216"/>
      <c r="H50" s="52"/>
    </row>
    <row r="51" spans="2:8" ht="12">
      <c r="B51" s="216"/>
      <c r="H51" s="52"/>
    </row>
    <row r="52" spans="2:8" ht="12">
      <c r="B52" s="216"/>
      <c r="H52" s="52"/>
    </row>
    <row r="53" ht="12">
      <c r="H53" s="52"/>
    </row>
    <row r="54" ht="12">
      <c r="H54" s="52"/>
    </row>
    <row r="55" ht="12">
      <c r="H55" s="52"/>
    </row>
    <row r="56" ht="12">
      <c r="H56" s="52"/>
    </row>
    <row r="57" ht="12">
      <c r="H57" s="52"/>
    </row>
    <row r="58" ht="12">
      <c r="H58" s="52"/>
    </row>
  </sheetData>
  <sheetProtection/>
  <mergeCells count="1">
    <mergeCell ref="B6:B7"/>
  </mergeCells>
  <printOptions/>
  <pageMargins left="0.7480314960629921" right="0.5905511811023623" top="0.984251968503937" bottom="0.5905511811023623" header="0.5905511811023623" footer="0.1968503937007874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pane xSplit="1" ySplit="8" topLeftCell="B9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E37" sqref="E37"/>
    </sheetView>
  </sheetViews>
  <sheetFormatPr defaultColWidth="9.00390625" defaultRowHeight="13.5"/>
  <cols>
    <col min="1" max="9" width="10.875" style="28" customWidth="1"/>
    <col min="10" max="16384" width="9.00390625" style="28" customWidth="1"/>
  </cols>
  <sheetData>
    <row r="1" spans="1:3" ht="12">
      <c r="A1" s="27"/>
      <c r="B1" s="27"/>
      <c r="C1" s="27"/>
    </row>
    <row r="3" spans="1:3" ht="13.5" customHeight="1">
      <c r="A3" s="45" t="s">
        <v>152</v>
      </c>
      <c r="B3" s="29"/>
      <c r="C3" s="29"/>
    </row>
    <row r="4" ht="13.5" customHeight="1"/>
    <row r="5" spans="1:9" ht="12.75" customHeight="1" thickBot="1">
      <c r="A5" s="28" t="s">
        <v>68</v>
      </c>
      <c r="I5" s="82" t="s">
        <v>159</v>
      </c>
    </row>
    <row r="6" spans="1:9" ht="16.5" customHeight="1">
      <c r="A6" s="30"/>
      <c r="B6" s="46"/>
      <c r="C6" s="288" t="s">
        <v>69</v>
      </c>
      <c r="D6" s="289"/>
      <c r="E6" s="289"/>
      <c r="F6" s="289"/>
      <c r="G6" s="290"/>
      <c r="H6" s="288" t="s">
        <v>148</v>
      </c>
      <c r="I6" s="291"/>
    </row>
    <row r="7" spans="1:9" ht="16.5" customHeight="1">
      <c r="A7" s="49"/>
      <c r="B7" s="53" t="s">
        <v>70</v>
      </c>
      <c r="C7" s="287" t="s">
        <v>8</v>
      </c>
      <c r="D7" s="54" t="s">
        <v>71</v>
      </c>
      <c r="E7" s="55" t="s">
        <v>71</v>
      </c>
      <c r="F7" s="55" t="s">
        <v>72</v>
      </c>
      <c r="G7" s="210" t="s">
        <v>150</v>
      </c>
      <c r="H7" s="287" t="s">
        <v>73</v>
      </c>
      <c r="I7" s="287" t="s">
        <v>149</v>
      </c>
    </row>
    <row r="8" spans="1:9" ht="16.5" customHeight="1" thickBot="1">
      <c r="A8" s="31"/>
      <c r="B8" s="47"/>
      <c r="C8" s="275"/>
      <c r="D8" s="56" t="s">
        <v>74</v>
      </c>
      <c r="E8" s="57" t="s">
        <v>75</v>
      </c>
      <c r="F8" s="57" t="s">
        <v>76</v>
      </c>
      <c r="G8" s="213" t="s">
        <v>151</v>
      </c>
      <c r="H8" s="275"/>
      <c r="I8" s="275"/>
    </row>
    <row r="9" spans="1:9" ht="16.5" customHeight="1">
      <c r="A9" s="58" t="s">
        <v>132</v>
      </c>
      <c r="B9" s="225">
        <f>SUM(C9,H9,I9)</f>
        <v>888.5000000000001</v>
      </c>
      <c r="C9" s="33">
        <v>106.7</v>
      </c>
      <c r="D9" s="32">
        <v>50.6</v>
      </c>
      <c r="E9" s="33">
        <v>30.8</v>
      </c>
      <c r="F9" s="33">
        <v>24.5</v>
      </c>
      <c r="G9" s="33">
        <v>0.8</v>
      </c>
      <c r="H9" s="34">
        <v>546.2</v>
      </c>
      <c r="I9" s="34">
        <v>235.6</v>
      </c>
    </row>
    <row r="10" spans="1:9" ht="16.5" customHeight="1">
      <c r="A10" s="59" t="s">
        <v>126</v>
      </c>
      <c r="B10" s="226">
        <f aca="true" t="shared" si="0" ref="B10:B46">SUM(C10,H10,I10)</f>
        <v>1910.3999999999999</v>
      </c>
      <c r="C10" s="65">
        <v>242.3</v>
      </c>
      <c r="D10" s="66">
        <v>100.3</v>
      </c>
      <c r="E10" s="65">
        <v>110</v>
      </c>
      <c r="F10" s="65">
        <v>32</v>
      </c>
      <c r="G10" s="65">
        <v>0</v>
      </c>
      <c r="H10" s="67">
        <v>1182.1</v>
      </c>
      <c r="I10" s="67">
        <v>486</v>
      </c>
    </row>
    <row r="11" spans="1:9" ht="16.5" customHeight="1">
      <c r="A11" s="58" t="s">
        <v>34</v>
      </c>
      <c r="B11" s="227">
        <f t="shared" si="0"/>
        <v>419.6</v>
      </c>
      <c r="C11" s="33">
        <v>66.5</v>
      </c>
      <c r="D11" s="32">
        <v>35.8</v>
      </c>
      <c r="E11" s="33">
        <v>24.5</v>
      </c>
      <c r="F11" s="33">
        <v>6.2</v>
      </c>
      <c r="G11" s="33">
        <v>0</v>
      </c>
      <c r="H11" s="34">
        <v>224.3</v>
      </c>
      <c r="I11" s="34">
        <v>128.8</v>
      </c>
    </row>
    <row r="12" spans="1:9" ht="16.5" customHeight="1">
      <c r="A12" s="58" t="s">
        <v>35</v>
      </c>
      <c r="B12" s="227">
        <f t="shared" si="0"/>
        <v>510.29999999999995</v>
      </c>
      <c r="C12" s="33">
        <v>80.6</v>
      </c>
      <c r="D12" s="32">
        <v>25.8</v>
      </c>
      <c r="E12" s="33">
        <v>45.3</v>
      </c>
      <c r="F12" s="33">
        <v>9.5</v>
      </c>
      <c r="G12" s="33">
        <v>0</v>
      </c>
      <c r="H12" s="34">
        <v>288.7</v>
      </c>
      <c r="I12" s="34">
        <v>141</v>
      </c>
    </row>
    <row r="13" spans="1:9" ht="16.5" customHeight="1">
      <c r="A13" s="58" t="s">
        <v>36</v>
      </c>
      <c r="B13" s="227">
        <f t="shared" si="0"/>
        <v>60.199999999999996</v>
      </c>
      <c r="C13" s="33">
        <v>12.9</v>
      </c>
      <c r="D13" s="32">
        <v>4.2</v>
      </c>
      <c r="E13" s="33">
        <v>4.3</v>
      </c>
      <c r="F13" s="33">
        <v>4.4</v>
      </c>
      <c r="G13" s="33">
        <v>0</v>
      </c>
      <c r="H13" s="34">
        <v>34.8</v>
      </c>
      <c r="I13" s="34">
        <v>12.5</v>
      </c>
    </row>
    <row r="14" spans="1:9" ht="16.5" customHeight="1">
      <c r="A14" s="74" t="s">
        <v>141</v>
      </c>
      <c r="B14" s="228">
        <f t="shared" si="0"/>
        <v>68</v>
      </c>
      <c r="C14" s="83">
        <v>11.8</v>
      </c>
      <c r="D14" s="84">
        <v>3.2</v>
      </c>
      <c r="E14" s="83">
        <v>7.3</v>
      </c>
      <c r="F14" s="83">
        <v>1.3</v>
      </c>
      <c r="G14" s="83">
        <v>0</v>
      </c>
      <c r="H14" s="85">
        <v>38</v>
      </c>
      <c r="I14" s="85">
        <v>18.2</v>
      </c>
    </row>
    <row r="15" spans="1:9" ht="16.5" customHeight="1">
      <c r="A15" s="58" t="s">
        <v>38</v>
      </c>
      <c r="B15" s="227">
        <f t="shared" si="0"/>
        <v>224.8</v>
      </c>
      <c r="C15" s="33">
        <v>45</v>
      </c>
      <c r="D15" s="32">
        <v>20.7</v>
      </c>
      <c r="E15" s="33">
        <v>20</v>
      </c>
      <c r="F15" s="33">
        <v>4.3</v>
      </c>
      <c r="G15" s="33">
        <v>0</v>
      </c>
      <c r="H15" s="34">
        <v>91.6</v>
      </c>
      <c r="I15" s="34">
        <v>88.2</v>
      </c>
    </row>
    <row r="16" spans="1:9" ht="16.5" customHeight="1">
      <c r="A16" s="58" t="s">
        <v>39</v>
      </c>
      <c r="B16" s="227">
        <f t="shared" si="0"/>
        <v>9.7</v>
      </c>
      <c r="C16" s="33">
        <v>6.8</v>
      </c>
      <c r="D16" s="32">
        <v>4.7</v>
      </c>
      <c r="E16" s="33">
        <v>2.1</v>
      </c>
      <c r="F16" s="33">
        <v>0</v>
      </c>
      <c r="G16" s="33">
        <v>0</v>
      </c>
      <c r="H16" s="34">
        <v>2.8</v>
      </c>
      <c r="I16" s="34">
        <v>0.1</v>
      </c>
    </row>
    <row r="17" spans="1:9" ht="16.5" customHeight="1">
      <c r="A17" s="58" t="s">
        <v>40</v>
      </c>
      <c r="B17" s="227">
        <f t="shared" si="0"/>
        <v>61.6</v>
      </c>
      <c r="C17" s="33">
        <v>18.9</v>
      </c>
      <c r="D17" s="32">
        <v>16.8</v>
      </c>
      <c r="E17" s="33">
        <v>2.1</v>
      </c>
      <c r="F17" s="33">
        <v>0</v>
      </c>
      <c r="G17" s="33">
        <v>0</v>
      </c>
      <c r="H17" s="34">
        <v>28.3</v>
      </c>
      <c r="I17" s="34">
        <v>14.4</v>
      </c>
    </row>
    <row r="18" spans="1:9" ht="16.5" customHeight="1">
      <c r="A18" s="58" t="s">
        <v>41</v>
      </c>
      <c r="B18" s="227">
        <f t="shared" si="0"/>
        <v>180.7</v>
      </c>
      <c r="C18" s="33">
        <v>35.8</v>
      </c>
      <c r="D18" s="32">
        <v>15.8</v>
      </c>
      <c r="E18" s="33">
        <v>15.7</v>
      </c>
      <c r="F18" s="33">
        <v>4.3</v>
      </c>
      <c r="G18" s="33">
        <v>0</v>
      </c>
      <c r="H18" s="34">
        <v>69.6</v>
      </c>
      <c r="I18" s="34">
        <v>75.3</v>
      </c>
    </row>
    <row r="19" spans="1:9" ht="16.5" customHeight="1">
      <c r="A19" s="74" t="s">
        <v>145</v>
      </c>
      <c r="B19" s="228">
        <f t="shared" si="0"/>
        <v>30</v>
      </c>
      <c r="C19" s="83">
        <v>10.7</v>
      </c>
      <c r="D19" s="84">
        <v>5.9</v>
      </c>
      <c r="E19" s="83">
        <v>3.8</v>
      </c>
      <c r="F19" s="83">
        <v>1</v>
      </c>
      <c r="G19" s="83">
        <v>0</v>
      </c>
      <c r="H19" s="85">
        <v>15.8</v>
      </c>
      <c r="I19" s="85">
        <v>3.5</v>
      </c>
    </row>
    <row r="20" spans="1:9" ht="16.5" customHeight="1">
      <c r="A20" s="58" t="s">
        <v>42</v>
      </c>
      <c r="B20" s="227">
        <f t="shared" si="0"/>
        <v>26.8</v>
      </c>
      <c r="C20" s="33">
        <v>9.8</v>
      </c>
      <c r="D20" s="32">
        <v>7.3</v>
      </c>
      <c r="E20" s="33">
        <v>2.5</v>
      </c>
      <c r="F20" s="33">
        <v>0</v>
      </c>
      <c r="G20" s="33">
        <v>0</v>
      </c>
      <c r="H20" s="34">
        <v>10.5</v>
      </c>
      <c r="I20" s="34">
        <v>6.5</v>
      </c>
    </row>
    <row r="21" spans="1:9" ht="16.5" customHeight="1">
      <c r="A21" s="58" t="s">
        <v>43</v>
      </c>
      <c r="B21" s="227">
        <f t="shared" si="0"/>
        <v>42</v>
      </c>
      <c r="C21" s="33">
        <v>14.6</v>
      </c>
      <c r="D21" s="32">
        <v>10.1</v>
      </c>
      <c r="E21" s="33">
        <v>4.5</v>
      </c>
      <c r="F21" s="33">
        <v>0</v>
      </c>
      <c r="G21" s="33">
        <v>0</v>
      </c>
      <c r="H21" s="34">
        <v>14</v>
      </c>
      <c r="I21" s="34">
        <v>13.4</v>
      </c>
    </row>
    <row r="22" spans="1:9" ht="16.5" customHeight="1">
      <c r="A22" s="58" t="s">
        <v>44</v>
      </c>
      <c r="B22" s="227">
        <f t="shared" si="0"/>
        <v>249</v>
      </c>
      <c r="C22" s="33">
        <v>49.3</v>
      </c>
      <c r="D22" s="32">
        <v>26.7</v>
      </c>
      <c r="E22" s="33">
        <v>14.5</v>
      </c>
      <c r="F22" s="33">
        <v>8.1</v>
      </c>
      <c r="G22" s="33">
        <v>0</v>
      </c>
      <c r="H22" s="34">
        <v>122.2</v>
      </c>
      <c r="I22" s="34">
        <v>77.5</v>
      </c>
    </row>
    <row r="23" spans="1:9" ht="16.5" customHeight="1">
      <c r="A23" s="58" t="s">
        <v>45</v>
      </c>
      <c r="B23" s="227">
        <f t="shared" si="0"/>
        <v>81.1</v>
      </c>
      <c r="C23" s="33">
        <v>21.4</v>
      </c>
      <c r="D23" s="32">
        <v>10.3</v>
      </c>
      <c r="E23" s="33">
        <v>8.3</v>
      </c>
      <c r="F23" s="33">
        <v>2.8</v>
      </c>
      <c r="G23" s="33">
        <v>0</v>
      </c>
      <c r="H23" s="34">
        <v>37.1</v>
      </c>
      <c r="I23" s="34">
        <v>22.6</v>
      </c>
    </row>
    <row r="24" spans="1:9" ht="16.5" customHeight="1">
      <c r="A24" s="74" t="s">
        <v>140</v>
      </c>
      <c r="B24" s="228">
        <f t="shared" si="0"/>
        <v>111.5</v>
      </c>
      <c r="C24" s="83">
        <v>22.5</v>
      </c>
      <c r="D24" s="84">
        <v>4.8</v>
      </c>
      <c r="E24" s="83">
        <v>15.6</v>
      </c>
      <c r="F24" s="83">
        <v>2.1</v>
      </c>
      <c r="G24" s="83">
        <v>0</v>
      </c>
      <c r="H24" s="85">
        <v>57.6</v>
      </c>
      <c r="I24" s="85">
        <v>31.4</v>
      </c>
    </row>
    <row r="25" spans="1:9" ht="16.5" customHeight="1">
      <c r="A25" s="58" t="s">
        <v>47</v>
      </c>
      <c r="B25" s="227">
        <f t="shared" si="0"/>
        <v>167.20000000000002</v>
      </c>
      <c r="C25" s="33">
        <v>33.4</v>
      </c>
      <c r="D25" s="32">
        <v>18.3</v>
      </c>
      <c r="E25" s="33">
        <v>12.3</v>
      </c>
      <c r="F25" s="33">
        <v>2.8</v>
      </c>
      <c r="G25" s="33">
        <v>0</v>
      </c>
      <c r="H25" s="34">
        <v>112.5</v>
      </c>
      <c r="I25" s="34">
        <v>21.3</v>
      </c>
    </row>
    <row r="26" spans="1:9" ht="16.5" customHeight="1">
      <c r="A26" s="58" t="s">
        <v>48</v>
      </c>
      <c r="B26" s="227">
        <f t="shared" si="0"/>
        <v>16.599999999999998</v>
      </c>
      <c r="C26" s="33">
        <v>6.6</v>
      </c>
      <c r="D26" s="32">
        <v>4.8</v>
      </c>
      <c r="E26" s="33">
        <v>1.8</v>
      </c>
      <c r="F26" s="33">
        <v>0</v>
      </c>
      <c r="G26" s="33">
        <v>0</v>
      </c>
      <c r="H26" s="34">
        <v>7.1</v>
      </c>
      <c r="I26" s="34">
        <v>2.9</v>
      </c>
    </row>
    <row r="27" spans="1:9" ht="16.5" customHeight="1">
      <c r="A27" s="58" t="s">
        <v>49</v>
      </c>
      <c r="B27" s="227">
        <f t="shared" si="0"/>
        <v>40.6</v>
      </c>
      <c r="C27" s="33">
        <v>16.6</v>
      </c>
      <c r="D27" s="32">
        <v>6.2</v>
      </c>
      <c r="E27" s="33">
        <v>8.3</v>
      </c>
      <c r="F27" s="33">
        <v>2.1</v>
      </c>
      <c r="G27" s="33">
        <v>0</v>
      </c>
      <c r="H27" s="34">
        <v>14.5</v>
      </c>
      <c r="I27" s="34">
        <v>9.5</v>
      </c>
    </row>
    <row r="28" spans="1:9" ht="16.5" customHeight="1">
      <c r="A28" s="58" t="s">
        <v>50</v>
      </c>
      <c r="B28" s="227">
        <f t="shared" si="0"/>
        <v>25.5</v>
      </c>
      <c r="C28" s="33">
        <v>7.2</v>
      </c>
      <c r="D28" s="32">
        <v>3.6</v>
      </c>
      <c r="E28" s="33">
        <v>2.3</v>
      </c>
      <c r="F28" s="33">
        <v>1.3</v>
      </c>
      <c r="G28" s="33">
        <v>0</v>
      </c>
      <c r="H28" s="34">
        <v>7.8</v>
      </c>
      <c r="I28" s="34">
        <v>10.5</v>
      </c>
    </row>
    <row r="29" spans="1:9" ht="16.5" customHeight="1">
      <c r="A29" s="74" t="s">
        <v>139</v>
      </c>
      <c r="B29" s="228">
        <f t="shared" si="0"/>
        <v>21.3</v>
      </c>
      <c r="C29" s="83">
        <v>5.3</v>
      </c>
      <c r="D29" s="84">
        <v>3.5</v>
      </c>
      <c r="E29" s="83">
        <v>1.8</v>
      </c>
      <c r="F29" s="83">
        <v>0</v>
      </c>
      <c r="G29" s="83">
        <v>0</v>
      </c>
      <c r="H29" s="85">
        <v>11.3</v>
      </c>
      <c r="I29" s="85">
        <v>4.7</v>
      </c>
    </row>
    <row r="30" spans="1:9" ht="16.5" customHeight="1">
      <c r="A30" s="58" t="s">
        <v>123</v>
      </c>
      <c r="B30" s="227">
        <f t="shared" si="0"/>
        <v>24.2</v>
      </c>
      <c r="C30" s="33">
        <v>6.6</v>
      </c>
      <c r="D30" s="32">
        <v>3.5</v>
      </c>
      <c r="E30" s="33">
        <v>2.8</v>
      </c>
      <c r="F30" s="33">
        <v>0.3</v>
      </c>
      <c r="G30" s="33">
        <v>0</v>
      </c>
      <c r="H30" s="34">
        <v>8.6</v>
      </c>
      <c r="I30" s="34">
        <v>9</v>
      </c>
    </row>
    <row r="31" spans="1:9" ht="16.5" customHeight="1">
      <c r="A31" s="58" t="s">
        <v>125</v>
      </c>
      <c r="B31" s="227">
        <f t="shared" si="0"/>
        <v>24.299999999999997</v>
      </c>
      <c r="C31" s="33">
        <v>10.2</v>
      </c>
      <c r="D31" s="32">
        <v>7.7</v>
      </c>
      <c r="E31" s="33">
        <v>2.5</v>
      </c>
      <c r="F31" s="33">
        <v>0</v>
      </c>
      <c r="G31" s="33">
        <v>0</v>
      </c>
      <c r="H31" s="34">
        <v>8</v>
      </c>
      <c r="I31" s="34">
        <v>6.1</v>
      </c>
    </row>
    <row r="32" spans="1:9" ht="16.5" customHeight="1">
      <c r="A32" s="58" t="s">
        <v>124</v>
      </c>
      <c r="B32" s="227">
        <f t="shared" si="0"/>
        <v>22</v>
      </c>
      <c r="C32" s="33">
        <v>8.6</v>
      </c>
      <c r="D32" s="32">
        <v>3</v>
      </c>
      <c r="E32" s="33">
        <v>5.4</v>
      </c>
      <c r="F32" s="33">
        <v>0.2</v>
      </c>
      <c r="G32" s="33">
        <v>0</v>
      </c>
      <c r="H32" s="34">
        <v>9.4</v>
      </c>
      <c r="I32" s="34">
        <v>4</v>
      </c>
    </row>
    <row r="33" spans="1:9" ht="16.5" customHeight="1">
      <c r="A33" s="58" t="s">
        <v>127</v>
      </c>
      <c r="B33" s="227">
        <f t="shared" si="0"/>
        <v>19.900000000000002</v>
      </c>
      <c r="C33" s="33">
        <v>5.8</v>
      </c>
      <c r="D33" s="32">
        <v>3.8</v>
      </c>
      <c r="E33" s="33">
        <v>2</v>
      </c>
      <c r="F33" s="33">
        <v>0</v>
      </c>
      <c r="G33" s="33">
        <v>0</v>
      </c>
      <c r="H33" s="34">
        <v>8.8</v>
      </c>
      <c r="I33" s="34">
        <v>5.3</v>
      </c>
    </row>
    <row r="34" spans="1:9" ht="16.5" customHeight="1">
      <c r="A34" s="74" t="s">
        <v>128</v>
      </c>
      <c r="B34" s="228">
        <f t="shared" si="0"/>
        <v>49.2</v>
      </c>
      <c r="C34" s="83">
        <v>11.6</v>
      </c>
      <c r="D34" s="84">
        <v>8.8</v>
      </c>
      <c r="E34" s="83">
        <v>2.8</v>
      </c>
      <c r="F34" s="83">
        <v>0</v>
      </c>
      <c r="G34" s="83">
        <v>0</v>
      </c>
      <c r="H34" s="85">
        <v>17.6</v>
      </c>
      <c r="I34" s="85">
        <v>20</v>
      </c>
    </row>
    <row r="35" spans="1:9" ht="16.5" customHeight="1">
      <c r="A35" s="58" t="s">
        <v>129</v>
      </c>
      <c r="B35" s="227">
        <f t="shared" si="0"/>
        <v>18.7</v>
      </c>
      <c r="C35" s="33">
        <v>8.1</v>
      </c>
      <c r="D35" s="32">
        <v>7.4</v>
      </c>
      <c r="E35" s="33">
        <v>0.7</v>
      </c>
      <c r="F35" s="33">
        <v>0</v>
      </c>
      <c r="G35" s="33">
        <v>0</v>
      </c>
      <c r="H35" s="34">
        <v>6.8</v>
      </c>
      <c r="I35" s="34">
        <v>3.8</v>
      </c>
    </row>
    <row r="36" spans="1:9" ht="16.5" customHeight="1">
      <c r="A36" s="58" t="s">
        <v>130</v>
      </c>
      <c r="B36" s="227">
        <f t="shared" si="0"/>
        <v>21.8</v>
      </c>
      <c r="C36" s="33">
        <v>5.4</v>
      </c>
      <c r="D36" s="32">
        <v>2.6</v>
      </c>
      <c r="E36" s="33">
        <v>2.4</v>
      </c>
      <c r="F36" s="33">
        <v>0.4</v>
      </c>
      <c r="G36" s="33">
        <v>0</v>
      </c>
      <c r="H36" s="34">
        <v>11.7</v>
      </c>
      <c r="I36" s="34">
        <v>4.7</v>
      </c>
    </row>
    <row r="37" spans="1:9" ht="16.5" customHeight="1">
      <c r="A37" s="94" t="s">
        <v>133</v>
      </c>
      <c r="B37" s="229">
        <f t="shared" si="0"/>
        <v>5324.299999999999</v>
      </c>
      <c r="C37" s="36">
        <v>880.2</v>
      </c>
      <c r="D37" s="35">
        <v>415.8</v>
      </c>
      <c r="E37" s="36">
        <v>356.2</v>
      </c>
      <c r="F37" s="36">
        <v>107.4</v>
      </c>
      <c r="G37" s="36">
        <v>0.8</v>
      </c>
      <c r="H37" s="37">
        <v>2987.5</v>
      </c>
      <c r="I37" s="37">
        <v>1456.6</v>
      </c>
    </row>
    <row r="38" spans="1:9" ht="16.5" customHeight="1">
      <c r="A38" s="59" t="s">
        <v>53</v>
      </c>
      <c r="B38" s="226">
        <f t="shared" si="0"/>
        <v>8.4</v>
      </c>
      <c r="C38" s="65">
        <v>2.7</v>
      </c>
      <c r="D38" s="66">
        <v>1</v>
      </c>
      <c r="E38" s="65">
        <v>0.7</v>
      </c>
      <c r="F38" s="65">
        <v>1</v>
      </c>
      <c r="G38" s="65">
        <v>0</v>
      </c>
      <c r="H38" s="67">
        <v>4.2</v>
      </c>
      <c r="I38" s="67">
        <v>1.5</v>
      </c>
    </row>
    <row r="39" spans="1:9" ht="16.5" customHeight="1">
      <c r="A39" s="58" t="s">
        <v>54</v>
      </c>
      <c r="B39" s="227">
        <f t="shared" si="0"/>
        <v>25.900000000000002</v>
      </c>
      <c r="C39" s="33">
        <v>6.2</v>
      </c>
      <c r="D39" s="32">
        <v>3</v>
      </c>
      <c r="E39" s="33">
        <v>2.2</v>
      </c>
      <c r="F39" s="33">
        <v>1</v>
      </c>
      <c r="G39" s="33">
        <v>0</v>
      </c>
      <c r="H39" s="34">
        <v>5.9</v>
      </c>
      <c r="I39" s="34">
        <v>13.8</v>
      </c>
    </row>
    <row r="40" spans="1:10" ht="16.5" customHeight="1">
      <c r="A40" s="99" t="s">
        <v>55</v>
      </c>
      <c r="B40" s="227">
        <f t="shared" si="0"/>
        <v>13.600000000000001</v>
      </c>
      <c r="C40" s="33">
        <v>5.5</v>
      </c>
      <c r="D40" s="32">
        <v>5</v>
      </c>
      <c r="E40" s="33">
        <v>0</v>
      </c>
      <c r="F40" s="33">
        <v>0.5</v>
      </c>
      <c r="G40" s="33">
        <v>0</v>
      </c>
      <c r="H40" s="34">
        <v>5.3</v>
      </c>
      <c r="I40" s="34">
        <v>2.8</v>
      </c>
      <c r="J40" s="42"/>
    </row>
    <row r="41" spans="1:10" ht="16.5" customHeight="1">
      <c r="A41" s="99" t="s">
        <v>56</v>
      </c>
      <c r="B41" s="227">
        <f t="shared" si="0"/>
        <v>30.2</v>
      </c>
      <c r="C41" s="33">
        <v>10.6</v>
      </c>
      <c r="D41" s="32">
        <v>8.6</v>
      </c>
      <c r="E41" s="33">
        <v>1</v>
      </c>
      <c r="F41" s="33">
        <v>1</v>
      </c>
      <c r="G41" s="33">
        <v>0</v>
      </c>
      <c r="H41" s="34">
        <v>10.3</v>
      </c>
      <c r="I41" s="34">
        <v>9.3</v>
      </c>
      <c r="J41" s="42"/>
    </row>
    <row r="42" spans="1:10" ht="16.5" customHeight="1">
      <c r="A42" s="99" t="s">
        <v>57</v>
      </c>
      <c r="B42" s="227">
        <f t="shared" si="0"/>
        <v>36.3</v>
      </c>
      <c r="C42" s="33">
        <v>13.8</v>
      </c>
      <c r="D42" s="32">
        <v>8.3</v>
      </c>
      <c r="E42" s="33">
        <v>4.3</v>
      </c>
      <c r="F42" s="33">
        <v>1.2</v>
      </c>
      <c r="G42" s="33">
        <v>0</v>
      </c>
      <c r="H42" s="34">
        <v>13.7</v>
      </c>
      <c r="I42" s="34">
        <v>8.8</v>
      </c>
      <c r="J42" s="42"/>
    </row>
    <row r="43" spans="1:10" ht="16.5" customHeight="1">
      <c r="A43" s="206" t="s">
        <v>58</v>
      </c>
      <c r="B43" s="230">
        <f t="shared" si="0"/>
        <v>29.3</v>
      </c>
      <c r="C43" s="207">
        <v>13.2</v>
      </c>
      <c r="D43" s="208">
        <v>8.6</v>
      </c>
      <c r="E43" s="207">
        <v>4.6</v>
      </c>
      <c r="F43" s="207">
        <v>0</v>
      </c>
      <c r="G43" s="207">
        <v>0</v>
      </c>
      <c r="H43" s="209">
        <v>9.3</v>
      </c>
      <c r="I43" s="209">
        <v>6.8</v>
      </c>
      <c r="J43" s="42"/>
    </row>
    <row r="44" spans="1:9" ht="16.5" customHeight="1">
      <c r="A44" s="205" t="s">
        <v>134</v>
      </c>
      <c r="B44" s="227">
        <f t="shared" si="0"/>
        <v>143.39999999999998</v>
      </c>
      <c r="C44" s="33">
        <v>51.8</v>
      </c>
      <c r="D44" s="32">
        <v>34.4</v>
      </c>
      <c r="E44" s="33">
        <v>12.7</v>
      </c>
      <c r="F44" s="33">
        <v>4.7</v>
      </c>
      <c r="G44" s="33">
        <v>0</v>
      </c>
      <c r="H44" s="34">
        <v>48.8</v>
      </c>
      <c r="I44" s="34">
        <v>42.8</v>
      </c>
    </row>
    <row r="45" spans="1:9" ht="16.5" customHeight="1">
      <c r="A45" s="94" t="s">
        <v>135</v>
      </c>
      <c r="B45" s="229">
        <f t="shared" si="0"/>
        <v>5467.5</v>
      </c>
      <c r="C45" s="36">
        <v>931.9</v>
      </c>
      <c r="D45" s="35">
        <v>450.2</v>
      </c>
      <c r="E45" s="36">
        <v>368.8</v>
      </c>
      <c r="F45" s="36">
        <v>112.1</v>
      </c>
      <c r="G45" s="36">
        <v>0.8</v>
      </c>
      <c r="H45" s="37">
        <v>3036.3</v>
      </c>
      <c r="I45" s="37">
        <v>1499.3</v>
      </c>
    </row>
    <row r="46" spans="1:9" ht="16.5" customHeight="1" thickBot="1">
      <c r="A46" s="58" t="s">
        <v>136</v>
      </c>
      <c r="B46" s="226">
        <f t="shared" si="0"/>
        <v>4887.900000000001</v>
      </c>
      <c r="C46" s="65">
        <v>724.8</v>
      </c>
      <c r="D46" s="66">
        <v>284.8</v>
      </c>
      <c r="E46" s="65">
        <v>330.2</v>
      </c>
      <c r="F46" s="65">
        <v>109.8</v>
      </c>
      <c r="G46" s="65">
        <v>0</v>
      </c>
      <c r="H46" s="67">
        <v>2433.3</v>
      </c>
      <c r="I46" s="67">
        <v>1729.8</v>
      </c>
    </row>
    <row r="47" spans="1:9" ht="16.5" customHeight="1">
      <c r="A47" s="136" t="s">
        <v>137</v>
      </c>
      <c r="B47" s="231">
        <f>SUM(C47,H47,I47)</f>
        <v>10355.2</v>
      </c>
      <c r="C47" s="134">
        <v>1656.6</v>
      </c>
      <c r="D47" s="134">
        <v>735</v>
      </c>
      <c r="E47" s="134">
        <v>699</v>
      </c>
      <c r="F47" s="134">
        <v>221.8</v>
      </c>
      <c r="G47" s="134">
        <v>0.8</v>
      </c>
      <c r="H47" s="135">
        <v>5469.5</v>
      </c>
      <c r="I47" s="135">
        <v>3229.1</v>
      </c>
    </row>
    <row r="48" spans="1:9" ht="16.5" customHeight="1">
      <c r="A48" s="168" t="s">
        <v>156</v>
      </c>
      <c r="B48" s="38">
        <v>9784.900000000001</v>
      </c>
      <c r="C48" s="33">
        <v>1595.4</v>
      </c>
      <c r="D48" s="33">
        <v>668.1</v>
      </c>
      <c r="E48" s="33">
        <v>666.2</v>
      </c>
      <c r="F48" s="33">
        <v>261.2</v>
      </c>
      <c r="G48" s="33">
        <v>0</v>
      </c>
      <c r="H48" s="34">
        <v>5126.7</v>
      </c>
      <c r="I48" s="34">
        <v>3062.8</v>
      </c>
    </row>
    <row r="49" spans="1:9" ht="16.5" customHeight="1" thickBot="1">
      <c r="A49" s="189" t="s">
        <v>154</v>
      </c>
      <c r="B49" s="190">
        <v>9378.7</v>
      </c>
      <c r="C49" s="191">
        <v>1535.8</v>
      </c>
      <c r="D49" s="191">
        <v>642.8</v>
      </c>
      <c r="E49" s="191">
        <v>608.6</v>
      </c>
      <c r="F49" s="191">
        <v>284.4</v>
      </c>
      <c r="G49" s="212">
        <v>0.1</v>
      </c>
      <c r="H49" s="185">
        <v>5107.1</v>
      </c>
      <c r="I49" s="211">
        <v>2735.8</v>
      </c>
    </row>
    <row r="50" ht="12">
      <c r="A50" s="28" t="s">
        <v>67</v>
      </c>
    </row>
  </sheetData>
  <sheetProtection/>
  <mergeCells count="5">
    <mergeCell ref="C7:C8"/>
    <mergeCell ref="C6:G6"/>
    <mergeCell ref="H7:H8"/>
    <mergeCell ref="I7:I8"/>
    <mergeCell ref="H6:I6"/>
  </mergeCells>
  <printOptions/>
  <pageMargins left="0.7480314960629921" right="0.7480314960629921" top="0.984251968503937" bottom="0.5905511811023623" header="0.5905511811023623" footer="0.1968503937007874"/>
  <pageSetup fitToHeight="1" fitToWidth="1" horizontalDpi="300" verticalDpi="300" orientation="portrait" paperSize="9" scale="88" r:id="rId1"/>
  <headerFooter alignWithMargins="0">
    <oddHeader>&amp;L&amp;"ＭＳ ゴシック,太字"&amp;10生活保護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" sqref="D1"/>
    </sheetView>
  </sheetViews>
  <sheetFormatPr defaultColWidth="9.00390625" defaultRowHeight="13.5"/>
  <cols>
    <col min="1" max="1" width="10.875" style="28" customWidth="1"/>
    <col min="2" max="3" width="7.50390625" style="28" bestFit="1" customWidth="1"/>
    <col min="4" max="4" width="8.25390625" style="28" customWidth="1"/>
    <col min="5" max="5" width="7.00390625" style="28" customWidth="1"/>
    <col min="6" max="6" width="7.50390625" style="28" bestFit="1" customWidth="1"/>
    <col min="7" max="7" width="7.00390625" style="28" customWidth="1"/>
    <col min="8" max="8" width="7.50390625" style="28" customWidth="1"/>
    <col min="9" max="10" width="7.00390625" style="28" customWidth="1"/>
    <col min="11" max="11" width="6.625" style="28" customWidth="1"/>
    <col min="12" max="12" width="6.75390625" style="28" bestFit="1" customWidth="1"/>
    <col min="13" max="13" width="7.375" style="28" customWidth="1"/>
    <col min="14" max="16384" width="9.00390625" style="28" customWidth="1"/>
  </cols>
  <sheetData>
    <row r="1" spans="1:3" ht="12">
      <c r="A1" s="27"/>
      <c r="B1" s="27"/>
      <c r="C1" s="27"/>
    </row>
    <row r="3" spans="1:15" ht="13.5">
      <c r="A3" s="45" t="s">
        <v>77</v>
      </c>
      <c r="O3" s="214"/>
    </row>
    <row r="4" spans="2:15" ht="13.5" customHeight="1">
      <c r="B4" s="224"/>
      <c r="O4" s="214"/>
    </row>
    <row r="5" spans="1:15" ht="12.75" customHeight="1" thickBot="1">
      <c r="A5" s="28" t="s">
        <v>78</v>
      </c>
      <c r="B5" s="224"/>
      <c r="M5" s="82" t="s">
        <v>159</v>
      </c>
      <c r="O5" s="214"/>
    </row>
    <row r="6" spans="1:15" ht="21" customHeight="1">
      <c r="A6" s="30"/>
      <c r="B6" s="292" t="s">
        <v>1</v>
      </c>
      <c r="C6" s="51"/>
      <c r="D6" s="50"/>
      <c r="E6" s="50" t="s">
        <v>79</v>
      </c>
      <c r="F6" s="50"/>
      <c r="G6" s="50"/>
      <c r="H6" s="51"/>
      <c r="I6" s="289" t="s">
        <v>80</v>
      </c>
      <c r="J6" s="289"/>
      <c r="K6" s="289"/>
      <c r="L6" s="289"/>
      <c r="M6" s="50"/>
      <c r="O6" s="214"/>
    </row>
    <row r="7" spans="1:15" ht="21" customHeight="1" thickBot="1">
      <c r="A7" s="31"/>
      <c r="B7" s="293"/>
      <c r="C7" s="108" t="s">
        <v>1</v>
      </c>
      <c r="D7" s="109" t="s">
        <v>2</v>
      </c>
      <c r="E7" s="109" t="s">
        <v>3</v>
      </c>
      <c r="F7" s="109" t="s">
        <v>4</v>
      </c>
      <c r="G7" s="109" t="s">
        <v>5</v>
      </c>
      <c r="H7" s="108" t="s">
        <v>1</v>
      </c>
      <c r="I7" s="109" t="s">
        <v>2</v>
      </c>
      <c r="J7" s="109" t="s">
        <v>6</v>
      </c>
      <c r="K7" s="109" t="s">
        <v>3</v>
      </c>
      <c r="L7" s="109" t="s">
        <v>4</v>
      </c>
      <c r="M7" s="110" t="s">
        <v>5</v>
      </c>
      <c r="O7" s="214"/>
    </row>
    <row r="8" spans="1:13" ht="16.5" customHeight="1">
      <c r="A8" s="58" t="s">
        <v>132</v>
      </c>
      <c r="B8" s="268">
        <f>SUM(C8,H8)</f>
        <v>4374.400000000001</v>
      </c>
      <c r="C8" s="69">
        <v>3360.3</v>
      </c>
      <c r="D8" s="69">
        <v>1875.5</v>
      </c>
      <c r="E8" s="69">
        <v>393.3</v>
      </c>
      <c r="F8" s="69">
        <v>736.3</v>
      </c>
      <c r="G8" s="113">
        <v>355.3</v>
      </c>
      <c r="H8" s="70">
        <v>1014.1</v>
      </c>
      <c r="I8" s="69">
        <v>257</v>
      </c>
      <c r="J8" s="69">
        <v>256.2</v>
      </c>
      <c r="K8" s="69">
        <v>77.8</v>
      </c>
      <c r="L8" s="69">
        <v>156</v>
      </c>
      <c r="M8" s="70">
        <v>267.1</v>
      </c>
    </row>
    <row r="9" spans="1:13" ht="16.5" customHeight="1">
      <c r="A9" s="59" t="s">
        <v>126</v>
      </c>
      <c r="B9" s="269">
        <f aca="true" t="shared" si="0" ref="B9:B46">SUM(C9,H9)</f>
        <v>10701.2</v>
      </c>
      <c r="C9" s="72">
        <v>8119.3</v>
      </c>
      <c r="D9" s="72">
        <v>4468</v>
      </c>
      <c r="E9" s="72">
        <v>942.5</v>
      </c>
      <c r="F9" s="72">
        <v>2181.3</v>
      </c>
      <c r="G9" s="201">
        <v>527.4</v>
      </c>
      <c r="H9" s="72">
        <v>2581.9</v>
      </c>
      <c r="I9" s="72">
        <v>483.3</v>
      </c>
      <c r="J9" s="72">
        <v>951.3</v>
      </c>
      <c r="K9" s="72">
        <v>212.1</v>
      </c>
      <c r="L9" s="72">
        <v>735.7</v>
      </c>
      <c r="M9" s="72">
        <v>199.6</v>
      </c>
    </row>
    <row r="10" spans="1:13" ht="16.5" customHeight="1">
      <c r="A10" s="58" t="s">
        <v>34</v>
      </c>
      <c r="B10" s="268">
        <f t="shared" si="0"/>
        <v>3316.2000000000003</v>
      </c>
      <c r="C10" s="70">
        <v>2263.8</v>
      </c>
      <c r="D10" s="70">
        <v>1111.9</v>
      </c>
      <c r="E10" s="69">
        <v>348.7</v>
      </c>
      <c r="F10" s="70">
        <v>624.6</v>
      </c>
      <c r="G10" s="115">
        <v>178.7</v>
      </c>
      <c r="H10" s="70">
        <v>1052.4</v>
      </c>
      <c r="I10" s="69">
        <v>169.9</v>
      </c>
      <c r="J10" s="70">
        <v>391.8</v>
      </c>
      <c r="K10" s="70">
        <v>88.4</v>
      </c>
      <c r="L10" s="70">
        <v>288.8</v>
      </c>
      <c r="M10" s="70">
        <v>113.5</v>
      </c>
    </row>
    <row r="11" spans="1:13" ht="16.5" customHeight="1">
      <c r="A11" s="58" t="s">
        <v>35</v>
      </c>
      <c r="B11" s="268">
        <f t="shared" si="0"/>
        <v>4327.1</v>
      </c>
      <c r="C11" s="70">
        <v>3162</v>
      </c>
      <c r="D11" s="70">
        <v>1461.3</v>
      </c>
      <c r="E11" s="69">
        <v>397.3</v>
      </c>
      <c r="F11" s="70">
        <v>1108.6</v>
      </c>
      <c r="G11" s="115">
        <v>194.8</v>
      </c>
      <c r="H11" s="70">
        <v>1165.1</v>
      </c>
      <c r="I11" s="69">
        <v>210.3</v>
      </c>
      <c r="J11" s="70">
        <v>442.8</v>
      </c>
      <c r="K11" s="70">
        <v>63.8</v>
      </c>
      <c r="L11" s="70">
        <v>240.8</v>
      </c>
      <c r="M11" s="70">
        <v>207.6</v>
      </c>
    </row>
    <row r="12" spans="1:13" ht="16.5" customHeight="1">
      <c r="A12" s="58" t="s">
        <v>36</v>
      </c>
      <c r="B12" s="268">
        <f t="shared" si="0"/>
        <v>310.1</v>
      </c>
      <c r="C12" s="70">
        <v>248.8</v>
      </c>
      <c r="D12" s="70">
        <v>128.3</v>
      </c>
      <c r="E12" s="69">
        <v>38.8</v>
      </c>
      <c r="F12" s="70">
        <v>60.6</v>
      </c>
      <c r="G12" s="115">
        <v>21</v>
      </c>
      <c r="H12" s="70">
        <v>61.3</v>
      </c>
      <c r="I12" s="69">
        <v>18.8</v>
      </c>
      <c r="J12" s="70">
        <v>7.9</v>
      </c>
      <c r="K12" s="70">
        <v>6.2</v>
      </c>
      <c r="L12" s="70">
        <v>20.2</v>
      </c>
      <c r="M12" s="70">
        <v>8.3</v>
      </c>
    </row>
    <row r="13" spans="1:13" ht="16.5" customHeight="1">
      <c r="A13" s="74" t="s">
        <v>37</v>
      </c>
      <c r="B13" s="270">
        <f t="shared" si="0"/>
        <v>328</v>
      </c>
      <c r="C13" s="92">
        <v>243.1</v>
      </c>
      <c r="D13" s="92">
        <v>142.9</v>
      </c>
      <c r="E13" s="93">
        <v>28.3</v>
      </c>
      <c r="F13" s="92">
        <v>52.4</v>
      </c>
      <c r="G13" s="116">
        <v>19.5</v>
      </c>
      <c r="H13" s="92">
        <v>84.9</v>
      </c>
      <c r="I13" s="93">
        <v>20.8</v>
      </c>
      <c r="J13" s="92">
        <v>30.9</v>
      </c>
      <c r="K13" s="92">
        <v>6.6</v>
      </c>
      <c r="L13" s="92">
        <v>19.6</v>
      </c>
      <c r="M13" s="92">
        <v>7.1</v>
      </c>
    </row>
    <row r="14" spans="1:13" ht="16.5" customHeight="1">
      <c r="A14" s="58" t="s">
        <v>38</v>
      </c>
      <c r="B14" s="268">
        <f t="shared" si="0"/>
        <v>1502.5</v>
      </c>
      <c r="C14" s="70">
        <v>1056.8</v>
      </c>
      <c r="D14" s="70">
        <v>585.8</v>
      </c>
      <c r="E14" s="69">
        <v>136.1</v>
      </c>
      <c r="F14" s="70">
        <v>248.9</v>
      </c>
      <c r="G14" s="115">
        <v>86</v>
      </c>
      <c r="H14" s="70">
        <v>445.7</v>
      </c>
      <c r="I14" s="69">
        <v>94.8</v>
      </c>
      <c r="J14" s="70">
        <v>146.4</v>
      </c>
      <c r="K14" s="70">
        <v>42.8</v>
      </c>
      <c r="L14" s="70">
        <v>113.4</v>
      </c>
      <c r="M14" s="70">
        <v>48.3</v>
      </c>
    </row>
    <row r="15" spans="1:13" ht="16.5" customHeight="1">
      <c r="A15" s="58" t="s">
        <v>39</v>
      </c>
      <c r="B15" s="268">
        <f t="shared" si="0"/>
        <v>109.3</v>
      </c>
      <c r="C15" s="70">
        <v>87</v>
      </c>
      <c r="D15" s="70">
        <v>46.8</v>
      </c>
      <c r="E15" s="69">
        <v>12.9</v>
      </c>
      <c r="F15" s="70">
        <v>21.8</v>
      </c>
      <c r="G15" s="115">
        <v>5.5</v>
      </c>
      <c r="H15" s="70">
        <v>22.3</v>
      </c>
      <c r="I15" s="69">
        <v>5</v>
      </c>
      <c r="J15" s="70">
        <v>2.3</v>
      </c>
      <c r="K15" s="70">
        <v>0</v>
      </c>
      <c r="L15" s="70">
        <v>12.1</v>
      </c>
      <c r="M15" s="70">
        <v>3</v>
      </c>
    </row>
    <row r="16" spans="1:13" ht="16.5" customHeight="1">
      <c r="A16" s="58" t="s">
        <v>40</v>
      </c>
      <c r="B16" s="268">
        <f t="shared" si="0"/>
        <v>326.5</v>
      </c>
      <c r="C16" s="70">
        <v>251.8</v>
      </c>
      <c r="D16" s="70">
        <v>137.5</v>
      </c>
      <c r="E16" s="69">
        <v>41.8</v>
      </c>
      <c r="F16" s="70">
        <v>55.8</v>
      </c>
      <c r="G16" s="115">
        <v>16.8</v>
      </c>
      <c r="H16" s="70">
        <v>74.7</v>
      </c>
      <c r="I16" s="69">
        <v>16.2</v>
      </c>
      <c r="J16" s="70">
        <v>13.4</v>
      </c>
      <c r="K16" s="70">
        <v>13.3</v>
      </c>
      <c r="L16" s="70">
        <v>19.2</v>
      </c>
      <c r="M16" s="70">
        <v>12.7</v>
      </c>
    </row>
    <row r="17" spans="1:13" ht="16.5" customHeight="1">
      <c r="A17" s="58" t="s">
        <v>41</v>
      </c>
      <c r="B17" s="268">
        <f t="shared" si="0"/>
        <v>1188.3</v>
      </c>
      <c r="C17" s="70">
        <v>877.3</v>
      </c>
      <c r="D17" s="70">
        <v>472.3</v>
      </c>
      <c r="E17" s="69">
        <v>87.3</v>
      </c>
      <c r="F17" s="70">
        <v>292.1</v>
      </c>
      <c r="G17" s="115">
        <v>25.6</v>
      </c>
      <c r="H17" s="70">
        <v>311</v>
      </c>
      <c r="I17" s="69">
        <v>60.8</v>
      </c>
      <c r="J17" s="70">
        <v>103.9</v>
      </c>
      <c r="K17" s="70">
        <v>10.5</v>
      </c>
      <c r="L17" s="70">
        <v>72.5</v>
      </c>
      <c r="M17" s="70">
        <v>63.3</v>
      </c>
    </row>
    <row r="18" spans="1:13" ht="16.5" customHeight="1">
      <c r="A18" s="74" t="s">
        <v>146</v>
      </c>
      <c r="B18" s="270">
        <f t="shared" si="0"/>
        <v>225.6</v>
      </c>
      <c r="C18" s="92">
        <v>168.7</v>
      </c>
      <c r="D18" s="92">
        <v>82.1</v>
      </c>
      <c r="E18" s="93">
        <v>16.2</v>
      </c>
      <c r="F18" s="92">
        <v>55.5</v>
      </c>
      <c r="G18" s="116">
        <v>14.9</v>
      </c>
      <c r="H18" s="92">
        <v>56.9</v>
      </c>
      <c r="I18" s="93">
        <v>8.9</v>
      </c>
      <c r="J18" s="92">
        <v>4.3</v>
      </c>
      <c r="K18" s="92">
        <v>3.2</v>
      </c>
      <c r="L18" s="92">
        <v>33.4</v>
      </c>
      <c r="M18" s="92">
        <v>7.1</v>
      </c>
    </row>
    <row r="19" spans="1:13" ht="16.5" customHeight="1">
      <c r="A19" s="58" t="s">
        <v>42</v>
      </c>
      <c r="B19" s="268">
        <f t="shared" si="0"/>
        <v>180.3</v>
      </c>
      <c r="C19" s="70">
        <v>154.4</v>
      </c>
      <c r="D19" s="70">
        <v>90</v>
      </c>
      <c r="E19" s="69">
        <v>24.5</v>
      </c>
      <c r="F19" s="70">
        <v>33.3</v>
      </c>
      <c r="G19" s="115">
        <v>6.7</v>
      </c>
      <c r="H19" s="70">
        <v>25.9</v>
      </c>
      <c r="I19" s="69">
        <v>3.8</v>
      </c>
      <c r="J19" s="70">
        <v>4.4</v>
      </c>
      <c r="K19" s="70">
        <v>5.7</v>
      </c>
      <c r="L19" s="70">
        <v>6</v>
      </c>
      <c r="M19" s="70">
        <v>6.1</v>
      </c>
    </row>
    <row r="20" spans="1:13" ht="16.5" customHeight="1">
      <c r="A20" s="58" t="s">
        <v>43</v>
      </c>
      <c r="B20" s="268">
        <f t="shared" si="0"/>
        <v>173.7</v>
      </c>
      <c r="C20" s="70">
        <v>141.4</v>
      </c>
      <c r="D20" s="70">
        <v>90.9</v>
      </c>
      <c r="E20" s="69">
        <v>15.4</v>
      </c>
      <c r="F20" s="70">
        <v>26.2</v>
      </c>
      <c r="G20" s="115">
        <v>8.9</v>
      </c>
      <c r="H20" s="70">
        <v>32.3</v>
      </c>
      <c r="I20" s="69">
        <v>5.8</v>
      </c>
      <c r="J20" s="70">
        <v>5.3</v>
      </c>
      <c r="K20" s="70">
        <v>3.7</v>
      </c>
      <c r="L20" s="70">
        <v>13.8</v>
      </c>
      <c r="M20" s="70">
        <v>3.7</v>
      </c>
    </row>
    <row r="21" spans="1:13" ht="16.5" customHeight="1">
      <c r="A21" s="58" t="s">
        <v>44</v>
      </c>
      <c r="B21" s="268">
        <f t="shared" si="0"/>
        <v>1311</v>
      </c>
      <c r="C21" s="70">
        <v>899.5</v>
      </c>
      <c r="D21" s="70">
        <v>502.8</v>
      </c>
      <c r="E21" s="69">
        <v>104</v>
      </c>
      <c r="F21" s="70">
        <v>238.1</v>
      </c>
      <c r="G21" s="115">
        <v>54.7</v>
      </c>
      <c r="H21" s="70">
        <v>411.5</v>
      </c>
      <c r="I21" s="69">
        <v>69.4</v>
      </c>
      <c r="J21" s="70">
        <v>158.4</v>
      </c>
      <c r="K21" s="70">
        <v>38.2</v>
      </c>
      <c r="L21" s="70">
        <v>100.9</v>
      </c>
      <c r="M21" s="70">
        <v>44.6</v>
      </c>
    </row>
    <row r="22" spans="1:13" ht="16.5" customHeight="1">
      <c r="A22" s="58" t="s">
        <v>45</v>
      </c>
      <c r="B22" s="268">
        <f t="shared" si="0"/>
        <v>358.5</v>
      </c>
      <c r="C22" s="70">
        <v>265.8</v>
      </c>
      <c r="D22" s="70">
        <v>137.9</v>
      </c>
      <c r="E22" s="69">
        <v>40</v>
      </c>
      <c r="F22" s="70">
        <v>76.7</v>
      </c>
      <c r="G22" s="115">
        <v>11.2</v>
      </c>
      <c r="H22" s="70">
        <v>92.7</v>
      </c>
      <c r="I22" s="69">
        <v>16</v>
      </c>
      <c r="J22" s="70">
        <v>24.8</v>
      </c>
      <c r="K22" s="70">
        <v>14.3</v>
      </c>
      <c r="L22" s="70">
        <v>28.7</v>
      </c>
      <c r="M22" s="70">
        <v>8.8</v>
      </c>
    </row>
    <row r="23" spans="1:13" ht="16.5" customHeight="1">
      <c r="A23" s="74" t="s">
        <v>46</v>
      </c>
      <c r="B23" s="270">
        <f t="shared" si="0"/>
        <v>625.4</v>
      </c>
      <c r="C23" s="92">
        <v>454.7</v>
      </c>
      <c r="D23" s="92">
        <v>257.1</v>
      </c>
      <c r="E23" s="93">
        <v>36.8</v>
      </c>
      <c r="F23" s="92">
        <v>128</v>
      </c>
      <c r="G23" s="116">
        <v>32.8</v>
      </c>
      <c r="H23" s="92">
        <v>170.7</v>
      </c>
      <c r="I23" s="93">
        <v>26.2</v>
      </c>
      <c r="J23" s="92">
        <v>57.2</v>
      </c>
      <c r="K23" s="92">
        <v>11.3</v>
      </c>
      <c r="L23" s="92">
        <v>56.8</v>
      </c>
      <c r="M23" s="92">
        <v>19.3</v>
      </c>
    </row>
    <row r="24" spans="1:13" ht="16.5" customHeight="1">
      <c r="A24" s="58" t="s">
        <v>47</v>
      </c>
      <c r="B24" s="268">
        <f t="shared" si="0"/>
        <v>964.6</v>
      </c>
      <c r="C24" s="70">
        <v>652.7</v>
      </c>
      <c r="D24" s="70">
        <v>379.3</v>
      </c>
      <c r="E24" s="69">
        <v>78.4</v>
      </c>
      <c r="F24" s="70">
        <v>142.3</v>
      </c>
      <c r="G24" s="115">
        <v>52.6</v>
      </c>
      <c r="H24" s="70">
        <v>311.9</v>
      </c>
      <c r="I24" s="69">
        <v>69.1</v>
      </c>
      <c r="J24" s="70">
        <v>88.3</v>
      </c>
      <c r="K24" s="70">
        <v>21.4</v>
      </c>
      <c r="L24" s="70">
        <v>93.8</v>
      </c>
      <c r="M24" s="70">
        <v>39.3</v>
      </c>
    </row>
    <row r="25" spans="1:13" ht="16.5" customHeight="1">
      <c r="A25" s="58" t="s">
        <v>48</v>
      </c>
      <c r="B25" s="268">
        <f t="shared" si="0"/>
        <v>104.8</v>
      </c>
      <c r="C25" s="70">
        <v>82.3</v>
      </c>
      <c r="D25" s="70">
        <v>46.2</v>
      </c>
      <c r="E25" s="69">
        <v>10.9</v>
      </c>
      <c r="F25" s="70">
        <v>18.1</v>
      </c>
      <c r="G25" s="115">
        <v>7.1</v>
      </c>
      <c r="H25" s="70">
        <v>22.5</v>
      </c>
      <c r="I25" s="69">
        <v>6.1</v>
      </c>
      <c r="J25" s="70">
        <v>4</v>
      </c>
      <c r="K25" s="70">
        <v>2.3</v>
      </c>
      <c r="L25" s="70">
        <v>8.3</v>
      </c>
      <c r="M25" s="70">
        <v>1.8</v>
      </c>
    </row>
    <row r="26" spans="1:13" ht="16.5" customHeight="1">
      <c r="A26" s="58" t="s">
        <v>49</v>
      </c>
      <c r="B26" s="268">
        <f t="shared" si="0"/>
        <v>201.70000000000002</v>
      </c>
      <c r="C26" s="70">
        <v>175.3</v>
      </c>
      <c r="D26" s="70">
        <v>110.8</v>
      </c>
      <c r="E26" s="69">
        <v>15.6</v>
      </c>
      <c r="F26" s="70">
        <v>40.4</v>
      </c>
      <c r="G26" s="115">
        <v>8.6</v>
      </c>
      <c r="H26" s="70">
        <v>26.4</v>
      </c>
      <c r="I26" s="69">
        <v>4.8</v>
      </c>
      <c r="J26" s="70">
        <v>5.2</v>
      </c>
      <c r="K26" s="70">
        <v>2.7</v>
      </c>
      <c r="L26" s="70">
        <v>9.2</v>
      </c>
      <c r="M26" s="70">
        <v>4.6</v>
      </c>
    </row>
    <row r="27" spans="1:13" ht="16.5" customHeight="1">
      <c r="A27" s="58" t="s">
        <v>50</v>
      </c>
      <c r="B27" s="268">
        <f t="shared" si="0"/>
        <v>129.1</v>
      </c>
      <c r="C27" s="70">
        <v>108.1</v>
      </c>
      <c r="D27" s="70">
        <v>59.3</v>
      </c>
      <c r="E27" s="69">
        <v>20.4</v>
      </c>
      <c r="F27" s="70">
        <v>21.5</v>
      </c>
      <c r="G27" s="115">
        <v>6.9</v>
      </c>
      <c r="H27" s="70">
        <v>21</v>
      </c>
      <c r="I27" s="69">
        <v>6.9</v>
      </c>
      <c r="J27" s="70">
        <v>5.2</v>
      </c>
      <c r="K27" s="70">
        <v>2.8</v>
      </c>
      <c r="L27" s="70">
        <v>3.3</v>
      </c>
      <c r="M27" s="70">
        <v>2.8</v>
      </c>
    </row>
    <row r="28" spans="1:13" ht="16.5" customHeight="1">
      <c r="A28" s="74" t="s">
        <v>51</v>
      </c>
      <c r="B28" s="270">
        <f t="shared" si="0"/>
        <v>124.5</v>
      </c>
      <c r="C28" s="92">
        <v>98.2</v>
      </c>
      <c r="D28" s="92">
        <v>56</v>
      </c>
      <c r="E28" s="93">
        <v>13.8</v>
      </c>
      <c r="F28" s="92">
        <v>26.4</v>
      </c>
      <c r="G28" s="116">
        <v>2</v>
      </c>
      <c r="H28" s="92">
        <v>26.3</v>
      </c>
      <c r="I28" s="93">
        <v>5.5</v>
      </c>
      <c r="J28" s="92">
        <v>2.8</v>
      </c>
      <c r="K28" s="92">
        <v>2.4</v>
      </c>
      <c r="L28" s="92">
        <v>6.2</v>
      </c>
      <c r="M28" s="92">
        <v>9.4</v>
      </c>
    </row>
    <row r="29" spans="1:13" ht="16.5" customHeight="1">
      <c r="A29" s="58" t="s">
        <v>123</v>
      </c>
      <c r="B29" s="268">
        <f t="shared" si="0"/>
        <v>105.1</v>
      </c>
      <c r="C29" s="70">
        <v>73.8</v>
      </c>
      <c r="D29" s="70">
        <v>34.8</v>
      </c>
      <c r="E29" s="70">
        <v>10.8</v>
      </c>
      <c r="F29" s="70">
        <v>24.6</v>
      </c>
      <c r="G29" s="115">
        <v>3.6</v>
      </c>
      <c r="H29" s="70">
        <v>31.3</v>
      </c>
      <c r="I29" s="70">
        <v>7.1</v>
      </c>
      <c r="J29" s="70">
        <v>4.8</v>
      </c>
      <c r="K29" s="70">
        <v>4.1</v>
      </c>
      <c r="L29" s="70">
        <v>11.4</v>
      </c>
      <c r="M29" s="70">
        <v>4</v>
      </c>
    </row>
    <row r="30" spans="1:13" ht="16.5" customHeight="1">
      <c r="A30" s="58" t="s">
        <v>125</v>
      </c>
      <c r="B30" s="268">
        <f t="shared" si="0"/>
        <v>137.20000000000002</v>
      </c>
      <c r="C30" s="70">
        <v>110.4</v>
      </c>
      <c r="D30" s="70">
        <v>62.9</v>
      </c>
      <c r="E30" s="70">
        <v>13</v>
      </c>
      <c r="F30" s="70">
        <v>23.5</v>
      </c>
      <c r="G30" s="115">
        <v>11</v>
      </c>
      <c r="H30" s="70">
        <v>26.8</v>
      </c>
      <c r="I30" s="70">
        <v>2.8</v>
      </c>
      <c r="J30" s="70">
        <v>6.3</v>
      </c>
      <c r="K30" s="70">
        <v>5.4</v>
      </c>
      <c r="L30" s="70">
        <v>8.8</v>
      </c>
      <c r="M30" s="70">
        <v>3.5</v>
      </c>
    </row>
    <row r="31" spans="1:13" ht="16.5" customHeight="1">
      <c r="A31" s="58" t="s">
        <v>124</v>
      </c>
      <c r="B31" s="268">
        <f t="shared" si="0"/>
        <v>171.5</v>
      </c>
      <c r="C31" s="70">
        <v>146.6</v>
      </c>
      <c r="D31" s="70">
        <v>73.2</v>
      </c>
      <c r="E31" s="70">
        <v>23.1</v>
      </c>
      <c r="F31" s="70">
        <v>37.9</v>
      </c>
      <c r="G31" s="115">
        <v>12.4</v>
      </c>
      <c r="H31" s="70">
        <v>24.9</v>
      </c>
      <c r="I31" s="70">
        <v>3.5</v>
      </c>
      <c r="J31" s="70">
        <v>3</v>
      </c>
      <c r="K31" s="70">
        <v>5.8</v>
      </c>
      <c r="L31" s="70">
        <v>11</v>
      </c>
      <c r="M31" s="70">
        <v>1.7</v>
      </c>
    </row>
    <row r="32" spans="1:13" ht="16.5" customHeight="1">
      <c r="A32" s="58" t="s">
        <v>127</v>
      </c>
      <c r="B32" s="268">
        <f t="shared" si="0"/>
        <v>105.4</v>
      </c>
      <c r="C32" s="70">
        <v>84.3</v>
      </c>
      <c r="D32" s="70">
        <v>38.7</v>
      </c>
      <c r="E32" s="70">
        <v>22.9</v>
      </c>
      <c r="F32" s="70">
        <v>20.3</v>
      </c>
      <c r="G32" s="115">
        <v>2.4</v>
      </c>
      <c r="H32" s="70">
        <v>21.1</v>
      </c>
      <c r="I32" s="70">
        <v>9.7</v>
      </c>
      <c r="J32" s="70">
        <v>0</v>
      </c>
      <c r="K32" s="70">
        <v>2.8</v>
      </c>
      <c r="L32" s="70">
        <v>7.7</v>
      </c>
      <c r="M32" s="70">
        <v>0.9</v>
      </c>
    </row>
    <row r="33" spans="1:13" ht="16.5" customHeight="1">
      <c r="A33" s="74" t="s">
        <v>142</v>
      </c>
      <c r="B33" s="270">
        <f t="shared" si="0"/>
        <v>274.6</v>
      </c>
      <c r="C33" s="92">
        <v>218.8</v>
      </c>
      <c r="D33" s="92">
        <v>120</v>
      </c>
      <c r="E33" s="93">
        <v>20.4</v>
      </c>
      <c r="F33" s="92">
        <v>62.1</v>
      </c>
      <c r="G33" s="116">
        <v>16.3</v>
      </c>
      <c r="H33" s="92">
        <v>55.8</v>
      </c>
      <c r="I33" s="93">
        <v>18.5</v>
      </c>
      <c r="J33" s="92">
        <v>8.2</v>
      </c>
      <c r="K33" s="92">
        <v>5</v>
      </c>
      <c r="L33" s="92">
        <v>19.3</v>
      </c>
      <c r="M33" s="92">
        <v>4.8</v>
      </c>
    </row>
    <row r="34" spans="1:13" ht="16.5" customHeight="1">
      <c r="A34" s="58" t="s">
        <v>129</v>
      </c>
      <c r="B34" s="268">
        <f t="shared" si="0"/>
        <v>100.3</v>
      </c>
      <c r="C34" s="70">
        <v>78.5</v>
      </c>
      <c r="D34" s="70">
        <v>41</v>
      </c>
      <c r="E34" s="70">
        <v>6.4</v>
      </c>
      <c r="F34" s="70">
        <v>21.5</v>
      </c>
      <c r="G34" s="115">
        <v>9.6</v>
      </c>
      <c r="H34" s="70">
        <v>21.8</v>
      </c>
      <c r="I34" s="70">
        <v>6</v>
      </c>
      <c r="J34" s="70">
        <v>1.7</v>
      </c>
      <c r="K34" s="70">
        <v>3.3</v>
      </c>
      <c r="L34" s="70">
        <v>6.1</v>
      </c>
      <c r="M34" s="70">
        <v>4.7</v>
      </c>
    </row>
    <row r="35" spans="1:13" ht="16.5" customHeight="1">
      <c r="A35" s="58" t="s">
        <v>130</v>
      </c>
      <c r="B35" s="268">
        <f t="shared" si="0"/>
        <v>129.5</v>
      </c>
      <c r="C35" s="70">
        <v>114.4</v>
      </c>
      <c r="D35" s="70">
        <v>68.9</v>
      </c>
      <c r="E35" s="70">
        <v>22.4</v>
      </c>
      <c r="F35" s="70">
        <v>17.7</v>
      </c>
      <c r="G35" s="115">
        <v>5.4</v>
      </c>
      <c r="H35" s="70">
        <v>15.1</v>
      </c>
      <c r="I35" s="70">
        <v>3.1</v>
      </c>
      <c r="J35" s="70">
        <v>3.5</v>
      </c>
      <c r="K35" s="70">
        <v>2.1</v>
      </c>
      <c r="L35" s="70">
        <v>4.8</v>
      </c>
      <c r="M35" s="70">
        <v>1.6</v>
      </c>
    </row>
    <row r="36" spans="1:13" ht="16.5" customHeight="1">
      <c r="A36" s="94" t="s">
        <v>133</v>
      </c>
      <c r="B36" s="271">
        <f t="shared" si="0"/>
        <v>31906.1</v>
      </c>
      <c r="C36" s="71">
        <v>23698</v>
      </c>
      <c r="D36" s="71">
        <v>12682.1</v>
      </c>
      <c r="E36" s="71">
        <v>2921.9</v>
      </c>
      <c r="F36" s="71">
        <v>6396.4</v>
      </c>
      <c r="G36" s="114">
        <v>1697.6</v>
      </c>
      <c r="H36" s="71">
        <v>8208.1</v>
      </c>
      <c r="I36" s="71">
        <v>1610</v>
      </c>
      <c r="J36" s="71">
        <v>2734</v>
      </c>
      <c r="K36" s="71">
        <v>657.6</v>
      </c>
      <c r="L36" s="71">
        <v>2107.6</v>
      </c>
      <c r="M36" s="71">
        <v>1098.9</v>
      </c>
    </row>
    <row r="37" spans="1:13" ht="16.5" customHeight="1">
      <c r="A37" s="59" t="s">
        <v>53</v>
      </c>
      <c r="B37" s="269">
        <f t="shared" si="0"/>
        <v>25.799999999999997</v>
      </c>
      <c r="C37" s="72">
        <v>16.4</v>
      </c>
      <c r="D37" s="72">
        <v>10.4</v>
      </c>
      <c r="E37" s="73">
        <v>1.8</v>
      </c>
      <c r="F37" s="72">
        <v>3.2</v>
      </c>
      <c r="G37" s="73">
        <v>1.1</v>
      </c>
      <c r="H37" s="72">
        <v>9.4</v>
      </c>
      <c r="I37" s="117">
        <v>3</v>
      </c>
      <c r="J37" s="73">
        <v>1</v>
      </c>
      <c r="K37" s="73">
        <v>1.4</v>
      </c>
      <c r="L37" s="73">
        <v>2</v>
      </c>
      <c r="M37" s="72">
        <v>2</v>
      </c>
    </row>
    <row r="38" spans="1:13" ht="16.5" customHeight="1">
      <c r="A38" s="58" t="s">
        <v>54</v>
      </c>
      <c r="B38" s="268">
        <f t="shared" si="0"/>
        <v>201.20000000000002</v>
      </c>
      <c r="C38" s="70">
        <v>164.3</v>
      </c>
      <c r="D38" s="70">
        <v>83.5</v>
      </c>
      <c r="E38" s="69">
        <v>25.1</v>
      </c>
      <c r="F38" s="70">
        <v>52.3</v>
      </c>
      <c r="G38" s="115">
        <v>3.5</v>
      </c>
      <c r="H38" s="70">
        <v>36.9</v>
      </c>
      <c r="I38" s="69">
        <v>11.2</v>
      </c>
      <c r="J38" s="70">
        <v>5.7</v>
      </c>
      <c r="K38" s="70">
        <v>5.1</v>
      </c>
      <c r="L38" s="70">
        <v>11.2</v>
      </c>
      <c r="M38" s="70">
        <v>3.8</v>
      </c>
    </row>
    <row r="39" spans="1:14" ht="16.5" customHeight="1">
      <c r="A39" s="58" t="s">
        <v>55</v>
      </c>
      <c r="B39" s="268">
        <f t="shared" si="0"/>
        <v>54.7</v>
      </c>
      <c r="C39" s="70">
        <v>40.6</v>
      </c>
      <c r="D39" s="70">
        <v>27.4</v>
      </c>
      <c r="E39" s="69">
        <v>4.7</v>
      </c>
      <c r="F39" s="70">
        <v>7.2</v>
      </c>
      <c r="G39" s="115">
        <v>1.3</v>
      </c>
      <c r="H39" s="70">
        <v>14.1</v>
      </c>
      <c r="I39" s="69">
        <v>5</v>
      </c>
      <c r="J39" s="70">
        <v>1.1</v>
      </c>
      <c r="K39" s="70">
        <v>3.8</v>
      </c>
      <c r="L39" s="70">
        <v>4.2</v>
      </c>
      <c r="M39" s="70">
        <v>0</v>
      </c>
      <c r="N39" s="42"/>
    </row>
    <row r="40" spans="1:14" ht="16.5" customHeight="1">
      <c r="A40" s="58" t="s">
        <v>56</v>
      </c>
      <c r="B40" s="268">
        <f t="shared" si="0"/>
        <v>163.9</v>
      </c>
      <c r="C40" s="70">
        <v>129.9</v>
      </c>
      <c r="D40" s="70">
        <v>68.3</v>
      </c>
      <c r="E40" s="69">
        <v>18.6</v>
      </c>
      <c r="F40" s="70">
        <v>28.2</v>
      </c>
      <c r="G40" s="115">
        <v>14.9</v>
      </c>
      <c r="H40" s="70">
        <v>34</v>
      </c>
      <c r="I40" s="69">
        <v>4.6</v>
      </c>
      <c r="J40" s="70">
        <v>3.8</v>
      </c>
      <c r="K40" s="70">
        <v>7.1</v>
      </c>
      <c r="L40" s="70">
        <v>14.5</v>
      </c>
      <c r="M40" s="70">
        <v>4.1</v>
      </c>
      <c r="N40" s="42"/>
    </row>
    <row r="41" spans="1:14" ht="16.5" customHeight="1">
      <c r="A41" s="58" t="s">
        <v>57</v>
      </c>
      <c r="B41" s="268">
        <f t="shared" si="0"/>
        <v>192.9</v>
      </c>
      <c r="C41" s="70">
        <v>149.8</v>
      </c>
      <c r="D41" s="70">
        <v>76</v>
      </c>
      <c r="E41" s="69">
        <v>22.1</v>
      </c>
      <c r="F41" s="70">
        <v>40.3</v>
      </c>
      <c r="G41" s="115">
        <v>11.3</v>
      </c>
      <c r="H41" s="70">
        <v>43.1</v>
      </c>
      <c r="I41" s="69">
        <v>6.8</v>
      </c>
      <c r="J41" s="70">
        <v>5.8</v>
      </c>
      <c r="K41" s="70">
        <v>7.4</v>
      </c>
      <c r="L41" s="70">
        <v>16.8</v>
      </c>
      <c r="M41" s="70">
        <v>6.3</v>
      </c>
      <c r="N41" s="42"/>
    </row>
    <row r="42" spans="1:14" ht="16.5" customHeight="1">
      <c r="A42" s="58" t="s">
        <v>58</v>
      </c>
      <c r="B42" s="268">
        <f t="shared" si="0"/>
        <v>129.1</v>
      </c>
      <c r="C42" s="70">
        <v>101.2</v>
      </c>
      <c r="D42" s="70">
        <v>57.6</v>
      </c>
      <c r="E42" s="69">
        <v>16.4</v>
      </c>
      <c r="F42" s="70">
        <v>16.8</v>
      </c>
      <c r="G42" s="115">
        <v>10.3</v>
      </c>
      <c r="H42" s="70">
        <v>27.9</v>
      </c>
      <c r="I42" s="69">
        <v>2.7</v>
      </c>
      <c r="J42" s="70">
        <v>1.1</v>
      </c>
      <c r="K42" s="70">
        <v>2.9</v>
      </c>
      <c r="L42" s="70">
        <v>12.7</v>
      </c>
      <c r="M42" s="70">
        <v>8.6</v>
      </c>
      <c r="N42" s="42"/>
    </row>
    <row r="43" spans="1:13" ht="16.5" customHeight="1">
      <c r="A43" s="94" t="s">
        <v>134</v>
      </c>
      <c r="B43" s="271">
        <f t="shared" si="0"/>
        <v>767.6</v>
      </c>
      <c r="C43" s="71">
        <v>602.2</v>
      </c>
      <c r="D43" s="71">
        <v>323.2</v>
      </c>
      <c r="E43" s="71">
        <v>88.6</v>
      </c>
      <c r="F43" s="71">
        <v>147.9</v>
      </c>
      <c r="G43" s="114">
        <v>42.5</v>
      </c>
      <c r="H43" s="71">
        <v>165.4</v>
      </c>
      <c r="I43" s="71">
        <v>33.2</v>
      </c>
      <c r="J43" s="71">
        <v>18.4</v>
      </c>
      <c r="K43" s="71">
        <v>27.8</v>
      </c>
      <c r="L43" s="71">
        <v>61.3</v>
      </c>
      <c r="M43" s="71">
        <v>24.8</v>
      </c>
    </row>
    <row r="44" spans="1:13" ht="16.5" customHeight="1">
      <c r="A44" s="94" t="s">
        <v>135</v>
      </c>
      <c r="B44" s="271">
        <f t="shared" si="0"/>
        <v>32673.7</v>
      </c>
      <c r="C44" s="71">
        <v>24300.2</v>
      </c>
      <c r="D44" s="71">
        <v>13005.3</v>
      </c>
      <c r="E44" s="71">
        <v>3010.5</v>
      </c>
      <c r="F44" s="71">
        <v>6544.3</v>
      </c>
      <c r="G44" s="114">
        <v>1740.1</v>
      </c>
      <c r="H44" s="71">
        <v>8373.5</v>
      </c>
      <c r="I44" s="71">
        <v>1643.2</v>
      </c>
      <c r="J44" s="71">
        <v>2752.4</v>
      </c>
      <c r="K44" s="71">
        <v>685.3</v>
      </c>
      <c r="L44" s="71">
        <v>2168.9</v>
      </c>
      <c r="M44" s="71">
        <v>1123.7</v>
      </c>
    </row>
    <row r="45" spans="1:13" ht="16.5" customHeight="1" thickBot="1">
      <c r="A45" s="58" t="s">
        <v>136</v>
      </c>
      <c r="B45" s="268">
        <f t="shared" si="0"/>
        <v>29560.300000000003</v>
      </c>
      <c r="C45" s="70">
        <v>21229.2</v>
      </c>
      <c r="D45" s="70">
        <v>11518.4</v>
      </c>
      <c r="E45" s="70">
        <v>2461.1</v>
      </c>
      <c r="F45" s="70">
        <v>4601.1</v>
      </c>
      <c r="G45" s="115">
        <v>2648.6</v>
      </c>
      <c r="H45" s="70">
        <v>8331.1</v>
      </c>
      <c r="I45" s="70">
        <v>1487.6</v>
      </c>
      <c r="J45" s="70">
        <v>2961.5</v>
      </c>
      <c r="K45" s="70">
        <v>634.8</v>
      </c>
      <c r="L45" s="70">
        <v>1319.4</v>
      </c>
      <c r="M45" s="70">
        <v>1927.8</v>
      </c>
    </row>
    <row r="46" spans="1:13" ht="16.5" customHeight="1">
      <c r="A46" s="136" t="s">
        <v>137</v>
      </c>
      <c r="B46" s="272">
        <f t="shared" si="0"/>
        <v>62233.9</v>
      </c>
      <c r="C46" s="155">
        <v>45529.3</v>
      </c>
      <c r="D46" s="155">
        <v>24523.7</v>
      </c>
      <c r="E46" s="155">
        <v>5471.6</v>
      </c>
      <c r="F46" s="155">
        <v>11145.4</v>
      </c>
      <c r="G46" s="156">
        <v>4388.7</v>
      </c>
      <c r="H46" s="155">
        <v>16704.6</v>
      </c>
      <c r="I46" s="155">
        <v>3130.8</v>
      </c>
      <c r="J46" s="155">
        <v>5713.9</v>
      </c>
      <c r="K46" s="155">
        <v>1320.2</v>
      </c>
      <c r="L46" s="155">
        <v>3488.3</v>
      </c>
      <c r="M46" s="156">
        <v>3051.4</v>
      </c>
    </row>
    <row r="47" spans="1:13" ht="16.5" customHeight="1">
      <c r="A47" s="168" t="s">
        <v>156</v>
      </c>
      <c r="B47" s="273">
        <v>57270.899999999994</v>
      </c>
      <c r="C47" s="175">
        <v>41637.1</v>
      </c>
      <c r="D47" s="175">
        <v>22962.6</v>
      </c>
      <c r="E47" s="175">
        <v>5121.5</v>
      </c>
      <c r="F47" s="175">
        <v>10432</v>
      </c>
      <c r="G47" s="176">
        <v>3121</v>
      </c>
      <c r="H47" s="175">
        <v>15633.8</v>
      </c>
      <c r="I47" s="175">
        <v>3017.9</v>
      </c>
      <c r="J47" s="175">
        <v>5478.9</v>
      </c>
      <c r="K47" s="175">
        <v>1231.4</v>
      </c>
      <c r="L47" s="175">
        <v>3339.5</v>
      </c>
      <c r="M47" s="176">
        <v>2566.1</v>
      </c>
    </row>
    <row r="48" spans="1:13" ht="16.5" customHeight="1" thickBot="1">
      <c r="A48" s="189" t="s">
        <v>154</v>
      </c>
      <c r="B48" s="192">
        <v>55750.9</v>
      </c>
      <c r="C48" s="193">
        <v>40089.9</v>
      </c>
      <c r="D48" s="193">
        <v>21836.5</v>
      </c>
      <c r="E48" s="193">
        <v>4811.6</v>
      </c>
      <c r="F48" s="193">
        <v>10541.5</v>
      </c>
      <c r="G48" s="194">
        <v>2900.3</v>
      </c>
      <c r="H48" s="193">
        <v>15661</v>
      </c>
      <c r="I48" s="193">
        <v>2910.3</v>
      </c>
      <c r="J48" s="193">
        <v>5522.8</v>
      </c>
      <c r="K48" s="193">
        <v>1205.8</v>
      </c>
      <c r="L48" s="193">
        <v>3496.6</v>
      </c>
      <c r="M48" s="194">
        <v>2525.6</v>
      </c>
    </row>
    <row r="49" ht="12">
      <c r="A49" s="28" t="s">
        <v>81</v>
      </c>
    </row>
  </sheetData>
  <sheetProtection/>
  <mergeCells count="2">
    <mergeCell ref="B6:B7"/>
    <mergeCell ref="I6:L6"/>
  </mergeCells>
  <printOptions/>
  <pageMargins left="0.7480314960629921" right="0.6299212598425197" top="0.984251968503937" bottom="0.5905511811023623" header="0.5905511811023623" footer="0.1968503937007874"/>
  <pageSetup fitToHeight="1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7" width="12.125" style="3" customWidth="1"/>
    <col min="8" max="15" width="10.625" style="3" customWidth="1"/>
    <col min="16" max="16" width="12.625" style="3" customWidth="1"/>
    <col min="17" max="22" width="12.125" style="3" customWidth="1"/>
    <col min="23" max="28" width="10.625" style="3" customWidth="1"/>
    <col min="29" max="29" width="12.50390625" style="3" customWidth="1"/>
    <col min="30" max="30" width="10.625" style="3" customWidth="1"/>
    <col min="31" max="31" width="12.625" style="3" customWidth="1"/>
    <col min="32" max="44" width="12.125" style="3" customWidth="1"/>
    <col min="45" max="16384" width="9.00390625" style="3" customWidth="1"/>
  </cols>
  <sheetData>
    <row r="1" ht="12">
      <c r="A1" s="11"/>
    </row>
    <row r="3" spans="1:31" ht="13.5" customHeight="1">
      <c r="A3" s="45" t="s">
        <v>82</v>
      </c>
      <c r="P3" s="45" t="s">
        <v>83</v>
      </c>
      <c r="AE3" s="45" t="s">
        <v>84</v>
      </c>
    </row>
    <row r="4" ht="13.5" customHeight="1"/>
    <row r="5" spans="1:44" ht="12.75" customHeight="1" thickBot="1">
      <c r="A5" s="3" t="s">
        <v>24</v>
      </c>
      <c r="P5" s="3" t="s">
        <v>24</v>
      </c>
      <c r="AR5" s="86" t="s">
        <v>85</v>
      </c>
    </row>
    <row r="6" spans="1:44" ht="21" customHeight="1" thickBot="1">
      <c r="A6" s="95"/>
      <c r="B6" s="111" t="s">
        <v>160</v>
      </c>
      <c r="C6" s="23" t="s">
        <v>86</v>
      </c>
      <c r="D6" s="23" t="s">
        <v>87</v>
      </c>
      <c r="E6" s="23" t="s">
        <v>88</v>
      </c>
      <c r="F6" s="23" t="s">
        <v>89</v>
      </c>
      <c r="G6" s="23" t="s">
        <v>90</v>
      </c>
      <c r="H6" s="23" t="s">
        <v>91</v>
      </c>
      <c r="I6" s="23" t="s">
        <v>92</v>
      </c>
      <c r="J6" s="23" t="s">
        <v>93</v>
      </c>
      <c r="K6" s="112" t="s">
        <v>161</v>
      </c>
      <c r="L6" s="23" t="s">
        <v>94</v>
      </c>
      <c r="M6" s="23" t="s">
        <v>95</v>
      </c>
      <c r="N6" s="23" t="s">
        <v>96</v>
      </c>
      <c r="O6" s="22" t="s">
        <v>97</v>
      </c>
      <c r="P6" s="95"/>
      <c r="Q6" s="111" t="s">
        <v>160</v>
      </c>
      <c r="R6" s="23" t="s">
        <v>86</v>
      </c>
      <c r="S6" s="23" t="s">
        <v>87</v>
      </c>
      <c r="T6" s="23" t="s">
        <v>88</v>
      </c>
      <c r="U6" s="23" t="s">
        <v>89</v>
      </c>
      <c r="V6" s="23" t="s">
        <v>90</v>
      </c>
      <c r="W6" s="23" t="s">
        <v>91</v>
      </c>
      <c r="X6" s="23" t="s">
        <v>92</v>
      </c>
      <c r="Y6" s="23" t="s">
        <v>93</v>
      </c>
      <c r="Z6" s="112" t="s">
        <v>161</v>
      </c>
      <c r="AA6" s="23" t="s">
        <v>94</v>
      </c>
      <c r="AB6" s="23" t="s">
        <v>95</v>
      </c>
      <c r="AC6" s="23" t="s">
        <v>96</v>
      </c>
      <c r="AD6" s="22" t="s">
        <v>97</v>
      </c>
      <c r="AE6" s="95"/>
      <c r="AF6" s="111" t="s">
        <v>160</v>
      </c>
      <c r="AG6" s="23" t="s">
        <v>86</v>
      </c>
      <c r="AH6" s="23" t="s">
        <v>87</v>
      </c>
      <c r="AI6" s="23" t="s">
        <v>88</v>
      </c>
      <c r="AJ6" s="23" t="s">
        <v>89</v>
      </c>
      <c r="AK6" s="23" t="s">
        <v>90</v>
      </c>
      <c r="AL6" s="23" t="s">
        <v>91</v>
      </c>
      <c r="AM6" s="23" t="s">
        <v>92</v>
      </c>
      <c r="AN6" s="23" t="s">
        <v>93</v>
      </c>
      <c r="AO6" s="112" t="s">
        <v>161</v>
      </c>
      <c r="AP6" s="23" t="s">
        <v>94</v>
      </c>
      <c r="AQ6" s="23" t="s">
        <v>95</v>
      </c>
      <c r="AR6" s="22" t="s">
        <v>97</v>
      </c>
    </row>
    <row r="7" spans="1:44" ht="15.75" customHeight="1">
      <c r="A7" s="87" t="s">
        <v>132</v>
      </c>
      <c r="B7" s="88">
        <v>4013</v>
      </c>
      <c r="C7" s="89">
        <v>4078</v>
      </c>
      <c r="D7" s="89">
        <v>4143</v>
      </c>
      <c r="E7" s="89">
        <v>4212</v>
      </c>
      <c r="F7" s="89">
        <v>4272</v>
      </c>
      <c r="G7" s="89">
        <v>4324</v>
      </c>
      <c r="H7" s="89">
        <v>4399</v>
      </c>
      <c r="I7" s="89">
        <v>4471</v>
      </c>
      <c r="J7" s="89">
        <v>4557</v>
      </c>
      <c r="K7" s="89">
        <v>4623</v>
      </c>
      <c r="L7" s="89">
        <v>4694</v>
      </c>
      <c r="M7" s="89">
        <v>4796</v>
      </c>
      <c r="N7" s="89">
        <v>52582</v>
      </c>
      <c r="O7" s="90">
        <v>4381.8</v>
      </c>
      <c r="P7" s="99" t="s">
        <v>132</v>
      </c>
      <c r="Q7" s="24">
        <v>5524</v>
      </c>
      <c r="R7" s="5">
        <v>5594</v>
      </c>
      <c r="S7" s="4">
        <v>5692</v>
      </c>
      <c r="T7" s="5">
        <v>5799</v>
      </c>
      <c r="U7" s="5">
        <v>5868</v>
      </c>
      <c r="V7" s="5">
        <v>5941</v>
      </c>
      <c r="W7" s="5">
        <v>6043</v>
      </c>
      <c r="X7" s="5">
        <v>6131</v>
      </c>
      <c r="Y7" s="5">
        <v>6206</v>
      </c>
      <c r="Z7" s="5">
        <v>6320</v>
      </c>
      <c r="AA7" s="5">
        <v>6437</v>
      </c>
      <c r="AB7" s="5">
        <v>6586</v>
      </c>
      <c r="AC7" s="5">
        <v>72141</v>
      </c>
      <c r="AD7" s="4">
        <v>6011.8</v>
      </c>
      <c r="AE7" s="99" t="s">
        <v>132</v>
      </c>
      <c r="AF7" s="104">
        <v>10.306585467789121</v>
      </c>
      <c r="AG7" s="25">
        <v>10.435535292219239</v>
      </c>
      <c r="AH7" s="20">
        <v>10.618135148042025</v>
      </c>
      <c r="AI7" s="25">
        <v>10.81471203661225</v>
      </c>
      <c r="AJ7" s="25">
        <v>10.943187921465656</v>
      </c>
      <c r="AK7" s="25">
        <v>11.075008435349803</v>
      </c>
      <c r="AL7" s="25">
        <v>11.2648803421034</v>
      </c>
      <c r="AM7" s="25">
        <v>11.42617527838606</v>
      </c>
      <c r="AN7" s="25">
        <v>11.56784786956627</v>
      </c>
      <c r="AO7" s="25">
        <v>11.78266940849881</v>
      </c>
      <c r="AP7" s="25">
        <v>12.002946194653962</v>
      </c>
      <c r="AQ7" s="25">
        <v>12.286052737125853</v>
      </c>
      <c r="AR7" s="20">
        <v>11.2</v>
      </c>
    </row>
    <row r="8" spans="1:44" ht="15.75" customHeight="1">
      <c r="A8" s="59" t="s">
        <v>126</v>
      </c>
      <c r="B8" s="60">
        <v>10055</v>
      </c>
      <c r="C8" s="64">
        <v>10149</v>
      </c>
      <c r="D8" s="64">
        <v>10308</v>
      </c>
      <c r="E8" s="64">
        <v>10442</v>
      </c>
      <c r="F8" s="64">
        <v>10583</v>
      </c>
      <c r="G8" s="61">
        <v>10695</v>
      </c>
      <c r="H8" s="61">
        <v>10823</v>
      </c>
      <c r="I8" s="64">
        <v>10925</v>
      </c>
      <c r="J8" s="64">
        <v>11075</v>
      </c>
      <c r="K8" s="64">
        <v>11137</v>
      </c>
      <c r="L8" s="64">
        <v>11251</v>
      </c>
      <c r="M8" s="64">
        <v>11313</v>
      </c>
      <c r="N8" s="64">
        <v>128756</v>
      </c>
      <c r="O8" s="64">
        <v>10729.7</v>
      </c>
      <c r="P8" s="103" t="s">
        <v>126</v>
      </c>
      <c r="Q8" s="98">
        <v>13894</v>
      </c>
      <c r="R8" s="64">
        <v>14004</v>
      </c>
      <c r="S8" s="64">
        <v>14215</v>
      </c>
      <c r="T8" s="64">
        <v>14400</v>
      </c>
      <c r="U8" s="64">
        <v>14549</v>
      </c>
      <c r="V8" s="61">
        <v>14696</v>
      </c>
      <c r="W8" s="61">
        <v>14910</v>
      </c>
      <c r="X8" s="64">
        <v>15068</v>
      </c>
      <c r="Y8" s="64">
        <v>15312</v>
      </c>
      <c r="Z8" s="64">
        <v>15403</v>
      </c>
      <c r="AA8" s="64">
        <v>15551</v>
      </c>
      <c r="AB8" s="64">
        <v>15673</v>
      </c>
      <c r="AC8" s="64">
        <v>177675</v>
      </c>
      <c r="AD8" s="64">
        <v>14806.3</v>
      </c>
      <c r="AE8" s="103" t="s">
        <v>126</v>
      </c>
      <c r="AF8" s="107">
        <v>30.097501695069457</v>
      </c>
      <c r="AG8" s="62">
        <v>30.2924113226648</v>
      </c>
      <c r="AH8" s="62">
        <v>30.737128894847235</v>
      </c>
      <c r="AI8" s="62">
        <v>31.127731782711137</v>
      </c>
      <c r="AJ8" s="62">
        <v>31.451381037512945</v>
      </c>
      <c r="AK8" s="68">
        <v>31.764627053104594</v>
      </c>
      <c r="AL8" s="68">
        <v>32.23358648913332</v>
      </c>
      <c r="AM8" s="62">
        <v>32.562139921252694</v>
      </c>
      <c r="AN8" s="62">
        <v>33.09142933709084</v>
      </c>
      <c r="AO8" s="62">
        <v>33.28593532549033</v>
      </c>
      <c r="AP8" s="62">
        <v>33.61462606943838</v>
      </c>
      <c r="AQ8" s="62">
        <v>33.88060830748279</v>
      </c>
      <c r="AR8" s="62">
        <v>32</v>
      </c>
    </row>
    <row r="9" spans="1:44" ht="15.75" customHeight="1">
      <c r="A9" s="58" t="s">
        <v>34</v>
      </c>
      <c r="B9" s="18">
        <v>3124</v>
      </c>
      <c r="C9" s="5">
        <v>3157</v>
      </c>
      <c r="D9" s="4">
        <v>3205</v>
      </c>
      <c r="E9" s="5">
        <v>3235</v>
      </c>
      <c r="F9" s="4">
        <v>3264</v>
      </c>
      <c r="G9" s="5">
        <v>3302</v>
      </c>
      <c r="H9" s="5">
        <v>3349</v>
      </c>
      <c r="I9" s="5">
        <v>3386</v>
      </c>
      <c r="J9" s="4">
        <v>3424</v>
      </c>
      <c r="K9" s="5">
        <v>3435</v>
      </c>
      <c r="L9" s="4">
        <v>3456</v>
      </c>
      <c r="M9" s="5">
        <v>3493</v>
      </c>
      <c r="N9" s="4">
        <v>39830</v>
      </c>
      <c r="O9" s="4">
        <v>3319.2</v>
      </c>
      <c r="P9" s="99" t="s">
        <v>34</v>
      </c>
      <c r="Q9" s="24">
        <v>4710</v>
      </c>
      <c r="R9" s="5">
        <v>4742</v>
      </c>
      <c r="S9" s="4">
        <v>4809</v>
      </c>
      <c r="T9" s="5">
        <v>4859</v>
      </c>
      <c r="U9" s="4">
        <v>4889</v>
      </c>
      <c r="V9" s="5">
        <v>4940</v>
      </c>
      <c r="W9" s="5">
        <v>5018</v>
      </c>
      <c r="X9" s="5">
        <v>5087</v>
      </c>
      <c r="Y9" s="4">
        <v>5137</v>
      </c>
      <c r="Z9" s="5">
        <v>5166</v>
      </c>
      <c r="AA9" s="4">
        <v>5194</v>
      </c>
      <c r="AB9" s="5">
        <v>5245</v>
      </c>
      <c r="AC9" s="4">
        <v>59796</v>
      </c>
      <c r="AD9" s="4">
        <v>4983</v>
      </c>
      <c r="AE9" s="99" t="s">
        <v>34</v>
      </c>
      <c r="AF9" s="104">
        <v>16.10570264974713</v>
      </c>
      <c r="AG9" s="25">
        <v>16.18507368952783</v>
      </c>
      <c r="AH9" s="20">
        <v>16.403899550419222</v>
      </c>
      <c r="AI9" s="25">
        <v>16.573718768653535</v>
      </c>
      <c r="AJ9" s="20">
        <v>16.672634576363667</v>
      </c>
      <c r="AK9" s="25">
        <v>16.84598202867909</v>
      </c>
      <c r="AL9" s="25">
        <v>17.108820691512758</v>
      </c>
      <c r="AM9" s="25">
        <v>17.33970065411609</v>
      </c>
      <c r="AN9" s="20">
        <v>17.508759492290284</v>
      </c>
      <c r="AO9" s="25">
        <v>17.609942834157696</v>
      </c>
      <c r="AP9" s="20">
        <v>17.714507888651664</v>
      </c>
      <c r="AQ9" s="25">
        <v>17.894122744470565</v>
      </c>
      <c r="AR9" s="20">
        <v>17</v>
      </c>
    </row>
    <row r="10" spans="1:44" ht="15.75" customHeight="1">
      <c r="A10" s="58" t="s">
        <v>35</v>
      </c>
      <c r="B10" s="18">
        <v>4154</v>
      </c>
      <c r="C10" s="5">
        <v>4174</v>
      </c>
      <c r="D10" s="4">
        <v>4210</v>
      </c>
      <c r="E10" s="5">
        <v>4239</v>
      </c>
      <c r="F10" s="4">
        <v>4277</v>
      </c>
      <c r="G10" s="5">
        <v>4312</v>
      </c>
      <c r="H10" s="5">
        <v>4344</v>
      </c>
      <c r="I10" s="5">
        <v>4390</v>
      </c>
      <c r="J10" s="4">
        <v>4450</v>
      </c>
      <c r="K10" s="5">
        <v>4493</v>
      </c>
      <c r="L10" s="4">
        <v>4519</v>
      </c>
      <c r="M10" s="5">
        <v>4560</v>
      </c>
      <c r="N10" s="4">
        <v>52122</v>
      </c>
      <c r="O10" s="4">
        <v>4343.5</v>
      </c>
      <c r="P10" s="99" t="s">
        <v>35</v>
      </c>
      <c r="Q10" s="24">
        <v>6084</v>
      </c>
      <c r="R10" s="5">
        <v>6096</v>
      </c>
      <c r="S10" s="4">
        <v>6152</v>
      </c>
      <c r="T10" s="5">
        <v>6195</v>
      </c>
      <c r="U10" s="4">
        <v>6241</v>
      </c>
      <c r="V10" s="5">
        <v>6303</v>
      </c>
      <c r="W10" s="5">
        <v>6341</v>
      </c>
      <c r="X10" s="5">
        <v>6411</v>
      </c>
      <c r="Y10" s="4">
        <v>6477</v>
      </c>
      <c r="Z10" s="5">
        <v>6552</v>
      </c>
      <c r="AA10" s="4">
        <v>6587</v>
      </c>
      <c r="AB10" s="5">
        <v>6634</v>
      </c>
      <c r="AC10" s="4">
        <v>76073</v>
      </c>
      <c r="AD10" s="4">
        <v>6339.4</v>
      </c>
      <c r="AE10" s="99" t="s">
        <v>35</v>
      </c>
      <c r="AF10" s="104">
        <v>12.696372226581413</v>
      </c>
      <c r="AG10" s="25">
        <v>12.69944439930753</v>
      </c>
      <c r="AH10" s="20">
        <v>12.810981793495802</v>
      </c>
      <c r="AI10" s="25">
        <v>12.891478514202477</v>
      </c>
      <c r="AJ10" s="20">
        <v>12.979450416669266</v>
      </c>
      <c r="AK10" s="25">
        <v>13.104358763786813</v>
      </c>
      <c r="AL10" s="25">
        <v>13.18350035344505</v>
      </c>
      <c r="AM10" s="25">
        <v>13.324714841541685</v>
      </c>
      <c r="AN10" s="20">
        <v>13.459792066266148</v>
      </c>
      <c r="AO10" s="25">
        <v>13.617799578080996</v>
      </c>
      <c r="AP10" s="20">
        <v>13.693703432676957</v>
      </c>
      <c r="AQ10" s="25">
        <v>13.79505382649507</v>
      </c>
      <c r="AR10" s="20">
        <v>13.2</v>
      </c>
    </row>
    <row r="11" spans="1:44" ht="15.75" customHeight="1">
      <c r="A11" s="58" t="s">
        <v>36</v>
      </c>
      <c r="B11" s="18">
        <v>287</v>
      </c>
      <c r="C11" s="5">
        <v>290</v>
      </c>
      <c r="D11" s="4">
        <v>295</v>
      </c>
      <c r="E11" s="5">
        <v>298</v>
      </c>
      <c r="F11" s="4">
        <v>303</v>
      </c>
      <c r="G11" s="5">
        <v>309</v>
      </c>
      <c r="H11" s="5">
        <v>314</v>
      </c>
      <c r="I11" s="5">
        <v>323</v>
      </c>
      <c r="J11" s="4">
        <v>325</v>
      </c>
      <c r="K11" s="5">
        <v>330</v>
      </c>
      <c r="L11" s="4">
        <v>333</v>
      </c>
      <c r="M11" s="5">
        <v>340</v>
      </c>
      <c r="N11" s="4">
        <v>3747</v>
      </c>
      <c r="O11" s="4">
        <v>312.3</v>
      </c>
      <c r="P11" s="99" t="s">
        <v>36</v>
      </c>
      <c r="Q11" s="24">
        <v>365</v>
      </c>
      <c r="R11" s="5">
        <v>370</v>
      </c>
      <c r="S11" s="4">
        <v>380</v>
      </c>
      <c r="T11" s="5">
        <v>389</v>
      </c>
      <c r="U11" s="4">
        <v>393</v>
      </c>
      <c r="V11" s="5">
        <v>400</v>
      </c>
      <c r="W11" s="5">
        <v>410</v>
      </c>
      <c r="X11" s="5">
        <v>430</v>
      </c>
      <c r="Y11" s="4">
        <v>430</v>
      </c>
      <c r="Z11" s="5">
        <v>434</v>
      </c>
      <c r="AA11" s="4">
        <v>437</v>
      </c>
      <c r="AB11" s="5">
        <v>447</v>
      </c>
      <c r="AC11" s="4">
        <v>4885</v>
      </c>
      <c r="AD11" s="4">
        <v>407.1</v>
      </c>
      <c r="AE11" s="99" t="s">
        <v>36</v>
      </c>
      <c r="AF11" s="104">
        <v>7.641738547860313</v>
      </c>
      <c r="AG11" s="25">
        <v>7.745609077016475</v>
      </c>
      <c r="AH11" s="20">
        <v>7.953784326858674</v>
      </c>
      <c r="AI11" s="25">
        <v>8.142674732589539</v>
      </c>
      <c r="AJ11" s="20">
        <v>8.22674844570974</v>
      </c>
      <c r="AK11" s="25">
        <v>8.3860958530756</v>
      </c>
      <c r="AL11" s="25">
        <v>8.602060298344629</v>
      </c>
      <c r="AM11" s="25">
        <v>9.02678646401881</v>
      </c>
      <c r="AN11" s="20">
        <v>9.031716026044949</v>
      </c>
      <c r="AO11" s="25">
        <v>9.12761840666274</v>
      </c>
      <c r="AP11" s="20">
        <v>9.198838041510546</v>
      </c>
      <c r="AQ11" s="25">
        <v>9.417267096447983</v>
      </c>
      <c r="AR11" s="20">
        <v>8.5</v>
      </c>
    </row>
    <row r="12" spans="1:44" ht="15.75" customHeight="1">
      <c r="A12" s="74" t="s">
        <v>37</v>
      </c>
      <c r="B12" s="75">
        <v>321</v>
      </c>
      <c r="C12" s="76">
        <v>323</v>
      </c>
      <c r="D12" s="78">
        <v>320</v>
      </c>
      <c r="E12" s="76">
        <v>320</v>
      </c>
      <c r="F12" s="78">
        <v>323</v>
      </c>
      <c r="G12" s="76">
        <v>330</v>
      </c>
      <c r="H12" s="76">
        <v>333</v>
      </c>
      <c r="I12" s="76">
        <v>331</v>
      </c>
      <c r="J12" s="78">
        <v>333</v>
      </c>
      <c r="K12" s="76">
        <v>336</v>
      </c>
      <c r="L12" s="78">
        <v>336</v>
      </c>
      <c r="M12" s="76">
        <v>341</v>
      </c>
      <c r="N12" s="78">
        <v>3947</v>
      </c>
      <c r="O12" s="78">
        <v>328.9</v>
      </c>
      <c r="P12" s="100" t="s">
        <v>37</v>
      </c>
      <c r="Q12" s="97">
        <v>444</v>
      </c>
      <c r="R12" s="76">
        <v>442</v>
      </c>
      <c r="S12" s="78">
        <v>437</v>
      </c>
      <c r="T12" s="76">
        <v>438</v>
      </c>
      <c r="U12" s="78">
        <v>443</v>
      </c>
      <c r="V12" s="76">
        <v>455</v>
      </c>
      <c r="W12" s="76">
        <v>459</v>
      </c>
      <c r="X12" s="76">
        <v>459</v>
      </c>
      <c r="Y12" s="78">
        <v>463</v>
      </c>
      <c r="Z12" s="76">
        <v>466</v>
      </c>
      <c r="AA12" s="78">
        <v>465</v>
      </c>
      <c r="AB12" s="76">
        <v>469</v>
      </c>
      <c r="AC12" s="78">
        <v>5440</v>
      </c>
      <c r="AD12" s="78">
        <v>453.3</v>
      </c>
      <c r="AE12" s="100" t="s">
        <v>37</v>
      </c>
      <c r="AF12" s="106">
        <v>4.76927043052333</v>
      </c>
      <c r="AG12" s="91">
        <v>4.722979109900091</v>
      </c>
      <c r="AH12" s="77">
        <v>4.672597408151918</v>
      </c>
      <c r="AI12" s="91">
        <v>4.681287674746698</v>
      </c>
      <c r="AJ12" s="77">
        <v>4.738981600342319</v>
      </c>
      <c r="AK12" s="91">
        <v>4.863761237426376</v>
      </c>
      <c r="AL12" s="91">
        <v>4.919350517121269</v>
      </c>
      <c r="AM12" s="91">
        <v>4.914083828488839</v>
      </c>
      <c r="AN12" s="77">
        <v>4.953090064935759</v>
      </c>
      <c r="AO12" s="91">
        <v>4.984170445794472</v>
      </c>
      <c r="AP12" s="77">
        <v>4.981680272546121</v>
      </c>
      <c r="AQ12" s="91">
        <v>5.024641097064495</v>
      </c>
      <c r="AR12" s="77">
        <v>4.9</v>
      </c>
    </row>
    <row r="13" spans="1:44" ht="15.75" customHeight="1">
      <c r="A13" s="58" t="s">
        <v>38</v>
      </c>
      <c r="B13" s="18">
        <v>1412</v>
      </c>
      <c r="C13" s="5">
        <v>1428</v>
      </c>
      <c r="D13" s="4">
        <v>1456</v>
      </c>
      <c r="E13" s="5">
        <v>1475</v>
      </c>
      <c r="F13" s="4">
        <v>1494</v>
      </c>
      <c r="G13" s="5">
        <v>1505</v>
      </c>
      <c r="H13" s="5">
        <v>1528</v>
      </c>
      <c r="I13" s="5">
        <v>1540</v>
      </c>
      <c r="J13" s="4">
        <v>1546</v>
      </c>
      <c r="K13" s="5">
        <v>1558</v>
      </c>
      <c r="L13" s="4">
        <v>1566</v>
      </c>
      <c r="M13" s="5">
        <v>1575</v>
      </c>
      <c r="N13" s="4">
        <v>18083</v>
      </c>
      <c r="O13" s="4">
        <v>1506.9</v>
      </c>
      <c r="P13" s="99" t="s">
        <v>38</v>
      </c>
      <c r="Q13" s="24">
        <v>2071</v>
      </c>
      <c r="R13" s="5">
        <v>2087</v>
      </c>
      <c r="S13" s="4">
        <v>2130</v>
      </c>
      <c r="T13" s="5">
        <v>2152</v>
      </c>
      <c r="U13" s="4">
        <v>2191</v>
      </c>
      <c r="V13" s="5">
        <v>2211</v>
      </c>
      <c r="W13" s="5">
        <v>2247</v>
      </c>
      <c r="X13" s="5">
        <v>2262</v>
      </c>
      <c r="Y13" s="4">
        <v>2272</v>
      </c>
      <c r="Z13" s="5">
        <v>2289</v>
      </c>
      <c r="AA13" s="4">
        <v>2303</v>
      </c>
      <c r="AB13" s="5">
        <v>2318</v>
      </c>
      <c r="AC13" s="4">
        <v>26533</v>
      </c>
      <c r="AD13" s="4">
        <v>2211.1</v>
      </c>
      <c r="AE13" s="99" t="s">
        <v>38</v>
      </c>
      <c r="AF13" s="104">
        <v>10.61240385551553</v>
      </c>
      <c r="AG13" s="25">
        <v>10.677157942127451</v>
      </c>
      <c r="AH13" s="20">
        <v>10.892354896445921</v>
      </c>
      <c r="AI13" s="25">
        <v>10.997266014257608</v>
      </c>
      <c r="AJ13" s="20">
        <v>11.175435464538014</v>
      </c>
      <c r="AK13" s="25">
        <v>11.279231114557401</v>
      </c>
      <c r="AL13" s="25">
        <v>11.472187476067699</v>
      </c>
      <c r="AM13" s="25">
        <v>11.54983226702477</v>
      </c>
      <c r="AN13" s="20">
        <v>11.598878911175662</v>
      </c>
      <c r="AO13" s="25">
        <v>11.683757586275542</v>
      </c>
      <c r="AP13" s="20">
        <v>11.754077945409632</v>
      </c>
      <c r="AQ13" s="25">
        <v>11.832265638957658</v>
      </c>
      <c r="AR13" s="20">
        <v>11.3</v>
      </c>
    </row>
    <row r="14" spans="1:44" ht="15.75" customHeight="1">
      <c r="A14" s="58" t="s">
        <v>39</v>
      </c>
      <c r="B14" s="18">
        <v>103</v>
      </c>
      <c r="C14" s="5">
        <v>103</v>
      </c>
      <c r="D14" s="4">
        <v>104</v>
      </c>
      <c r="E14" s="5">
        <v>106</v>
      </c>
      <c r="F14" s="4">
        <v>104</v>
      </c>
      <c r="G14" s="5">
        <v>104</v>
      </c>
      <c r="H14" s="5">
        <v>106</v>
      </c>
      <c r="I14" s="5">
        <v>109</v>
      </c>
      <c r="J14" s="4">
        <v>115</v>
      </c>
      <c r="K14" s="5">
        <v>116</v>
      </c>
      <c r="L14" s="4">
        <v>121</v>
      </c>
      <c r="M14" s="5">
        <v>121</v>
      </c>
      <c r="N14" s="4">
        <v>1312</v>
      </c>
      <c r="O14" s="4">
        <v>109.3</v>
      </c>
      <c r="P14" s="99" t="s">
        <v>39</v>
      </c>
      <c r="Q14" s="24">
        <v>125</v>
      </c>
      <c r="R14" s="5">
        <v>126</v>
      </c>
      <c r="S14" s="4">
        <v>128</v>
      </c>
      <c r="T14" s="5">
        <v>132</v>
      </c>
      <c r="U14" s="4">
        <v>130</v>
      </c>
      <c r="V14" s="5">
        <v>130</v>
      </c>
      <c r="W14" s="5">
        <v>136</v>
      </c>
      <c r="X14" s="5">
        <v>139</v>
      </c>
      <c r="Y14" s="4">
        <v>146</v>
      </c>
      <c r="Z14" s="5">
        <v>147</v>
      </c>
      <c r="AA14" s="4">
        <v>152</v>
      </c>
      <c r="AB14" s="5">
        <v>153</v>
      </c>
      <c r="AC14" s="4">
        <v>1644</v>
      </c>
      <c r="AD14" s="4">
        <v>137</v>
      </c>
      <c r="AE14" s="99" t="s">
        <v>39</v>
      </c>
      <c r="AF14" s="104">
        <v>3.9657360406091366</v>
      </c>
      <c r="AG14" s="25">
        <v>4.001778568252557</v>
      </c>
      <c r="AH14" s="20">
        <v>4.068529290232352</v>
      </c>
      <c r="AI14" s="25">
        <v>4.197672199961839</v>
      </c>
      <c r="AJ14" s="20">
        <v>4.13762373086349</v>
      </c>
      <c r="AK14" s="25">
        <v>4.139600050948924</v>
      </c>
      <c r="AL14" s="25">
        <v>4.334246924596851</v>
      </c>
      <c r="AM14" s="25">
        <v>4.4318326744037755</v>
      </c>
      <c r="AN14" s="20">
        <v>4.655760706655187</v>
      </c>
      <c r="AO14" s="25">
        <v>4.697536190202282</v>
      </c>
      <c r="AP14" s="20">
        <v>4.862132940950675</v>
      </c>
      <c r="AQ14" s="25">
        <v>4.900861654761523</v>
      </c>
      <c r="AR14" s="20">
        <v>4.4</v>
      </c>
    </row>
    <row r="15" spans="1:44" ht="15.75" customHeight="1">
      <c r="A15" s="58" t="s">
        <v>40</v>
      </c>
      <c r="B15" s="18">
        <v>312</v>
      </c>
      <c r="C15" s="5">
        <v>312</v>
      </c>
      <c r="D15" s="4">
        <v>314</v>
      </c>
      <c r="E15" s="5">
        <v>320</v>
      </c>
      <c r="F15" s="4">
        <v>324</v>
      </c>
      <c r="G15" s="5">
        <v>331</v>
      </c>
      <c r="H15" s="5">
        <v>331</v>
      </c>
      <c r="I15" s="5">
        <v>334</v>
      </c>
      <c r="J15" s="4">
        <v>337</v>
      </c>
      <c r="K15" s="5">
        <v>336</v>
      </c>
      <c r="L15" s="4">
        <v>336</v>
      </c>
      <c r="M15" s="5">
        <v>336</v>
      </c>
      <c r="N15" s="4">
        <v>3923</v>
      </c>
      <c r="O15" s="4">
        <v>326.9</v>
      </c>
      <c r="P15" s="99" t="s">
        <v>40</v>
      </c>
      <c r="Q15" s="24">
        <v>417</v>
      </c>
      <c r="R15" s="5">
        <v>422</v>
      </c>
      <c r="S15" s="4">
        <v>421</v>
      </c>
      <c r="T15" s="5">
        <v>424</v>
      </c>
      <c r="U15" s="4">
        <v>429</v>
      </c>
      <c r="V15" s="5">
        <v>436</v>
      </c>
      <c r="W15" s="5">
        <v>436</v>
      </c>
      <c r="X15" s="5">
        <v>440</v>
      </c>
      <c r="Y15" s="4">
        <v>442</v>
      </c>
      <c r="Z15" s="5">
        <v>438</v>
      </c>
      <c r="AA15" s="4">
        <v>439</v>
      </c>
      <c r="AB15" s="5">
        <v>441</v>
      </c>
      <c r="AC15" s="4">
        <v>5185</v>
      </c>
      <c r="AD15" s="4">
        <v>432.1</v>
      </c>
      <c r="AE15" s="99" t="s">
        <v>40</v>
      </c>
      <c r="AF15" s="104">
        <v>4.832093443648752</v>
      </c>
      <c r="AG15" s="25">
        <v>4.888899186728144</v>
      </c>
      <c r="AH15" s="20">
        <v>4.877653165260914</v>
      </c>
      <c r="AI15" s="25">
        <v>4.913720172907323</v>
      </c>
      <c r="AJ15" s="20">
        <v>4.971953085160632</v>
      </c>
      <c r="AK15" s="25">
        <v>5.052085143856965</v>
      </c>
      <c r="AL15" s="25">
        <v>5.053021962102335</v>
      </c>
      <c r="AM15" s="25">
        <v>5.102514147880138</v>
      </c>
      <c r="AN15" s="20">
        <v>5.127967143884725</v>
      </c>
      <c r="AO15" s="25">
        <v>5.083152482969118</v>
      </c>
      <c r="AP15" s="20">
        <v>5.099610849741534</v>
      </c>
      <c r="AQ15" s="25">
        <v>5.125046485682409</v>
      </c>
      <c r="AR15" s="20">
        <v>5</v>
      </c>
    </row>
    <row r="16" spans="1:44" ht="15.75" customHeight="1">
      <c r="A16" s="58" t="s">
        <v>41</v>
      </c>
      <c r="B16" s="18">
        <v>1121</v>
      </c>
      <c r="C16" s="5">
        <v>1136</v>
      </c>
      <c r="D16" s="4">
        <v>1150</v>
      </c>
      <c r="E16" s="5">
        <v>1172</v>
      </c>
      <c r="F16" s="4">
        <v>1179</v>
      </c>
      <c r="G16" s="5">
        <v>1196</v>
      </c>
      <c r="H16" s="5">
        <v>1219</v>
      </c>
      <c r="I16" s="5">
        <v>1224</v>
      </c>
      <c r="J16" s="4">
        <v>1226</v>
      </c>
      <c r="K16" s="5">
        <v>1220</v>
      </c>
      <c r="L16" s="4">
        <v>1227</v>
      </c>
      <c r="M16" s="5">
        <v>1245</v>
      </c>
      <c r="N16" s="4">
        <v>14315</v>
      </c>
      <c r="O16" s="4">
        <v>1192.9</v>
      </c>
      <c r="P16" s="99" t="s">
        <v>41</v>
      </c>
      <c r="Q16" s="24">
        <v>1586</v>
      </c>
      <c r="R16" s="5">
        <v>1609</v>
      </c>
      <c r="S16" s="4">
        <v>1633</v>
      </c>
      <c r="T16" s="5">
        <v>1657</v>
      </c>
      <c r="U16" s="4">
        <v>1672</v>
      </c>
      <c r="V16" s="5">
        <v>1700</v>
      </c>
      <c r="W16" s="5">
        <v>1733</v>
      </c>
      <c r="X16" s="5">
        <v>1750</v>
      </c>
      <c r="Y16" s="4">
        <v>1750</v>
      </c>
      <c r="Z16" s="5">
        <v>1737</v>
      </c>
      <c r="AA16" s="4">
        <v>1747</v>
      </c>
      <c r="AB16" s="5">
        <v>1771</v>
      </c>
      <c r="AC16" s="4">
        <v>20345</v>
      </c>
      <c r="AD16" s="4">
        <v>1695.4</v>
      </c>
      <c r="AE16" s="99" t="s">
        <v>41</v>
      </c>
      <c r="AF16" s="104">
        <v>5.920163644372112</v>
      </c>
      <c r="AG16" s="25">
        <v>6.004403478001269</v>
      </c>
      <c r="AH16" s="20">
        <v>6.092397001928823</v>
      </c>
      <c r="AI16" s="25">
        <v>6.180229977658674</v>
      </c>
      <c r="AJ16" s="20">
        <v>6.236618499481525</v>
      </c>
      <c r="AK16" s="25">
        <v>6.338246095453987</v>
      </c>
      <c r="AL16" s="25">
        <v>6.460006113335272</v>
      </c>
      <c r="AM16" s="25">
        <v>6.522427833994894</v>
      </c>
      <c r="AN16" s="20">
        <v>6.521334078628657</v>
      </c>
      <c r="AO16" s="25">
        <v>6.473324091051384</v>
      </c>
      <c r="AP16" s="20">
        <v>6.511319334183122</v>
      </c>
      <c r="AQ16" s="25">
        <v>6.594306778619701</v>
      </c>
      <c r="AR16" s="20">
        <v>6.3</v>
      </c>
    </row>
    <row r="17" spans="1:44" ht="15.75" customHeight="1">
      <c r="A17" s="74" t="s">
        <v>146</v>
      </c>
      <c r="B17" s="75">
        <v>222</v>
      </c>
      <c r="C17" s="76">
        <v>220</v>
      </c>
      <c r="D17" s="78">
        <v>219</v>
      </c>
      <c r="E17" s="76">
        <v>219</v>
      </c>
      <c r="F17" s="78">
        <v>219</v>
      </c>
      <c r="G17" s="76">
        <v>224</v>
      </c>
      <c r="H17" s="76">
        <v>228</v>
      </c>
      <c r="I17" s="76">
        <v>227</v>
      </c>
      <c r="J17" s="78">
        <v>233</v>
      </c>
      <c r="K17" s="76">
        <v>232</v>
      </c>
      <c r="L17" s="78">
        <v>232</v>
      </c>
      <c r="M17" s="76">
        <v>232</v>
      </c>
      <c r="N17" s="78">
        <v>2707</v>
      </c>
      <c r="O17" s="78">
        <v>225.6</v>
      </c>
      <c r="P17" s="100" t="s">
        <v>146</v>
      </c>
      <c r="Q17" s="97">
        <v>300</v>
      </c>
      <c r="R17" s="76">
        <v>296</v>
      </c>
      <c r="S17" s="78">
        <v>297</v>
      </c>
      <c r="T17" s="76">
        <v>299</v>
      </c>
      <c r="U17" s="78">
        <v>297</v>
      </c>
      <c r="V17" s="76">
        <v>307</v>
      </c>
      <c r="W17" s="76">
        <v>312</v>
      </c>
      <c r="X17" s="76">
        <v>310</v>
      </c>
      <c r="Y17" s="78">
        <v>319</v>
      </c>
      <c r="Z17" s="76">
        <v>318</v>
      </c>
      <c r="AA17" s="78">
        <v>313</v>
      </c>
      <c r="AB17" s="76">
        <v>311</v>
      </c>
      <c r="AC17" s="78">
        <v>3679</v>
      </c>
      <c r="AD17" s="78">
        <v>306.6</v>
      </c>
      <c r="AE17" s="100" t="s">
        <v>146</v>
      </c>
      <c r="AF17" s="106">
        <v>3.732039559619332</v>
      </c>
      <c r="AG17" s="91">
        <v>3.681271531085602</v>
      </c>
      <c r="AH17" s="77">
        <v>3.694994961370507</v>
      </c>
      <c r="AI17" s="91">
        <v>3.719877082322497</v>
      </c>
      <c r="AJ17" s="77">
        <v>3.695270799895487</v>
      </c>
      <c r="AK17" s="91">
        <v>3.820118461002439</v>
      </c>
      <c r="AL17" s="91">
        <v>3.8829151732377536</v>
      </c>
      <c r="AM17" s="91">
        <v>3.8569206842923793</v>
      </c>
      <c r="AN17" s="77">
        <v>3.9700812684347424</v>
      </c>
      <c r="AO17" s="91">
        <v>3.9600014943401862</v>
      </c>
      <c r="AP17" s="77">
        <v>3.8988540109616343</v>
      </c>
      <c r="AQ17" s="91">
        <v>3.8731692736873566</v>
      </c>
      <c r="AR17" s="77">
        <v>3.8</v>
      </c>
    </row>
    <row r="18" spans="1:44" ht="15.75" customHeight="1">
      <c r="A18" s="58" t="s">
        <v>42</v>
      </c>
      <c r="B18" s="18">
        <v>178</v>
      </c>
      <c r="C18" s="5">
        <v>176</v>
      </c>
      <c r="D18" s="4">
        <v>176</v>
      </c>
      <c r="E18" s="5">
        <v>178</v>
      </c>
      <c r="F18" s="4">
        <v>176</v>
      </c>
      <c r="G18" s="5">
        <v>177</v>
      </c>
      <c r="H18" s="5">
        <v>177</v>
      </c>
      <c r="I18" s="5">
        <v>181</v>
      </c>
      <c r="J18" s="4">
        <v>184</v>
      </c>
      <c r="K18" s="5">
        <v>187</v>
      </c>
      <c r="L18" s="4">
        <v>188</v>
      </c>
      <c r="M18" s="5">
        <v>186</v>
      </c>
      <c r="N18" s="4">
        <v>2164</v>
      </c>
      <c r="O18" s="4">
        <v>180.3</v>
      </c>
      <c r="P18" s="99" t="s">
        <v>42</v>
      </c>
      <c r="Q18" s="24">
        <v>218</v>
      </c>
      <c r="R18" s="5">
        <v>215</v>
      </c>
      <c r="S18" s="4">
        <v>212</v>
      </c>
      <c r="T18" s="5">
        <v>214</v>
      </c>
      <c r="U18" s="4">
        <v>213</v>
      </c>
      <c r="V18" s="5">
        <v>214</v>
      </c>
      <c r="W18" s="5">
        <v>214</v>
      </c>
      <c r="X18" s="5">
        <v>218</v>
      </c>
      <c r="Y18" s="4">
        <v>221</v>
      </c>
      <c r="Z18" s="5">
        <v>220</v>
      </c>
      <c r="AA18" s="4">
        <v>221</v>
      </c>
      <c r="AB18" s="5">
        <v>219</v>
      </c>
      <c r="AC18" s="4">
        <v>2599</v>
      </c>
      <c r="AD18" s="4">
        <v>216.6</v>
      </c>
      <c r="AE18" s="99" t="s">
        <v>42</v>
      </c>
      <c r="AF18" s="104">
        <v>4.2774453056018835</v>
      </c>
      <c r="AG18" s="25">
        <v>4.221231814344335</v>
      </c>
      <c r="AH18" s="20">
        <v>4.162739553879987</v>
      </c>
      <c r="AI18" s="25">
        <v>4.201598177998547</v>
      </c>
      <c r="AJ18" s="20">
        <v>4.183360829601697</v>
      </c>
      <c r="AK18" s="25">
        <v>4.206884349997051</v>
      </c>
      <c r="AL18" s="25">
        <v>4.2076287848997245</v>
      </c>
      <c r="AM18" s="25">
        <v>4.291423059509045</v>
      </c>
      <c r="AN18" s="20">
        <v>4.350393700787401</v>
      </c>
      <c r="AO18" s="25">
        <v>4.332755632582322</v>
      </c>
      <c r="AP18" s="20">
        <v>4.357255520504732</v>
      </c>
      <c r="AQ18" s="25">
        <v>4.320719725367952</v>
      </c>
      <c r="AR18" s="20">
        <v>4.3</v>
      </c>
    </row>
    <row r="19" spans="1:44" ht="15.75" customHeight="1">
      <c r="A19" s="58" t="s">
        <v>43</v>
      </c>
      <c r="B19" s="18">
        <v>165</v>
      </c>
      <c r="C19" s="5">
        <v>167</v>
      </c>
      <c r="D19" s="4">
        <v>172</v>
      </c>
      <c r="E19" s="5">
        <v>172</v>
      </c>
      <c r="F19" s="4">
        <v>175</v>
      </c>
      <c r="G19" s="5">
        <v>175</v>
      </c>
      <c r="H19" s="5">
        <v>177</v>
      </c>
      <c r="I19" s="5">
        <v>176</v>
      </c>
      <c r="J19" s="4">
        <v>180</v>
      </c>
      <c r="K19" s="5">
        <v>177</v>
      </c>
      <c r="L19" s="4">
        <v>178</v>
      </c>
      <c r="M19" s="5">
        <v>181</v>
      </c>
      <c r="N19" s="4">
        <v>2095</v>
      </c>
      <c r="O19" s="4">
        <v>174.6</v>
      </c>
      <c r="P19" s="99" t="s">
        <v>43</v>
      </c>
      <c r="Q19" s="24">
        <v>206</v>
      </c>
      <c r="R19" s="5">
        <v>209</v>
      </c>
      <c r="S19" s="4">
        <v>217</v>
      </c>
      <c r="T19" s="5">
        <v>217</v>
      </c>
      <c r="U19" s="4">
        <v>220</v>
      </c>
      <c r="V19" s="5">
        <v>218</v>
      </c>
      <c r="W19" s="5">
        <v>221</v>
      </c>
      <c r="X19" s="5">
        <v>220</v>
      </c>
      <c r="Y19" s="4">
        <v>224</v>
      </c>
      <c r="Z19" s="5">
        <v>220</v>
      </c>
      <c r="AA19" s="4">
        <v>218</v>
      </c>
      <c r="AB19" s="5">
        <v>230</v>
      </c>
      <c r="AC19" s="4">
        <v>2620</v>
      </c>
      <c r="AD19" s="4">
        <v>218.3</v>
      </c>
      <c r="AE19" s="99" t="s">
        <v>43</v>
      </c>
      <c r="AF19" s="104">
        <v>4.832731196922066</v>
      </c>
      <c r="AG19" s="25">
        <v>4.902765722864717</v>
      </c>
      <c r="AH19" s="20">
        <v>5.091864748809161</v>
      </c>
      <c r="AI19" s="25">
        <v>5.094375058690956</v>
      </c>
      <c r="AJ19" s="20">
        <v>5.169294391315585</v>
      </c>
      <c r="AK19" s="25">
        <v>5.121699088431538</v>
      </c>
      <c r="AL19" s="25">
        <v>5.191693290734824</v>
      </c>
      <c r="AM19" s="25">
        <v>5.17306245297216</v>
      </c>
      <c r="AN19" s="20">
        <v>5.267613582917882</v>
      </c>
      <c r="AO19" s="25">
        <v>5.173305742369374</v>
      </c>
      <c r="AP19" s="20">
        <v>5.132914223823315</v>
      </c>
      <c r="AQ19" s="25">
        <v>5.4150774591514805</v>
      </c>
      <c r="AR19" s="20">
        <v>5.1</v>
      </c>
    </row>
    <row r="20" spans="1:44" ht="15.75" customHeight="1">
      <c r="A20" s="58" t="s">
        <v>44</v>
      </c>
      <c r="B20" s="18">
        <v>1256</v>
      </c>
      <c r="C20" s="5">
        <v>1260</v>
      </c>
      <c r="D20" s="4">
        <v>1270</v>
      </c>
      <c r="E20" s="5">
        <v>1277</v>
      </c>
      <c r="F20" s="4">
        <v>1293</v>
      </c>
      <c r="G20" s="5">
        <v>1303</v>
      </c>
      <c r="H20" s="5">
        <v>1324</v>
      </c>
      <c r="I20" s="5">
        <v>1336</v>
      </c>
      <c r="J20" s="4">
        <v>1354</v>
      </c>
      <c r="K20" s="5">
        <v>1361</v>
      </c>
      <c r="L20" s="4">
        <v>1375</v>
      </c>
      <c r="M20" s="5">
        <v>1397</v>
      </c>
      <c r="N20" s="4">
        <v>15806</v>
      </c>
      <c r="O20" s="4">
        <v>1317.2</v>
      </c>
      <c r="P20" s="99" t="s">
        <v>44</v>
      </c>
      <c r="Q20" s="24">
        <v>1904</v>
      </c>
      <c r="R20" s="5">
        <v>1907</v>
      </c>
      <c r="S20" s="4">
        <v>1912</v>
      </c>
      <c r="T20" s="5">
        <v>1916</v>
      </c>
      <c r="U20" s="4">
        <v>1949</v>
      </c>
      <c r="V20" s="5">
        <v>1964</v>
      </c>
      <c r="W20" s="5">
        <v>1989</v>
      </c>
      <c r="X20" s="5">
        <v>2008</v>
      </c>
      <c r="Y20" s="4">
        <v>2037</v>
      </c>
      <c r="Z20" s="5">
        <v>2058</v>
      </c>
      <c r="AA20" s="4">
        <v>2091</v>
      </c>
      <c r="AB20" s="5">
        <v>2128</v>
      </c>
      <c r="AC20" s="4">
        <v>23863</v>
      </c>
      <c r="AD20" s="4">
        <v>1988.6</v>
      </c>
      <c r="AE20" s="99" t="s">
        <v>44</v>
      </c>
      <c r="AF20" s="104">
        <v>8.520044927127662</v>
      </c>
      <c r="AG20" s="25">
        <v>8.514723282655773</v>
      </c>
      <c r="AH20" s="20">
        <v>8.53213383669353</v>
      </c>
      <c r="AI20" s="25">
        <v>8.543578493012637</v>
      </c>
      <c r="AJ20" s="20">
        <v>8.687164035408328</v>
      </c>
      <c r="AK20" s="25">
        <v>8.742643982087372</v>
      </c>
      <c r="AL20" s="25">
        <v>8.851250923395963</v>
      </c>
      <c r="AM20" s="25">
        <v>8.93019946187543</v>
      </c>
      <c r="AN20" s="20">
        <v>9.058365758754864</v>
      </c>
      <c r="AO20" s="25">
        <v>9.144512625914784</v>
      </c>
      <c r="AP20" s="20">
        <v>9.290484251496208</v>
      </c>
      <c r="AQ20" s="25">
        <v>9.451350859193527</v>
      </c>
      <c r="AR20" s="20">
        <v>8.9</v>
      </c>
    </row>
    <row r="21" spans="1:44" ht="15.75" customHeight="1">
      <c r="A21" s="58" t="s">
        <v>45</v>
      </c>
      <c r="B21" s="18">
        <v>341</v>
      </c>
      <c r="C21" s="5">
        <v>346</v>
      </c>
      <c r="D21" s="4">
        <v>352</v>
      </c>
      <c r="E21" s="5">
        <v>355</v>
      </c>
      <c r="F21" s="4">
        <v>355</v>
      </c>
      <c r="G21" s="5">
        <v>356</v>
      </c>
      <c r="H21" s="5">
        <v>360</v>
      </c>
      <c r="I21" s="5">
        <v>359</v>
      </c>
      <c r="J21" s="4">
        <v>362</v>
      </c>
      <c r="K21" s="5">
        <v>365</v>
      </c>
      <c r="L21" s="4">
        <v>378</v>
      </c>
      <c r="M21" s="5">
        <v>376</v>
      </c>
      <c r="N21" s="4">
        <v>4305</v>
      </c>
      <c r="O21" s="4">
        <v>358.8</v>
      </c>
      <c r="P21" s="99" t="s">
        <v>45</v>
      </c>
      <c r="Q21" s="24">
        <v>486</v>
      </c>
      <c r="R21" s="5">
        <v>502</v>
      </c>
      <c r="S21" s="4">
        <v>510</v>
      </c>
      <c r="T21" s="5">
        <v>511</v>
      </c>
      <c r="U21" s="4">
        <v>509</v>
      </c>
      <c r="V21" s="5">
        <v>511</v>
      </c>
      <c r="W21" s="5">
        <v>520</v>
      </c>
      <c r="X21" s="5">
        <v>515</v>
      </c>
      <c r="Y21" s="4">
        <v>516</v>
      </c>
      <c r="Z21" s="5">
        <v>521</v>
      </c>
      <c r="AA21" s="4">
        <v>535</v>
      </c>
      <c r="AB21" s="5">
        <v>537</v>
      </c>
      <c r="AC21" s="4">
        <v>6173</v>
      </c>
      <c r="AD21" s="4">
        <v>514.4</v>
      </c>
      <c r="AE21" s="99" t="s">
        <v>45</v>
      </c>
      <c r="AF21" s="104">
        <v>5.883492324826885</v>
      </c>
      <c r="AG21" s="25">
        <v>6.079100971202984</v>
      </c>
      <c r="AH21" s="20">
        <v>6.1793464432408856</v>
      </c>
      <c r="AI21" s="25">
        <v>6.191687871077184</v>
      </c>
      <c r="AJ21" s="20">
        <v>6.167603722373013</v>
      </c>
      <c r="AK21" s="25">
        <v>6.196042293141915</v>
      </c>
      <c r="AL21" s="25">
        <v>6.309071717159461</v>
      </c>
      <c r="AM21" s="25">
        <v>6.250303412787028</v>
      </c>
      <c r="AN21" s="20">
        <v>6.2665468412231915</v>
      </c>
      <c r="AO21" s="25">
        <v>6.332883589201279</v>
      </c>
      <c r="AP21" s="20">
        <v>6.507011761271725</v>
      </c>
      <c r="AQ21" s="25">
        <v>6.536982032429274</v>
      </c>
      <c r="AR21" s="20">
        <v>6.2</v>
      </c>
    </row>
    <row r="22" spans="1:44" ht="15.75" customHeight="1">
      <c r="A22" s="74" t="s">
        <v>46</v>
      </c>
      <c r="B22" s="75">
        <v>582</v>
      </c>
      <c r="C22" s="76">
        <v>586</v>
      </c>
      <c r="D22" s="78">
        <v>595</v>
      </c>
      <c r="E22" s="76">
        <v>602</v>
      </c>
      <c r="F22" s="78">
        <v>611</v>
      </c>
      <c r="G22" s="76">
        <v>622</v>
      </c>
      <c r="H22" s="76">
        <v>633</v>
      </c>
      <c r="I22" s="76">
        <v>643</v>
      </c>
      <c r="J22" s="78">
        <v>651</v>
      </c>
      <c r="K22" s="76">
        <v>655</v>
      </c>
      <c r="L22" s="78">
        <v>663</v>
      </c>
      <c r="M22" s="76">
        <v>670</v>
      </c>
      <c r="N22" s="78">
        <v>7513</v>
      </c>
      <c r="O22" s="78">
        <v>626.1</v>
      </c>
      <c r="P22" s="100" t="s">
        <v>46</v>
      </c>
      <c r="Q22" s="97">
        <v>830</v>
      </c>
      <c r="R22" s="76">
        <v>832</v>
      </c>
      <c r="S22" s="78">
        <v>846</v>
      </c>
      <c r="T22" s="76">
        <v>863</v>
      </c>
      <c r="U22" s="78">
        <v>873</v>
      </c>
      <c r="V22" s="76">
        <v>894</v>
      </c>
      <c r="W22" s="76">
        <v>918</v>
      </c>
      <c r="X22" s="76">
        <v>934</v>
      </c>
      <c r="Y22" s="78">
        <v>946</v>
      </c>
      <c r="Z22" s="76">
        <v>962</v>
      </c>
      <c r="AA22" s="78">
        <v>973</v>
      </c>
      <c r="AB22" s="76">
        <v>985</v>
      </c>
      <c r="AC22" s="78">
        <v>10856</v>
      </c>
      <c r="AD22" s="78">
        <v>904.7</v>
      </c>
      <c r="AE22" s="100" t="s">
        <v>46</v>
      </c>
      <c r="AF22" s="106">
        <v>8.812817871969932</v>
      </c>
      <c r="AG22" s="91">
        <v>8.821502412129565</v>
      </c>
      <c r="AH22" s="77">
        <v>8.970606947448784</v>
      </c>
      <c r="AI22" s="91">
        <v>9.150285217465065</v>
      </c>
      <c r="AJ22" s="77">
        <v>9.253664896492511</v>
      </c>
      <c r="AK22" s="91">
        <v>9.482594030420671</v>
      </c>
      <c r="AL22" s="91">
        <v>9.736747205192932</v>
      </c>
      <c r="AM22" s="91">
        <v>9.907396603481379</v>
      </c>
      <c r="AN22" s="77">
        <v>10.037667780784126</v>
      </c>
      <c r="AO22" s="91">
        <v>10.207871308666078</v>
      </c>
      <c r="AP22" s="77">
        <v>10.329854660112748</v>
      </c>
      <c r="AQ22" s="91">
        <v>10.473486660924857</v>
      </c>
      <c r="AR22" s="77">
        <v>9.6</v>
      </c>
    </row>
    <row r="23" spans="1:44" ht="15.75" customHeight="1">
      <c r="A23" s="58" t="s">
        <v>47</v>
      </c>
      <c r="B23" s="18">
        <v>914</v>
      </c>
      <c r="C23" s="5">
        <v>919</v>
      </c>
      <c r="D23" s="4">
        <v>930</v>
      </c>
      <c r="E23" s="5">
        <v>943</v>
      </c>
      <c r="F23" s="4">
        <v>948</v>
      </c>
      <c r="G23" s="5">
        <v>961</v>
      </c>
      <c r="H23" s="5">
        <v>977</v>
      </c>
      <c r="I23" s="5">
        <v>989</v>
      </c>
      <c r="J23" s="4">
        <v>1000</v>
      </c>
      <c r="K23" s="5">
        <v>1008</v>
      </c>
      <c r="L23" s="4">
        <v>1013</v>
      </c>
      <c r="M23" s="5">
        <v>1021</v>
      </c>
      <c r="N23" s="4">
        <v>11623</v>
      </c>
      <c r="O23" s="4">
        <v>968.6</v>
      </c>
      <c r="P23" s="99" t="s">
        <v>47</v>
      </c>
      <c r="Q23" s="24">
        <v>1374</v>
      </c>
      <c r="R23" s="5">
        <v>1381</v>
      </c>
      <c r="S23" s="4">
        <v>1394</v>
      </c>
      <c r="T23" s="5">
        <v>1410</v>
      </c>
      <c r="U23" s="4">
        <v>1430</v>
      </c>
      <c r="V23" s="5">
        <v>1443</v>
      </c>
      <c r="W23" s="5">
        <v>1467</v>
      </c>
      <c r="X23" s="5">
        <v>1487</v>
      </c>
      <c r="Y23" s="4">
        <v>1496</v>
      </c>
      <c r="Z23" s="5">
        <v>1514</v>
      </c>
      <c r="AA23" s="4">
        <v>1529</v>
      </c>
      <c r="AB23" s="5">
        <v>1544</v>
      </c>
      <c r="AC23" s="4">
        <v>17469</v>
      </c>
      <c r="AD23" s="4">
        <v>1455.8</v>
      </c>
      <c r="AE23" s="99" t="s">
        <v>47</v>
      </c>
      <c r="AF23" s="104">
        <v>8.700167164783952</v>
      </c>
      <c r="AG23" s="25">
        <v>8.743605328470851</v>
      </c>
      <c r="AH23" s="20">
        <v>8.827198409331247</v>
      </c>
      <c r="AI23" s="25">
        <v>8.925688892265036</v>
      </c>
      <c r="AJ23" s="20">
        <v>9.051778706165338</v>
      </c>
      <c r="AK23" s="25">
        <v>9.132391192906733</v>
      </c>
      <c r="AL23" s="25">
        <v>9.283282497816813</v>
      </c>
      <c r="AM23" s="25">
        <v>9.40752222187075</v>
      </c>
      <c r="AN23" s="20">
        <v>9.467096145449021</v>
      </c>
      <c r="AO23" s="25">
        <v>9.57833802549584</v>
      </c>
      <c r="AP23" s="20">
        <v>9.67482709963996</v>
      </c>
      <c r="AQ23" s="25">
        <v>9.770667746671391</v>
      </c>
      <c r="AR23" s="20">
        <v>9.2</v>
      </c>
    </row>
    <row r="24" spans="1:44" ht="15.75" customHeight="1">
      <c r="A24" s="58" t="s">
        <v>48</v>
      </c>
      <c r="B24" s="18">
        <v>92</v>
      </c>
      <c r="C24" s="5">
        <v>93</v>
      </c>
      <c r="D24" s="4">
        <v>96</v>
      </c>
      <c r="E24" s="5">
        <v>102</v>
      </c>
      <c r="F24" s="4">
        <v>108</v>
      </c>
      <c r="G24" s="5">
        <v>108</v>
      </c>
      <c r="H24" s="5">
        <v>110</v>
      </c>
      <c r="I24" s="5">
        <v>109</v>
      </c>
      <c r="J24" s="4">
        <v>109</v>
      </c>
      <c r="K24" s="5">
        <v>109</v>
      </c>
      <c r="L24" s="4">
        <v>108</v>
      </c>
      <c r="M24" s="5">
        <v>115</v>
      </c>
      <c r="N24" s="4">
        <v>1259</v>
      </c>
      <c r="O24" s="4">
        <v>104.9</v>
      </c>
      <c r="P24" s="99" t="s">
        <v>48</v>
      </c>
      <c r="Q24" s="24">
        <v>115</v>
      </c>
      <c r="R24" s="5">
        <v>114</v>
      </c>
      <c r="S24" s="4">
        <v>118</v>
      </c>
      <c r="T24" s="5">
        <v>126</v>
      </c>
      <c r="U24" s="4">
        <v>138</v>
      </c>
      <c r="V24" s="5">
        <v>136</v>
      </c>
      <c r="W24" s="5">
        <v>138</v>
      </c>
      <c r="X24" s="5">
        <v>137</v>
      </c>
      <c r="Y24" s="4">
        <v>137</v>
      </c>
      <c r="Z24" s="5">
        <v>138</v>
      </c>
      <c r="AA24" s="4">
        <v>136</v>
      </c>
      <c r="AB24" s="5">
        <v>146</v>
      </c>
      <c r="AC24" s="4">
        <v>1579</v>
      </c>
      <c r="AD24" s="4">
        <v>131.6</v>
      </c>
      <c r="AE24" s="99" t="s">
        <v>48</v>
      </c>
      <c r="AF24" s="104">
        <v>2.318408160796726</v>
      </c>
      <c r="AG24" s="25">
        <v>2.2955639234006564</v>
      </c>
      <c r="AH24" s="20">
        <v>2.3763014277946715</v>
      </c>
      <c r="AI24" s="25">
        <v>2.5354663447026864</v>
      </c>
      <c r="AJ24" s="20">
        <v>2.7747617324164553</v>
      </c>
      <c r="AK24" s="25">
        <v>2.734217933252915</v>
      </c>
      <c r="AL24" s="25">
        <v>2.774873321000563</v>
      </c>
      <c r="AM24" s="25">
        <v>2.7550425322259535</v>
      </c>
      <c r="AN24" s="20">
        <v>2.7556521039504385</v>
      </c>
      <c r="AO24" s="25">
        <v>2.7750965250965254</v>
      </c>
      <c r="AP24" s="20">
        <v>2.738181525328179</v>
      </c>
      <c r="AQ24" s="25">
        <v>2.93833521172114</v>
      </c>
      <c r="AR24" s="20">
        <v>2.6</v>
      </c>
    </row>
    <row r="25" spans="1:44" ht="15.75" customHeight="1">
      <c r="A25" s="58" t="s">
        <v>49</v>
      </c>
      <c r="B25" s="18">
        <v>208</v>
      </c>
      <c r="C25" s="5">
        <v>209</v>
      </c>
      <c r="D25" s="4">
        <v>203</v>
      </c>
      <c r="E25" s="5">
        <v>202</v>
      </c>
      <c r="F25" s="4">
        <v>202</v>
      </c>
      <c r="G25" s="5">
        <v>200</v>
      </c>
      <c r="H25" s="5">
        <v>200</v>
      </c>
      <c r="I25" s="5">
        <v>201</v>
      </c>
      <c r="J25" s="4">
        <v>197</v>
      </c>
      <c r="K25" s="5">
        <v>199</v>
      </c>
      <c r="L25" s="4">
        <v>201</v>
      </c>
      <c r="M25" s="5">
        <v>205</v>
      </c>
      <c r="N25" s="4">
        <v>2427</v>
      </c>
      <c r="O25" s="4">
        <v>202.3</v>
      </c>
      <c r="P25" s="99" t="s">
        <v>49</v>
      </c>
      <c r="Q25" s="24">
        <v>252</v>
      </c>
      <c r="R25" s="5">
        <v>252</v>
      </c>
      <c r="S25" s="4">
        <v>236</v>
      </c>
      <c r="T25" s="5">
        <v>229</v>
      </c>
      <c r="U25" s="4">
        <v>231</v>
      </c>
      <c r="V25" s="5">
        <v>229</v>
      </c>
      <c r="W25" s="5">
        <v>233</v>
      </c>
      <c r="X25" s="5">
        <v>236</v>
      </c>
      <c r="Y25" s="4">
        <v>232</v>
      </c>
      <c r="Z25" s="5">
        <v>235</v>
      </c>
      <c r="AA25" s="4">
        <v>239</v>
      </c>
      <c r="AB25" s="5">
        <v>244</v>
      </c>
      <c r="AC25" s="4">
        <v>2848</v>
      </c>
      <c r="AD25" s="4">
        <v>237.3</v>
      </c>
      <c r="AE25" s="99" t="s">
        <v>49</v>
      </c>
      <c r="AF25" s="104">
        <v>2.2133220910623947</v>
      </c>
      <c r="AG25" s="25">
        <v>2.2090342487968653</v>
      </c>
      <c r="AH25" s="20">
        <v>2.0678355194560543</v>
      </c>
      <c r="AI25" s="25">
        <v>2.0066069065832477</v>
      </c>
      <c r="AJ25" s="20">
        <v>2.023972242666386</v>
      </c>
      <c r="AK25" s="25">
        <v>2.00648383422413</v>
      </c>
      <c r="AL25" s="25">
        <v>2.042157850913712</v>
      </c>
      <c r="AM25" s="25">
        <v>2.0680529631869047</v>
      </c>
      <c r="AN25" s="20">
        <v>2.0329655885523006</v>
      </c>
      <c r="AO25" s="25">
        <v>2.0581177418507295</v>
      </c>
      <c r="AP25" s="20">
        <v>2.0934978933629984</v>
      </c>
      <c r="AQ25" s="25">
        <v>2.136957987756282</v>
      </c>
      <c r="AR25" s="20">
        <v>2.1</v>
      </c>
    </row>
    <row r="26" spans="1:44" ht="15.75" customHeight="1">
      <c r="A26" s="58" t="s">
        <v>50</v>
      </c>
      <c r="B26" s="18">
        <v>114</v>
      </c>
      <c r="C26" s="5">
        <v>120</v>
      </c>
      <c r="D26" s="4">
        <v>121</v>
      </c>
      <c r="E26" s="5">
        <v>121</v>
      </c>
      <c r="F26" s="4">
        <v>123</v>
      </c>
      <c r="G26" s="5">
        <v>129</v>
      </c>
      <c r="H26" s="5">
        <v>131</v>
      </c>
      <c r="I26" s="5">
        <v>135</v>
      </c>
      <c r="J26" s="4">
        <v>135</v>
      </c>
      <c r="K26" s="5">
        <v>136</v>
      </c>
      <c r="L26" s="4">
        <v>142</v>
      </c>
      <c r="M26" s="5">
        <v>143</v>
      </c>
      <c r="N26" s="4">
        <v>1550</v>
      </c>
      <c r="O26" s="4">
        <v>129.2</v>
      </c>
      <c r="P26" s="99" t="s">
        <v>50</v>
      </c>
      <c r="Q26" s="24">
        <v>138</v>
      </c>
      <c r="R26" s="5">
        <v>147</v>
      </c>
      <c r="S26" s="4">
        <v>150</v>
      </c>
      <c r="T26" s="5">
        <v>150</v>
      </c>
      <c r="U26" s="4">
        <v>156</v>
      </c>
      <c r="V26" s="5">
        <v>160</v>
      </c>
      <c r="W26" s="5">
        <v>161</v>
      </c>
      <c r="X26" s="5">
        <v>165</v>
      </c>
      <c r="Y26" s="4">
        <v>165</v>
      </c>
      <c r="Z26" s="5">
        <v>165</v>
      </c>
      <c r="AA26" s="4">
        <v>173</v>
      </c>
      <c r="AB26" s="5">
        <v>175</v>
      </c>
      <c r="AC26" s="4">
        <v>1905</v>
      </c>
      <c r="AD26" s="4">
        <v>158.8</v>
      </c>
      <c r="AE26" s="99" t="s">
        <v>50</v>
      </c>
      <c r="AF26" s="104">
        <v>2.8992814824152275</v>
      </c>
      <c r="AG26" s="25">
        <v>3.0925232465182817</v>
      </c>
      <c r="AH26" s="20">
        <v>3.161355589276682</v>
      </c>
      <c r="AI26" s="25">
        <v>3.161688763358135</v>
      </c>
      <c r="AJ26" s="20">
        <v>3.2874633848228774</v>
      </c>
      <c r="AK26" s="25">
        <v>3.3732501264968797</v>
      </c>
      <c r="AL26" s="25">
        <v>3.3971978392977715</v>
      </c>
      <c r="AM26" s="25">
        <v>3.4832172260924636</v>
      </c>
      <c r="AN26" s="20">
        <v>3.4892573168668584</v>
      </c>
      <c r="AO26" s="25">
        <v>3.4913984637846758</v>
      </c>
      <c r="AP26" s="20">
        <v>3.6634690722741037</v>
      </c>
      <c r="AQ26" s="25">
        <v>3.711480138279146</v>
      </c>
      <c r="AR26" s="20">
        <v>3.4</v>
      </c>
    </row>
    <row r="27" spans="1:44" ht="15.75" customHeight="1">
      <c r="A27" s="74" t="s">
        <v>51</v>
      </c>
      <c r="B27" s="75">
        <v>121</v>
      </c>
      <c r="C27" s="76">
        <v>120</v>
      </c>
      <c r="D27" s="78">
        <v>121</v>
      </c>
      <c r="E27" s="76">
        <v>122</v>
      </c>
      <c r="F27" s="78">
        <v>120</v>
      </c>
      <c r="G27" s="76">
        <v>122</v>
      </c>
      <c r="H27" s="76">
        <v>123</v>
      </c>
      <c r="I27" s="76">
        <v>124</v>
      </c>
      <c r="J27" s="78">
        <v>129</v>
      </c>
      <c r="K27" s="76">
        <v>130</v>
      </c>
      <c r="L27" s="78">
        <v>131</v>
      </c>
      <c r="M27" s="76">
        <v>130</v>
      </c>
      <c r="N27" s="78">
        <v>1493</v>
      </c>
      <c r="O27" s="78">
        <v>124.4</v>
      </c>
      <c r="P27" s="100" t="s">
        <v>51</v>
      </c>
      <c r="Q27" s="97">
        <v>160</v>
      </c>
      <c r="R27" s="76">
        <v>157</v>
      </c>
      <c r="S27" s="78">
        <v>158</v>
      </c>
      <c r="T27" s="76">
        <v>153</v>
      </c>
      <c r="U27" s="78">
        <v>149</v>
      </c>
      <c r="V27" s="76">
        <v>153</v>
      </c>
      <c r="W27" s="76">
        <v>154</v>
      </c>
      <c r="X27" s="76">
        <v>157</v>
      </c>
      <c r="Y27" s="78">
        <v>166</v>
      </c>
      <c r="Z27" s="76">
        <v>164</v>
      </c>
      <c r="AA27" s="78">
        <v>166</v>
      </c>
      <c r="AB27" s="76">
        <v>161</v>
      </c>
      <c r="AC27" s="78">
        <v>1898</v>
      </c>
      <c r="AD27" s="78">
        <v>158.2</v>
      </c>
      <c r="AE27" s="100" t="s">
        <v>51</v>
      </c>
      <c r="AF27" s="106">
        <v>3.6703982382088456</v>
      </c>
      <c r="AG27" s="91">
        <v>3.60000917199789</v>
      </c>
      <c r="AH27" s="77">
        <v>3.6275140049591332</v>
      </c>
      <c r="AI27" s="91">
        <v>3.511912959647432</v>
      </c>
      <c r="AJ27" s="77">
        <v>3.422376369524772</v>
      </c>
      <c r="AK27" s="91">
        <v>3.5172413793103448</v>
      </c>
      <c r="AL27" s="91">
        <v>3.542347150020702</v>
      </c>
      <c r="AM27" s="91">
        <v>3.6135981770893273</v>
      </c>
      <c r="AN27" s="77">
        <v>3.8203074657092886</v>
      </c>
      <c r="AO27" s="91">
        <v>3.781677312242027</v>
      </c>
      <c r="AP27" s="77">
        <v>3.8303567308136044</v>
      </c>
      <c r="AQ27" s="91">
        <v>3.718502436658429</v>
      </c>
      <c r="AR27" s="77">
        <v>3.6</v>
      </c>
    </row>
    <row r="28" spans="1:44" ht="15.75" customHeight="1">
      <c r="A28" s="58" t="s">
        <v>123</v>
      </c>
      <c r="B28" s="18">
        <v>105</v>
      </c>
      <c r="C28" s="4">
        <v>103</v>
      </c>
      <c r="D28" s="4">
        <v>105</v>
      </c>
      <c r="E28" s="4">
        <v>104</v>
      </c>
      <c r="F28" s="4">
        <v>104</v>
      </c>
      <c r="G28" s="5">
        <v>106</v>
      </c>
      <c r="H28" s="5">
        <v>107</v>
      </c>
      <c r="I28" s="4">
        <v>110</v>
      </c>
      <c r="J28" s="4">
        <v>109</v>
      </c>
      <c r="K28" s="4">
        <v>108</v>
      </c>
      <c r="L28" s="4">
        <v>105</v>
      </c>
      <c r="M28" s="4">
        <v>105</v>
      </c>
      <c r="N28" s="4">
        <v>1271</v>
      </c>
      <c r="O28" s="4">
        <v>105.9</v>
      </c>
      <c r="P28" s="99" t="s">
        <v>123</v>
      </c>
      <c r="Q28" s="24">
        <v>137</v>
      </c>
      <c r="R28" s="4">
        <v>135</v>
      </c>
      <c r="S28" s="4">
        <v>139</v>
      </c>
      <c r="T28" s="4">
        <v>138</v>
      </c>
      <c r="U28" s="4">
        <v>137</v>
      </c>
      <c r="V28" s="5">
        <v>140</v>
      </c>
      <c r="W28" s="5">
        <v>142</v>
      </c>
      <c r="X28" s="4">
        <v>148</v>
      </c>
      <c r="Y28" s="4">
        <v>146</v>
      </c>
      <c r="Z28" s="4">
        <v>145</v>
      </c>
      <c r="AA28" s="4">
        <v>141</v>
      </c>
      <c r="AB28" s="4">
        <v>139</v>
      </c>
      <c r="AC28" s="4">
        <v>1687</v>
      </c>
      <c r="AD28" s="4">
        <v>140.6</v>
      </c>
      <c r="AE28" s="99" t="s">
        <v>123</v>
      </c>
      <c r="AF28" s="104">
        <v>5.119581464872945</v>
      </c>
      <c r="AG28" s="20">
        <v>5.04729502374098</v>
      </c>
      <c r="AH28" s="20">
        <v>5.202095808383234</v>
      </c>
      <c r="AI28" s="20">
        <v>5.170669564239949</v>
      </c>
      <c r="AJ28" s="20">
        <v>5.135317490066722</v>
      </c>
      <c r="AK28" s="25">
        <v>5.250918910809392</v>
      </c>
      <c r="AL28" s="25">
        <v>5.329730135495252</v>
      </c>
      <c r="AM28" s="20">
        <v>5.559520679163067</v>
      </c>
      <c r="AN28" s="20">
        <v>5.490992515701982</v>
      </c>
      <c r="AO28" s="20">
        <v>5.45379320720653</v>
      </c>
      <c r="AP28" s="20">
        <v>5.309134724000302</v>
      </c>
      <c r="AQ28" s="20">
        <v>5.234813392083757</v>
      </c>
      <c r="AR28" s="20">
        <v>5.3</v>
      </c>
    </row>
    <row r="29" spans="1:44" ht="15.75" customHeight="1">
      <c r="A29" s="58" t="s">
        <v>125</v>
      </c>
      <c r="B29" s="157">
        <v>129</v>
      </c>
      <c r="C29" s="158">
        <v>129</v>
      </c>
      <c r="D29" s="158">
        <v>130</v>
      </c>
      <c r="E29" s="158">
        <v>134</v>
      </c>
      <c r="F29" s="158">
        <v>131</v>
      </c>
      <c r="G29" s="159">
        <v>136</v>
      </c>
      <c r="H29" s="159">
        <v>139</v>
      </c>
      <c r="I29" s="4">
        <v>143</v>
      </c>
      <c r="J29" s="4">
        <v>145</v>
      </c>
      <c r="K29" s="4">
        <v>148</v>
      </c>
      <c r="L29" s="4">
        <v>152</v>
      </c>
      <c r="M29" s="4">
        <v>153</v>
      </c>
      <c r="N29" s="4">
        <v>1669</v>
      </c>
      <c r="O29" s="4">
        <v>139.1</v>
      </c>
      <c r="P29" s="99" t="s">
        <v>125</v>
      </c>
      <c r="Q29" s="160">
        <v>168</v>
      </c>
      <c r="R29" s="158">
        <v>168</v>
      </c>
      <c r="S29" s="158">
        <v>169</v>
      </c>
      <c r="T29" s="158">
        <v>170</v>
      </c>
      <c r="U29" s="158">
        <v>168</v>
      </c>
      <c r="V29" s="159">
        <v>174</v>
      </c>
      <c r="W29" s="159">
        <v>184</v>
      </c>
      <c r="X29" s="4">
        <v>186</v>
      </c>
      <c r="Y29" s="4">
        <v>189</v>
      </c>
      <c r="Z29" s="4">
        <v>197</v>
      </c>
      <c r="AA29" s="4">
        <v>199</v>
      </c>
      <c r="AB29" s="4">
        <v>200</v>
      </c>
      <c r="AC29" s="4">
        <v>2172</v>
      </c>
      <c r="AD29" s="4">
        <v>181</v>
      </c>
      <c r="AE29" s="99" t="s">
        <v>125</v>
      </c>
      <c r="AF29" s="161">
        <v>2.4596644314954172</v>
      </c>
      <c r="AG29" s="162">
        <v>2.4622960911049554</v>
      </c>
      <c r="AH29" s="162">
        <v>2.478078536027449</v>
      </c>
      <c r="AI29" s="162">
        <v>2.4943876278373662</v>
      </c>
      <c r="AJ29" s="162">
        <v>2.4666343655023564</v>
      </c>
      <c r="AK29" s="163">
        <v>2.5573568100648156</v>
      </c>
      <c r="AL29" s="163">
        <v>2.7051265087696086</v>
      </c>
      <c r="AM29" s="20">
        <v>2.736380621717447</v>
      </c>
      <c r="AN29" s="20">
        <v>2.7828903776779796</v>
      </c>
      <c r="AO29" s="20">
        <v>2.9008555315044693</v>
      </c>
      <c r="AP29" s="20">
        <v>2.932205637496869</v>
      </c>
      <c r="AQ29" s="20">
        <v>2.950026550238952</v>
      </c>
      <c r="AR29" s="20">
        <v>2.7</v>
      </c>
    </row>
    <row r="30" spans="1:44" ht="15.75" customHeight="1">
      <c r="A30" s="58" t="s">
        <v>124</v>
      </c>
      <c r="B30" s="157">
        <v>163</v>
      </c>
      <c r="C30" s="158">
        <v>168</v>
      </c>
      <c r="D30" s="158">
        <v>167</v>
      </c>
      <c r="E30" s="158">
        <v>169</v>
      </c>
      <c r="F30" s="158">
        <v>169</v>
      </c>
      <c r="G30" s="159">
        <v>172</v>
      </c>
      <c r="H30" s="159">
        <v>171</v>
      </c>
      <c r="I30" s="158">
        <v>174</v>
      </c>
      <c r="J30" s="158">
        <v>176</v>
      </c>
      <c r="K30" s="4">
        <v>178</v>
      </c>
      <c r="L30" s="4">
        <v>177</v>
      </c>
      <c r="M30" s="4">
        <v>179</v>
      </c>
      <c r="N30" s="4">
        <v>2063</v>
      </c>
      <c r="O30" s="4">
        <v>171.9</v>
      </c>
      <c r="P30" s="99" t="s">
        <v>124</v>
      </c>
      <c r="Q30" s="160">
        <v>200</v>
      </c>
      <c r="R30" s="158">
        <v>206</v>
      </c>
      <c r="S30" s="158">
        <v>205</v>
      </c>
      <c r="T30" s="158">
        <v>207</v>
      </c>
      <c r="U30" s="158">
        <v>206</v>
      </c>
      <c r="V30" s="159">
        <v>209</v>
      </c>
      <c r="W30" s="159">
        <v>207</v>
      </c>
      <c r="X30" s="158">
        <v>215</v>
      </c>
      <c r="Y30" s="158">
        <v>217</v>
      </c>
      <c r="Z30" s="4">
        <v>222</v>
      </c>
      <c r="AA30" s="4">
        <v>221</v>
      </c>
      <c r="AB30" s="4">
        <v>223</v>
      </c>
      <c r="AC30" s="4">
        <v>2538</v>
      </c>
      <c r="AD30" s="4">
        <v>211.5</v>
      </c>
      <c r="AE30" s="99" t="s">
        <v>124</v>
      </c>
      <c r="AF30" s="161">
        <v>3.973615195104506</v>
      </c>
      <c r="AG30" s="162">
        <v>4.093392945851963</v>
      </c>
      <c r="AH30" s="162">
        <v>4.07619502107691</v>
      </c>
      <c r="AI30" s="162">
        <v>4.1189111747851</v>
      </c>
      <c r="AJ30" s="162">
        <v>4.099257755755875</v>
      </c>
      <c r="AK30" s="163">
        <v>4.161357120101943</v>
      </c>
      <c r="AL30" s="163">
        <v>4.124574092892582</v>
      </c>
      <c r="AM30" s="162">
        <v>4.284490145672665</v>
      </c>
      <c r="AN30" s="162">
        <v>4.325638878921979</v>
      </c>
      <c r="AO30" s="20">
        <v>4.426013796403366</v>
      </c>
      <c r="AP30" s="20">
        <v>4.4074827489928605</v>
      </c>
      <c r="AQ30" s="20">
        <v>4.4526975759754</v>
      </c>
      <c r="AR30" s="20">
        <v>4.2</v>
      </c>
    </row>
    <row r="31" spans="1:44" ht="15.75" customHeight="1">
      <c r="A31" s="58" t="s">
        <v>127</v>
      </c>
      <c r="B31" s="157">
        <v>103</v>
      </c>
      <c r="C31" s="158">
        <v>103</v>
      </c>
      <c r="D31" s="158">
        <v>103</v>
      </c>
      <c r="E31" s="158">
        <v>104</v>
      </c>
      <c r="F31" s="158">
        <v>104</v>
      </c>
      <c r="G31" s="159">
        <v>106</v>
      </c>
      <c r="H31" s="159">
        <v>106</v>
      </c>
      <c r="I31" s="158">
        <v>106</v>
      </c>
      <c r="J31" s="158">
        <v>106</v>
      </c>
      <c r="K31" s="4">
        <v>106</v>
      </c>
      <c r="L31" s="4">
        <v>107</v>
      </c>
      <c r="M31" s="4">
        <v>111</v>
      </c>
      <c r="N31" s="4">
        <v>1265</v>
      </c>
      <c r="O31" s="4">
        <v>105.4</v>
      </c>
      <c r="P31" s="99" t="s">
        <v>127</v>
      </c>
      <c r="Q31" s="160">
        <v>129</v>
      </c>
      <c r="R31" s="158">
        <v>125</v>
      </c>
      <c r="S31" s="158">
        <v>126</v>
      </c>
      <c r="T31" s="158">
        <v>128</v>
      </c>
      <c r="U31" s="158">
        <v>129</v>
      </c>
      <c r="V31" s="159">
        <v>131</v>
      </c>
      <c r="W31" s="159">
        <v>131</v>
      </c>
      <c r="X31" s="158">
        <v>132</v>
      </c>
      <c r="Y31" s="158">
        <v>132</v>
      </c>
      <c r="Z31" s="4">
        <v>132</v>
      </c>
      <c r="AA31" s="4">
        <v>133</v>
      </c>
      <c r="AB31" s="4">
        <v>139</v>
      </c>
      <c r="AC31" s="4">
        <v>1567</v>
      </c>
      <c r="AD31" s="4">
        <v>130.6</v>
      </c>
      <c r="AE31" s="99" t="s">
        <v>127</v>
      </c>
      <c r="AF31" s="161">
        <v>3.867138317644943</v>
      </c>
      <c r="AG31" s="162">
        <v>3.7434115955917586</v>
      </c>
      <c r="AH31" s="162">
        <v>3.778564145624663</v>
      </c>
      <c r="AI31" s="162">
        <v>3.8416519103214384</v>
      </c>
      <c r="AJ31" s="162">
        <v>3.874688372931247</v>
      </c>
      <c r="AK31" s="163">
        <v>3.939968119341935</v>
      </c>
      <c r="AL31" s="163">
        <v>3.9425768200559785</v>
      </c>
      <c r="AM31" s="162">
        <v>3.9760233741980175</v>
      </c>
      <c r="AN31" s="162">
        <v>3.9803395350239725</v>
      </c>
      <c r="AO31" s="20">
        <v>3.9821407023048145</v>
      </c>
      <c r="AP31" s="20">
        <v>4.019827117209696</v>
      </c>
      <c r="AQ31" s="20">
        <v>4.20384091940118</v>
      </c>
      <c r="AR31" s="20">
        <v>3.9</v>
      </c>
    </row>
    <row r="32" spans="1:44" ht="15.75" customHeight="1">
      <c r="A32" s="74" t="s">
        <v>142</v>
      </c>
      <c r="B32" s="75">
        <v>258</v>
      </c>
      <c r="C32" s="76">
        <v>265</v>
      </c>
      <c r="D32" s="78">
        <v>262</v>
      </c>
      <c r="E32" s="76">
        <v>264</v>
      </c>
      <c r="F32" s="78">
        <v>270</v>
      </c>
      <c r="G32" s="76">
        <v>274</v>
      </c>
      <c r="H32" s="76">
        <v>276</v>
      </c>
      <c r="I32" s="76">
        <v>280</v>
      </c>
      <c r="J32" s="78">
        <v>282</v>
      </c>
      <c r="K32" s="76">
        <v>284</v>
      </c>
      <c r="L32" s="78">
        <v>291</v>
      </c>
      <c r="M32" s="76">
        <v>297</v>
      </c>
      <c r="N32" s="78">
        <v>3303</v>
      </c>
      <c r="O32" s="78">
        <v>275.3</v>
      </c>
      <c r="P32" s="100" t="s">
        <v>142</v>
      </c>
      <c r="Q32" s="97">
        <v>329</v>
      </c>
      <c r="R32" s="76">
        <v>334</v>
      </c>
      <c r="S32" s="78">
        <v>330</v>
      </c>
      <c r="T32" s="76">
        <v>336</v>
      </c>
      <c r="U32" s="78">
        <v>342</v>
      </c>
      <c r="V32" s="76">
        <v>354</v>
      </c>
      <c r="W32" s="76">
        <v>356</v>
      </c>
      <c r="X32" s="76">
        <v>362</v>
      </c>
      <c r="Y32" s="78">
        <v>364</v>
      </c>
      <c r="Z32" s="76">
        <v>366</v>
      </c>
      <c r="AA32" s="78">
        <v>375</v>
      </c>
      <c r="AB32" s="76">
        <v>383</v>
      </c>
      <c r="AC32" s="78">
        <v>4231</v>
      </c>
      <c r="AD32" s="78">
        <v>352.6</v>
      </c>
      <c r="AE32" s="100" t="s">
        <v>142</v>
      </c>
      <c r="AF32" s="106">
        <v>6.990778122476733</v>
      </c>
      <c r="AG32" s="91">
        <v>7.095513256288239</v>
      </c>
      <c r="AH32" s="77">
        <v>7.01560440494919</v>
      </c>
      <c r="AI32" s="91">
        <v>7.1461993279169675</v>
      </c>
      <c r="AJ32" s="77">
        <v>7.280003405849547</v>
      </c>
      <c r="AK32" s="91">
        <v>7.538169970826856</v>
      </c>
      <c r="AL32" s="91">
        <v>7.588676671214189</v>
      </c>
      <c r="AM32" s="91">
        <v>7.719702300983089</v>
      </c>
      <c r="AN32" s="77">
        <v>7.7686479564614235</v>
      </c>
      <c r="AO32" s="91">
        <v>7.816671294022169</v>
      </c>
      <c r="AP32" s="77">
        <v>8.023621541819116</v>
      </c>
      <c r="AQ32" s="91">
        <v>8.20146041671128</v>
      </c>
      <c r="AR32" s="77">
        <v>7.5</v>
      </c>
    </row>
    <row r="33" spans="1:44" ht="15.75" customHeight="1">
      <c r="A33" s="58" t="s">
        <v>129</v>
      </c>
      <c r="B33" s="157">
        <v>98</v>
      </c>
      <c r="C33" s="158">
        <v>100</v>
      </c>
      <c r="D33" s="158">
        <v>100</v>
      </c>
      <c r="E33" s="158">
        <v>103</v>
      </c>
      <c r="F33" s="158">
        <v>102</v>
      </c>
      <c r="G33" s="159">
        <v>102</v>
      </c>
      <c r="H33" s="159">
        <v>101</v>
      </c>
      <c r="I33" s="158">
        <v>101</v>
      </c>
      <c r="J33" s="158">
        <v>103</v>
      </c>
      <c r="K33" s="4">
        <v>101</v>
      </c>
      <c r="L33" s="4">
        <v>100</v>
      </c>
      <c r="M33" s="4">
        <v>94</v>
      </c>
      <c r="N33" s="4">
        <v>1205</v>
      </c>
      <c r="O33" s="4">
        <v>100.4</v>
      </c>
      <c r="P33" s="99" t="s">
        <v>129</v>
      </c>
      <c r="Q33" s="160">
        <v>127</v>
      </c>
      <c r="R33" s="158">
        <v>128</v>
      </c>
      <c r="S33" s="158">
        <v>129</v>
      </c>
      <c r="T33" s="158">
        <v>132</v>
      </c>
      <c r="U33" s="158">
        <v>132</v>
      </c>
      <c r="V33" s="159">
        <v>134</v>
      </c>
      <c r="W33" s="159">
        <v>133</v>
      </c>
      <c r="X33" s="158">
        <v>136</v>
      </c>
      <c r="Y33" s="158">
        <v>138</v>
      </c>
      <c r="Z33" s="4">
        <v>135</v>
      </c>
      <c r="AA33" s="4">
        <v>134</v>
      </c>
      <c r="AB33" s="4">
        <v>127</v>
      </c>
      <c r="AC33" s="4">
        <v>1585</v>
      </c>
      <c r="AD33" s="4">
        <v>132.1</v>
      </c>
      <c r="AE33" s="99" t="s">
        <v>129</v>
      </c>
      <c r="AF33" s="161">
        <v>3.057073393832896</v>
      </c>
      <c r="AG33" s="162">
        <v>3.08366860198993</v>
      </c>
      <c r="AH33" s="162">
        <v>3.108358834726874</v>
      </c>
      <c r="AI33" s="162">
        <v>3.182640144665461</v>
      </c>
      <c r="AJ33" s="162">
        <v>3.1840988035507527</v>
      </c>
      <c r="AK33" s="163">
        <v>3.2375752011404</v>
      </c>
      <c r="AL33" s="163">
        <v>3.2143461343258335</v>
      </c>
      <c r="AM33" s="162">
        <v>3.2887577684811258</v>
      </c>
      <c r="AN33" s="162">
        <v>3.340676365925101</v>
      </c>
      <c r="AO33" s="20">
        <v>3.2709034962324037</v>
      </c>
      <c r="AP33" s="20">
        <v>3.249193763487791</v>
      </c>
      <c r="AQ33" s="20">
        <v>3.083048090695021</v>
      </c>
      <c r="AR33" s="20">
        <v>3.2</v>
      </c>
    </row>
    <row r="34" spans="1:44" ht="15.75" customHeight="1">
      <c r="A34" s="58" t="s">
        <v>130</v>
      </c>
      <c r="B34" s="181">
        <v>122</v>
      </c>
      <c r="C34" s="182">
        <v>123</v>
      </c>
      <c r="D34" s="182">
        <v>125</v>
      </c>
      <c r="E34" s="182">
        <v>129</v>
      </c>
      <c r="F34" s="182">
        <v>130</v>
      </c>
      <c r="G34" s="183">
        <v>130</v>
      </c>
      <c r="H34" s="183">
        <v>133</v>
      </c>
      <c r="I34" s="182">
        <v>133</v>
      </c>
      <c r="J34" s="182">
        <v>134</v>
      </c>
      <c r="K34" s="140">
        <v>137</v>
      </c>
      <c r="L34" s="140">
        <v>133</v>
      </c>
      <c r="M34" s="4">
        <v>133</v>
      </c>
      <c r="N34" s="4">
        <v>1562</v>
      </c>
      <c r="O34" s="4">
        <v>130.2</v>
      </c>
      <c r="P34" s="99" t="s">
        <v>130</v>
      </c>
      <c r="Q34" s="184">
        <v>137</v>
      </c>
      <c r="R34" s="182">
        <v>137</v>
      </c>
      <c r="S34" s="182">
        <v>141</v>
      </c>
      <c r="T34" s="182">
        <v>149</v>
      </c>
      <c r="U34" s="182">
        <v>149</v>
      </c>
      <c r="V34" s="183">
        <v>151</v>
      </c>
      <c r="W34" s="183">
        <v>157</v>
      </c>
      <c r="X34" s="182">
        <v>159</v>
      </c>
      <c r="Y34" s="182">
        <v>159</v>
      </c>
      <c r="Z34" s="140">
        <v>159</v>
      </c>
      <c r="AA34" s="140">
        <v>154</v>
      </c>
      <c r="AB34" s="4">
        <v>155</v>
      </c>
      <c r="AC34" s="4">
        <v>1807</v>
      </c>
      <c r="AD34" s="4">
        <v>150.6</v>
      </c>
      <c r="AE34" s="99" t="s">
        <v>130</v>
      </c>
      <c r="AF34" s="161">
        <v>3.4422975451644513</v>
      </c>
      <c r="AG34" s="162">
        <v>3.426713356678339</v>
      </c>
      <c r="AH34" s="162">
        <v>3.530030293167764</v>
      </c>
      <c r="AI34" s="162">
        <v>3.730595893840761</v>
      </c>
      <c r="AJ34" s="162">
        <v>3.7300355479897864</v>
      </c>
      <c r="AK34" s="163">
        <v>3.7787787787787788</v>
      </c>
      <c r="AL34" s="163">
        <v>3.9285356821139024</v>
      </c>
      <c r="AM34" s="162">
        <v>3.976789555299885</v>
      </c>
      <c r="AN34" s="162">
        <v>3.9774859287054407</v>
      </c>
      <c r="AO34" s="20">
        <v>3.9832652754465516</v>
      </c>
      <c r="AP34" s="20">
        <v>3.857232310582342</v>
      </c>
      <c r="AQ34" s="20">
        <v>3.8826682698329202</v>
      </c>
      <c r="AR34" s="20">
        <v>3.8</v>
      </c>
    </row>
    <row r="35" spans="1:44" ht="15.75" customHeight="1">
      <c r="A35" s="94" t="s">
        <v>133</v>
      </c>
      <c r="B35" s="19">
        <v>30073</v>
      </c>
      <c r="C35" s="7">
        <v>30357</v>
      </c>
      <c r="D35" s="7">
        <v>30752</v>
      </c>
      <c r="E35" s="7">
        <v>31119</v>
      </c>
      <c r="F35" s="7">
        <v>31463</v>
      </c>
      <c r="G35" s="9">
        <v>31811</v>
      </c>
      <c r="H35" s="9">
        <v>32219</v>
      </c>
      <c r="I35" s="7">
        <v>32560</v>
      </c>
      <c r="J35" s="7">
        <v>32977</v>
      </c>
      <c r="K35" s="7">
        <v>33205</v>
      </c>
      <c r="L35" s="7">
        <v>33513</v>
      </c>
      <c r="M35" s="7">
        <v>33848</v>
      </c>
      <c r="N35" s="7">
        <v>383897</v>
      </c>
      <c r="O35" s="7">
        <v>31991.4</v>
      </c>
      <c r="P35" s="102" t="s">
        <v>133</v>
      </c>
      <c r="Q35" s="96">
        <v>42430</v>
      </c>
      <c r="R35" s="7">
        <v>42737</v>
      </c>
      <c r="S35" s="7">
        <v>43286</v>
      </c>
      <c r="T35" s="7">
        <v>43793</v>
      </c>
      <c r="U35" s="7">
        <v>44233</v>
      </c>
      <c r="V35" s="9">
        <v>44734</v>
      </c>
      <c r="W35" s="9">
        <v>45370</v>
      </c>
      <c r="X35" s="7">
        <v>45902</v>
      </c>
      <c r="Y35" s="7">
        <v>46439</v>
      </c>
      <c r="Z35" s="7">
        <v>46823</v>
      </c>
      <c r="AA35" s="7">
        <v>47263</v>
      </c>
      <c r="AB35" s="7">
        <v>47783</v>
      </c>
      <c r="AC35" s="7">
        <v>540793</v>
      </c>
      <c r="AD35" s="7">
        <v>45066.1</v>
      </c>
      <c r="AE35" s="102" t="s">
        <v>133</v>
      </c>
      <c r="AF35" s="105">
        <v>11.210252876672952</v>
      </c>
      <c r="AG35" s="21">
        <v>11.279663982829636</v>
      </c>
      <c r="AH35" s="21">
        <v>11.42358278666698</v>
      </c>
      <c r="AI35" s="21">
        <v>11.554634320480222</v>
      </c>
      <c r="AJ35" s="21">
        <v>11.669110427198184</v>
      </c>
      <c r="AK35" s="26">
        <v>11.800074545112587</v>
      </c>
      <c r="AL35" s="26">
        <v>11.970050864141639</v>
      </c>
      <c r="AM35" s="21">
        <v>12.108875946937472</v>
      </c>
      <c r="AN35" s="21">
        <v>12.251780028851929</v>
      </c>
      <c r="AO35" s="21">
        <v>12.354496991521803</v>
      </c>
      <c r="AP35" s="21">
        <v>12.475356400103577</v>
      </c>
      <c r="AQ35" s="21">
        <v>12.615450659867037</v>
      </c>
      <c r="AR35" s="21">
        <v>11.9</v>
      </c>
    </row>
    <row r="36" spans="1:44" ht="15.75" customHeight="1">
      <c r="A36" s="59" t="s">
        <v>53</v>
      </c>
      <c r="B36" s="60">
        <v>26</v>
      </c>
      <c r="C36" s="61">
        <v>26</v>
      </c>
      <c r="D36" s="64">
        <v>26</v>
      </c>
      <c r="E36" s="61">
        <v>26</v>
      </c>
      <c r="F36" s="64">
        <v>26</v>
      </c>
      <c r="G36" s="61">
        <v>25</v>
      </c>
      <c r="H36" s="61">
        <v>25</v>
      </c>
      <c r="I36" s="61">
        <v>25</v>
      </c>
      <c r="J36" s="64">
        <v>26</v>
      </c>
      <c r="K36" s="61">
        <v>26</v>
      </c>
      <c r="L36" s="64">
        <v>27</v>
      </c>
      <c r="M36" s="61">
        <v>26</v>
      </c>
      <c r="N36" s="64">
        <v>310</v>
      </c>
      <c r="O36" s="64">
        <v>25.8</v>
      </c>
      <c r="P36" s="103" t="s">
        <v>53</v>
      </c>
      <c r="Q36" s="98">
        <v>42</v>
      </c>
      <c r="R36" s="61">
        <v>42</v>
      </c>
      <c r="S36" s="64">
        <v>42</v>
      </c>
      <c r="T36" s="61">
        <v>42</v>
      </c>
      <c r="U36" s="64">
        <v>41</v>
      </c>
      <c r="V36" s="61">
        <v>40</v>
      </c>
      <c r="W36" s="61">
        <v>40</v>
      </c>
      <c r="X36" s="61">
        <v>40</v>
      </c>
      <c r="Y36" s="64">
        <v>40</v>
      </c>
      <c r="Z36" s="61">
        <v>40</v>
      </c>
      <c r="AA36" s="64">
        <v>40</v>
      </c>
      <c r="AB36" s="61">
        <v>39</v>
      </c>
      <c r="AC36" s="64">
        <v>488</v>
      </c>
      <c r="AD36" s="64">
        <v>40.7</v>
      </c>
      <c r="AE36" s="103" t="s">
        <v>53</v>
      </c>
      <c r="AF36" s="107">
        <v>1.3195928113610655</v>
      </c>
      <c r="AG36" s="68">
        <v>1.3183087981418125</v>
      </c>
      <c r="AH36" s="62">
        <v>1.3190540498099934</v>
      </c>
      <c r="AI36" s="68">
        <v>1.3191369075661923</v>
      </c>
      <c r="AJ36" s="62">
        <v>1.2872841444270016</v>
      </c>
      <c r="AK36" s="68">
        <v>1.2558869701726845</v>
      </c>
      <c r="AL36" s="68">
        <v>1.2555321887064879</v>
      </c>
      <c r="AM36" s="68">
        <v>1.2562024998429746</v>
      </c>
      <c r="AN36" s="62">
        <v>1.2554139727575169</v>
      </c>
      <c r="AO36" s="68">
        <v>1.2538398846467305</v>
      </c>
      <c r="AP36" s="62">
        <v>1.2536826929104246</v>
      </c>
      <c r="AQ36" s="68">
        <v>1.222378937470616</v>
      </c>
      <c r="AR36" s="62">
        <v>1.3</v>
      </c>
    </row>
    <row r="37" spans="1:44" ht="15.75" customHeight="1">
      <c r="A37" s="58" t="s">
        <v>54</v>
      </c>
      <c r="B37" s="18">
        <v>194</v>
      </c>
      <c r="C37" s="5">
        <v>194</v>
      </c>
      <c r="D37" s="4">
        <v>198</v>
      </c>
      <c r="E37" s="5">
        <v>201</v>
      </c>
      <c r="F37" s="4">
        <v>205</v>
      </c>
      <c r="G37" s="5">
        <v>200</v>
      </c>
      <c r="H37" s="5">
        <v>203</v>
      </c>
      <c r="I37" s="5">
        <v>199</v>
      </c>
      <c r="J37" s="4">
        <v>203</v>
      </c>
      <c r="K37" s="5">
        <v>208</v>
      </c>
      <c r="L37" s="4">
        <v>209</v>
      </c>
      <c r="M37" s="5">
        <v>207</v>
      </c>
      <c r="N37" s="4">
        <v>2421</v>
      </c>
      <c r="O37" s="4">
        <v>201.8</v>
      </c>
      <c r="P37" s="99" t="s">
        <v>54</v>
      </c>
      <c r="Q37" s="24">
        <v>233</v>
      </c>
      <c r="R37" s="5">
        <v>233</v>
      </c>
      <c r="S37" s="4">
        <v>239</v>
      </c>
      <c r="T37" s="5">
        <v>248</v>
      </c>
      <c r="U37" s="4">
        <v>250</v>
      </c>
      <c r="V37" s="5">
        <v>242</v>
      </c>
      <c r="W37" s="5">
        <v>248</v>
      </c>
      <c r="X37" s="5">
        <v>244</v>
      </c>
      <c r="Y37" s="4">
        <v>250</v>
      </c>
      <c r="Z37" s="5">
        <v>256</v>
      </c>
      <c r="AA37" s="4">
        <v>257</v>
      </c>
      <c r="AB37" s="5">
        <v>257</v>
      </c>
      <c r="AC37" s="4">
        <v>2957</v>
      </c>
      <c r="AD37" s="4">
        <v>246.4</v>
      </c>
      <c r="AE37" s="99" t="s">
        <v>54</v>
      </c>
      <c r="AF37" s="104">
        <v>3.5941814367470344</v>
      </c>
      <c r="AG37" s="25">
        <v>3.5947914095285114</v>
      </c>
      <c r="AH37" s="20">
        <v>3.6895811785047163</v>
      </c>
      <c r="AI37" s="25">
        <v>3.8304116147965095</v>
      </c>
      <c r="AJ37" s="20">
        <v>3.862972634701856</v>
      </c>
      <c r="AK37" s="25">
        <v>3.7429433145155055</v>
      </c>
      <c r="AL37" s="25">
        <v>3.8366930181469394</v>
      </c>
      <c r="AM37" s="25">
        <v>3.7776745626257937</v>
      </c>
      <c r="AN37" s="20">
        <v>3.8712274888121527</v>
      </c>
      <c r="AO37" s="25">
        <v>3.962418932932964</v>
      </c>
      <c r="AP37" s="20">
        <v>3.9794986141434787</v>
      </c>
      <c r="AQ37" s="25">
        <v>3.9795602353669866</v>
      </c>
      <c r="AR37" s="20">
        <v>3.8</v>
      </c>
    </row>
    <row r="38" spans="1:44" ht="15.75" customHeight="1">
      <c r="A38" s="58" t="s">
        <v>55</v>
      </c>
      <c r="B38" s="18">
        <v>52</v>
      </c>
      <c r="C38" s="5">
        <v>53</v>
      </c>
      <c r="D38" s="4">
        <v>52</v>
      </c>
      <c r="E38" s="5">
        <v>54</v>
      </c>
      <c r="F38" s="4">
        <v>57</v>
      </c>
      <c r="G38" s="5">
        <v>57</v>
      </c>
      <c r="H38" s="5">
        <v>56</v>
      </c>
      <c r="I38" s="5">
        <v>55</v>
      </c>
      <c r="J38" s="4">
        <v>57</v>
      </c>
      <c r="K38" s="5">
        <v>58</v>
      </c>
      <c r="L38" s="4">
        <v>61</v>
      </c>
      <c r="M38" s="5">
        <v>62</v>
      </c>
      <c r="N38" s="4">
        <v>674</v>
      </c>
      <c r="O38" s="4">
        <v>56.2</v>
      </c>
      <c r="P38" s="99" t="s">
        <v>55</v>
      </c>
      <c r="Q38" s="24">
        <v>69</v>
      </c>
      <c r="R38" s="5">
        <v>70</v>
      </c>
      <c r="S38" s="4">
        <v>70</v>
      </c>
      <c r="T38" s="5">
        <v>72</v>
      </c>
      <c r="U38" s="4">
        <v>75</v>
      </c>
      <c r="V38" s="5">
        <v>75</v>
      </c>
      <c r="W38" s="5">
        <v>73</v>
      </c>
      <c r="X38" s="5">
        <v>72</v>
      </c>
      <c r="Y38" s="4">
        <v>75</v>
      </c>
      <c r="Z38" s="5">
        <v>75</v>
      </c>
      <c r="AA38" s="4">
        <v>77</v>
      </c>
      <c r="AB38" s="5">
        <v>84</v>
      </c>
      <c r="AC38" s="4">
        <v>887</v>
      </c>
      <c r="AD38" s="4">
        <v>73.9</v>
      </c>
      <c r="AE38" s="99" t="s">
        <v>55</v>
      </c>
      <c r="AF38" s="104">
        <v>2.9536406831899322</v>
      </c>
      <c r="AG38" s="25">
        <v>2.9988861280095964</v>
      </c>
      <c r="AH38" s="20">
        <v>3.0023589963542783</v>
      </c>
      <c r="AI38" s="25">
        <v>3.091322828560388</v>
      </c>
      <c r="AJ38" s="20">
        <v>3.2252515696224306</v>
      </c>
      <c r="AK38" s="25">
        <v>3.228583727938011</v>
      </c>
      <c r="AL38" s="25">
        <v>3.143570751873224</v>
      </c>
      <c r="AM38" s="25">
        <v>3.104117266652296</v>
      </c>
      <c r="AN38" s="20">
        <v>3.2361063168795305</v>
      </c>
      <c r="AO38" s="25">
        <v>3.238341968911917</v>
      </c>
      <c r="AP38" s="20">
        <v>3.330593883818504</v>
      </c>
      <c r="AQ38" s="25">
        <v>3.635891442669783</v>
      </c>
      <c r="AR38" s="20">
        <v>3.2</v>
      </c>
    </row>
    <row r="39" spans="1:44" ht="15.75" customHeight="1">
      <c r="A39" s="58" t="s">
        <v>56</v>
      </c>
      <c r="B39" s="18">
        <v>157</v>
      </c>
      <c r="C39" s="5">
        <v>158</v>
      </c>
      <c r="D39" s="4">
        <v>160</v>
      </c>
      <c r="E39" s="5">
        <v>161</v>
      </c>
      <c r="F39" s="4">
        <v>165</v>
      </c>
      <c r="G39" s="5">
        <v>168</v>
      </c>
      <c r="H39" s="5">
        <v>169</v>
      </c>
      <c r="I39" s="5">
        <v>168</v>
      </c>
      <c r="J39" s="4">
        <v>170</v>
      </c>
      <c r="K39" s="5">
        <v>167</v>
      </c>
      <c r="L39" s="4">
        <v>169</v>
      </c>
      <c r="M39" s="5">
        <v>170</v>
      </c>
      <c r="N39" s="4">
        <v>1982</v>
      </c>
      <c r="O39" s="4">
        <v>165.2</v>
      </c>
      <c r="P39" s="99" t="s">
        <v>56</v>
      </c>
      <c r="Q39" s="24">
        <v>218</v>
      </c>
      <c r="R39" s="5">
        <v>222</v>
      </c>
      <c r="S39" s="4">
        <v>225</v>
      </c>
      <c r="T39" s="5">
        <v>226</v>
      </c>
      <c r="U39" s="4">
        <v>231</v>
      </c>
      <c r="V39" s="5">
        <v>236</v>
      </c>
      <c r="W39" s="5">
        <v>237</v>
      </c>
      <c r="X39" s="5">
        <v>236</v>
      </c>
      <c r="Y39" s="4">
        <v>234</v>
      </c>
      <c r="Z39" s="5">
        <v>229</v>
      </c>
      <c r="AA39" s="4">
        <v>227</v>
      </c>
      <c r="AB39" s="5">
        <v>228</v>
      </c>
      <c r="AC39" s="4">
        <v>2749</v>
      </c>
      <c r="AD39" s="4">
        <v>229.1</v>
      </c>
      <c r="AE39" s="99" t="s">
        <v>56</v>
      </c>
      <c r="AF39" s="104">
        <v>4.685451458293034</v>
      </c>
      <c r="AG39" s="25">
        <v>4.7754259163655135</v>
      </c>
      <c r="AH39" s="20">
        <v>4.844335357188994</v>
      </c>
      <c r="AI39" s="25">
        <v>4.867123228668649</v>
      </c>
      <c r="AJ39" s="20">
        <v>4.976303317535545</v>
      </c>
      <c r="AK39" s="25">
        <v>5.088290463767491</v>
      </c>
      <c r="AL39" s="25">
        <v>5.116801243577011</v>
      </c>
      <c r="AM39" s="25">
        <v>5.096201602280334</v>
      </c>
      <c r="AN39" s="20">
        <v>5.054104840277328</v>
      </c>
      <c r="AO39" s="25">
        <v>4.950602071037897</v>
      </c>
      <c r="AP39" s="20">
        <v>4.912888215561086</v>
      </c>
      <c r="AQ39" s="25">
        <v>4.937309166504255</v>
      </c>
      <c r="AR39" s="20">
        <v>4.9</v>
      </c>
    </row>
    <row r="40" spans="1:44" ht="15.75" customHeight="1">
      <c r="A40" s="58" t="s">
        <v>57</v>
      </c>
      <c r="B40" s="18">
        <v>184</v>
      </c>
      <c r="C40" s="5">
        <v>188</v>
      </c>
      <c r="D40" s="4">
        <v>192</v>
      </c>
      <c r="E40" s="5">
        <v>192</v>
      </c>
      <c r="F40" s="4">
        <v>192</v>
      </c>
      <c r="G40" s="5">
        <v>196</v>
      </c>
      <c r="H40" s="5">
        <v>194</v>
      </c>
      <c r="I40" s="5">
        <v>193</v>
      </c>
      <c r="J40" s="4">
        <v>196</v>
      </c>
      <c r="K40" s="5">
        <v>195</v>
      </c>
      <c r="L40" s="4">
        <v>196</v>
      </c>
      <c r="M40" s="5">
        <v>196</v>
      </c>
      <c r="N40" s="4">
        <v>2314</v>
      </c>
      <c r="O40" s="4">
        <v>192.8</v>
      </c>
      <c r="P40" s="99" t="s">
        <v>57</v>
      </c>
      <c r="Q40" s="24">
        <v>250</v>
      </c>
      <c r="R40" s="5">
        <v>252</v>
      </c>
      <c r="S40" s="4">
        <v>258</v>
      </c>
      <c r="T40" s="5">
        <v>253</v>
      </c>
      <c r="U40" s="4">
        <v>255</v>
      </c>
      <c r="V40" s="5">
        <v>261</v>
      </c>
      <c r="W40" s="5">
        <v>257</v>
      </c>
      <c r="X40" s="5">
        <v>257</v>
      </c>
      <c r="Y40" s="4">
        <v>259</v>
      </c>
      <c r="Z40" s="5">
        <v>257</v>
      </c>
      <c r="AA40" s="4">
        <v>256</v>
      </c>
      <c r="AB40" s="5">
        <v>256</v>
      </c>
      <c r="AC40" s="4">
        <v>3071</v>
      </c>
      <c r="AD40" s="4">
        <v>255.9</v>
      </c>
      <c r="AE40" s="99" t="s">
        <v>57</v>
      </c>
      <c r="AF40" s="104">
        <v>3.5668426309031247</v>
      </c>
      <c r="AG40" s="25">
        <v>3.5960956675609337</v>
      </c>
      <c r="AH40" s="20">
        <v>3.687347253783819</v>
      </c>
      <c r="AI40" s="25">
        <v>3.6197152872165392</v>
      </c>
      <c r="AJ40" s="20">
        <v>3.6498439870609456</v>
      </c>
      <c r="AK40" s="25">
        <v>3.7382374425299703</v>
      </c>
      <c r="AL40" s="25">
        <v>3.6820011748019317</v>
      </c>
      <c r="AM40" s="25">
        <v>3.6841124442724236</v>
      </c>
      <c r="AN40" s="20">
        <v>3.713634343231579</v>
      </c>
      <c r="AO40" s="25">
        <v>3.6880246824998206</v>
      </c>
      <c r="AP40" s="20">
        <v>3.67625940605434</v>
      </c>
      <c r="AQ40" s="25">
        <v>3.677896702823073</v>
      </c>
      <c r="AR40" s="20">
        <v>3.7</v>
      </c>
    </row>
    <row r="41" spans="1:44" ht="15.75" customHeight="1">
      <c r="A41" s="58" t="s">
        <v>58</v>
      </c>
      <c r="B41" s="18">
        <v>128</v>
      </c>
      <c r="C41" s="5">
        <v>127</v>
      </c>
      <c r="D41" s="4">
        <v>126</v>
      </c>
      <c r="E41" s="5">
        <v>129</v>
      </c>
      <c r="F41" s="4">
        <v>130</v>
      </c>
      <c r="G41" s="5">
        <v>131</v>
      </c>
      <c r="H41" s="5">
        <v>129</v>
      </c>
      <c r="I41" s="5">
        <v>130</v>
      </c>
      <c r="J41" s="4">
        <v>128</v>
      </c>
      <c r="K41" s="5">
        <v>128</v>
      </c>
      <c r="L41" s="4">
        <v>131</v>
      </c>
      <c r="M41" s="5">
        <v>132</v>
      </c>
      <c r="N41" s="4">
        <v>1549</v>
      </c>
      <c r="O41" s="4">
        <v>129.1</v>
      </c>
      <c r="P41" s="99" t="s">
        <v>58</v>
      </c>
      <c r="Q41" s="24">
        <v>164</v>
      </c>
      <c r="R41" s="5">
        <v>161</v>
      </c>
      <c r="S41" s="4">
        <v>160</v>
      </c>
      <c r="T41" s="5">
        <v>170</v>
      </c>
      <c r="U41" s="4">
        <v>172</v>
      </c>
      <c r="V41" s="5">
        <v>173</v>
      </c>
      <c r="W41" s="5">
        <v>170</v>
      </c>
      <c r="X41" s="5">
        <v>172</v>
      </c>
      <c r="Y41" s="4">
        <v>171</v>
      </c>
      <c r="Z41" s="5">
        <v>170</v>
      </c>
      <c r="AA41" s="4">
        <v>173</v>
      </c>
      <c r="AB41" s="5">
        <v>175</v>
      </c>
      <c r="AC41" s="4">
        <v>2031</v>
      </c>
      <c r="AD41" s="4">
        <v>169.3</v>
      </c>
      <c r="AE41" s="99" t="s">
        <v>58</v>
      </c>
      <c r="AF41" s="104">
        <v>4.462827909001851</v>
      </c>
      <c r="AG41" s="25">
        <v>4.387877466477707</v>
      </c>
      <c r="AH41" s="20">
        <v>4.362882774793445</v>
      </c>
      <c r="AI41" s="25">
        <v>4.63670085097098</v>
      </c>
      <c r="AJ41" s="20">
        <v>4.692530146777978</v>
      </c>
      <c r="AK41" s="25">
        <v>4.726130310066931</v>
      </c>
      <c r="AL41" s="25">
        <v>4.6519264448336255</v>
      </c>
      <c r="AM41" s="25">
        <v>4.712974380052062</v>
      </c>
      <c r="AN41" s="20">
        <v>4.6913580246913575</v>
      </c>
      <c r="AO41" s="25">
        <v>4.671741460331419</v>
      </c>
      <c r="AP41" s="20">
        <v>4.762035839136778</v>
      </c>
      <c r="AQ41" s="25">
        <v>4.825456350300557</v>
      </c>
      <c r="AR41" s="20">
        <v>4.6</v>
      </c>
    </row>
    <row r="42" spans="1:44" ht="15.75" customHeight="1">
      <c r="A42" s="94" t="s">
        <v>134</v>
      </c>
      <c r="B42" s="19">
        <v>741</v>
      </c>
      <c r="C42" s="7">
        <v>746</v>
      </c>
      <c r="D42" s="7">
        <v>754</v>
      </c>
      <c r="E42" s="7">
        <v>763</v>
      </c>
      <c r="F42" s="7">
        <v>775</v>
      </c>
      <c r="G42" s="9">
        <v>777</v>
      </c>
      <c r="H42" s="9">
        <v>776</v>
      </c>
      <c r="I42" s="7">
        <v>770</v>
      </c>
      <c r="J42" s="7">
        <v>780</v>
      </c>
      <c r="K42" s="7">
        <v>782</v>
      </c>
      <c r="L42" s="7">
        <v>793</v>
      </c>
      <c r="M42" s="7">
        <v>793</v>
      </c>
      <c r="N42" s="7">
        <v>9250</v>
      </c>
      <c r="O42" s="7">
        <v>770.8</v>
      </c>
      <c r="P42" s="102" t="s">
        <v>134</v>
      </c>
      <c r="Q42" s="96">
        <v>976</v>
      </c>
      <c r="R42" s="7">
        <v>980</v>
      </c>
      <c r="S42" s="7">
        <v>994</v>
      </c>
      <c r="T42" s="7">
        <v>1011</v>
      </c>
      <c r="U42" s="7">
        <v>1024</v>
      </c>
      <c r="V42" s="9">
        <v>1027</v>
      </c>
      <c r="W42" s="9">
        <v>1025</v>
      </c>
      <c r="X42" s="7">
        <v>1021</v>
      </c>
      <c r="Y42" s="7">
        <v>1029</v>
      </c>
      <c r="Z42" s="7">
        <v>1027</v>
      </c>
      <c r="AA42" s="7">
        <v>1030</v>
      </c>
      <c r="AB42" s="7">
        <v>1039</v>
      </c>
      <c r="AC42" s="7">
        <v>12183</v>
      </c>
      <c r="AD42" s="7">
        <v>1015.3</v>
      </c>
      <c r="AE42" s="102" t="s">
        <v>134</v>
      </c>
      <c r="AF42" s="105">
        <v>3.570109115117729</v>
      </c>
      <c r="AG42" s="21">
        <v>3.5861574323112784</v>
      </c>
      <c r="AH42" s="21">
        <v>3.6407455836730507</v>
      </c>
      <c r="AI42" s="21">
        <v>3.7050881745019573</v>
      </c>
      <c r="AJ42" s="21">
        <v>3.7542023969702414</v>
      </c>
      <c r="AK42" s="26">
        <v>3.76825420121817</v>
      </c>
      <c r="AL42" s="26">
        <v>3.7631112302253094</v>
      </c>
      <c r="AM42" s="21">
        <v>3.751056247474191</v>
      </c>
      <c r="AN42" s="21">
        <v>3.7815728255956254</v>
      </c>
      <c r="AO42" s="21">
        <v>3.775735294117647</v>
      </c>
      <c r="AP42" s="21">
        <v>3.7898857882962442</v>
      </c>
      <c r="AQ42" s="21">
        <v>3.824943490969599</v>
      </c>
      <c r="AR42" s="21">
        <v>3.7</v>
      </c>
    </row>
    <row r="43" spans="1:45" ht="15.75" customHeight="1">
      <c r="A43" s="94" t="s">
        <v>135</v>
      </c>
      <c r="B43" s="19">
        <v>30814</v>
      </c>
      <c r="C43" s="7">
        <v>31103</v>
      </c>
      <c r="D43" s="7">
        <v>31506</v>
      </c>
      <c r="E43" s="7">
        <v>31882</v>
      </c>
      <c r="F43" s="7">
        <v>32238</v>
      </c>
      <c r="G43" s="9">
        <v>32588</v>
      </c>
      <c r="H43" s="9">
        <v>32995</v>
      </c>
      <c r="I43" s="7">
        <v>33330</v>
      </c>
      <c r="J43" s="7">
        <v>33757</v>
      </c>
      <c r="K43" s="7">
        <v>33987</v>
      </c>
      <c r="L43" s="7">
        <v>34306</v>
      </c>
      <c r="M43" s="7">
        <v>34641</v>
      </c>
      <c r="N43" s="7">
        <v>393147</v>
      </c>
      <c r="O43" s="7">
        <v>32762.3</v>
      </c>
      <c r="P43" s="102" t="s">
        <v>135</v>
      </c>
      <c r="Q43" s="96">
        <v>43406</v>
      </c>
      <c r="R43" s="7">
        <v>43717</v>
      </c>
      <c r="S43" s="7">
        <v>44280</v>
      </c>
      <c r="T43" s="7">
        <v>44804</v>
      </c>
      <c r="U43" s="7">
        <v>45257</v>
      </c>
      <c r="V43" s="9">
        <v>45761</v>
      </c>
      <c r="W43" s="9">
        <v>46395</v>
      </c>
      <c r="X43" s="7">
        <v>46923</v>
      </c>
      <c r="Y43" s="7">
        <v>47468</v>
      </c>
      <c r="Z43" s="7">
        <v>47850</v>
      </c>
      <c r="AA43" s="7">
        <v>48293</v>
      </c>
      <c r="AB43" s="7">
        <v>48822</v>
      </c>
      <c r="AC43" s="7">
        <v>552976</v>
      </c>
      <c r="AD43" s="7">
        <v>46081.3</v>
      </c>
      <c r="AE43" s="102" t="s">
        <v>135</v>
      </c>
      <c r="AF43" s="105">
        <v>10.695587743565115</v>
      </c>
      <c r="AG43" s="21">
        <v>10.762095818274515</v>
      </c>
      <c r="AH43" s="21">
        <v>10.900497267490524</v>
      </c>
      <c r="AI43" s="21">
        <v>11.02745813447326</v>
      </c>
      <c r="AJ43" s="21">
        <v>11.137807635884231</v>
      </c>
      <c r="AK43" s="26">
        <v>11.261382644117814</v>
      </c>
      <c r="AL43" s="26">
        <v>11.419818572693748</v>
      </c>
      <c r="AM43" s="21">
        <v>11.548960696910111</v>
      </c>
      <c r="AN43" s="21">
        <v>11.684439397739864</v>
      </c>
      <c r="AO43" s="21">
        <v>11.780038976296149</v>
      </c>
      <c r="AP43" s="21">
        <v>11.893992663076606</v>
      </c>
      <c r="AQ43" s="21">
        <v>12.02721162172249</v>
      </c>
      <c r="AR43" s="21">
        <v>11.3</v>
      </c>
      <c r="AS43" s="24"/>
    </row>
    <row r="44" spans="1:45" ht="15.75" customHeight="1" thickBot="1">
      <c r="A44" s="58" t="s">
        <v>136</v>
      </c>
      <c r="B44" s="18">
        <v>28765</v>
      </c>
      <c r="C44" s="4">
        <v>28906</v>
      </c>
      <c r="D44" s="4">
        <v>29097</v>
      </c>
      <c r="E44" s="4">
        <v>29311</v>
      </c>
      <c r="F44" s="4">
        <v>29444</v>
      </c>
      <c r="G44" s="5">
        <v>29595</v>
      </c>
      <c r="H44" s="5">
        <v>29753</v>
      </c>
      <c r="I44" s="4">
        <v>29835</v>
      </c>
      <c r="J44" s="4">
        <v>30002</v>
      </c>
      <c r="K44" s="4">
        <v>30105</v>
      </c>
      <c r="L44" s="4">
        <v>30226</v>
      </c>
      <c r="M44" s="4">
        <v>30403</v>
      </c>
      <c r="N44" s="4">
        <v>355442</v>
      </c>
      <c r="O44" s="4">
        <v>29620.2</v>
      </c>
      <c r="P44" s="99" t="s">
        <v>136</v>
      </c>
      <c r="Q44" s="24">
        <v>41658</v>
      </c>
      <c r="R44" s="4">
        <v>41832</v>
      </c>
      <c r="S44" s="4">
        <v>42080</v>
      </c>
      <c r="T44" s="4">
        <v>42350</v>
      </c>
      <c r="U44" s="4">
        <v>42547</v>
      </c>
      <c r="V44" s="5">
        <v>42760</v>
      </c>
      <c r="W44" s="5">
        <v>43032</v>
      </c>
      <c r="X44" s="4">
        <v>43181</v>
      </c>
      <c r="Y44" s="4">
        <v>43445</v>
      </c>
      <c r="Z44" s="4">
        <v>43598</v>
      </c>
      <c r="AA44" s="4">
        <v>43836</v>
      </c>
      <c r="AB44" s="4">
        <v>44174</v>
      </c>
      <c r="AC44" s="4">
        <v>514493</v>
      </c>
      <c r="AD44" s="4">
        <v>42874.4</v>
      </c>
      <c r="AE44" s="99" t="s">
        <v>136</v>
      </c>
      <c r="AF44" s="104">
        <v>27.182431189128593</v>
      </c>
      <c r="AG44" s="20">
        <v>27.232726143534276</v>
      </c>
      <c r="AH44" s="20">
        <v>27.393604036129872</v>
      </c>
      <c r="AI44" s="20">
        <v>27.567504584277472</v>
      </c>
      <c r="AJ44" s="20">
        <v>27.69354138474867</v>
      </c>
      <c r="AK44" s="25">
        <v>27.83138450723935</v>
      </c>
      <c r="AL44" s="25">
        <v>28.00313662201427</v>
      </c>
      <c r="AM44" s="20">
        <v>28.084929252722738</v>
      </c>
      <c r="AN44" s="20">
        <v>28.254301066177955</v>
      </c>
      <c r="AO44" s="20">
        <v>28.35470765020392</v>
      </c>
      <c r="AP44" s="20">
        <v>28.51626434074841</v>
      </c>
      <c r="AQ44" s="20">
        <v>28.742647441569932</v>
      </c>
      <c r="AR44" s="20">
        <v>27.9</v>
      </c>
      <c r="AS44" s="24"/>
    </row>
    <row r="45" spans="1:45" ht="15.75" customHeight="1">
      <c r="A45" s="136" t="s">
        <v>137</v>
      </c>
      <c r="B45" s="133">
        <v>59579</v>
      </c>
      <c r="C45" s="134">
        <v>60009</v>
      </c>
      <c r="D45" s="134">
        <v>60603</v>
      </c>
      <c r="E45" s="134">
        <v>61193</v>
      </c>
      <c r="F45" s="134">
        <v>61682</v>
      </c>
      <c r="G45" s="134">
        <v>62183</v>
      </c>
      <c r="H45" s="134">
        <v>62748</v>
      </c>
      <c r="I45" s="134">
        <v>63165</v>
      </c>
      <c r="J45" s="134">
        <v>63759</v>
      </c>
      <c r="K45" s="134">
        <v>64092</v>
      </c>
      <c r="L45" s="134">
        <v>64532</v>
      </c>
      <c r="M45" s="135">
        <v>65044</v>
      </c>
      <c r="N45" s="134">
        <v>748589</v>
      </c>
      <c r="O45" s="135">
        <v>62382.4</v>
      </c>
      <c r="P45" s="136" t="s">
        <v>137</v>
      </c>
      <c r="Q45" s="133">
        <v>85064</v>
      </c>
      <c r="R45" s="134">
        <v>85549</v>
      </c>
      <c r="S45" s="134">
        <v>86360</v>
      </c>
      <c r="T45" s="134">
        <v>87154</v>
      </c>
      <c r="U45" s="134">
        <v>87804</v>
      </c>
      <c r="V45" s="134">
        <v>88521</v>
      </c>
      <c r="W45" s="134">
        <v>89427</v>
      </c>
      <c r="X45" s="134">
        <v>90104</v>
      </c>
      <c r="Y45" s="134">
        <v>90913</v>
      </c>
      <c r="Z45" s="134">
        <v>91448</v>
      </c>
      <c r="AA45" s="134">
        <v>92129</v>
      </c>
      <c r="AB45" s="135">
        <v>92996</v>
      </c>
      <c r="AC45" s="134">
        <v>1067469</v>
      </c>
      <c r="AD45" s="135">
        <v>88955.8</v>
      </c>
      <c r="AE45" s="136" t="s">
        <v>137</v>
      </c>
      <c r="AF45" s="164">
        <v>15.21487904417992</v>
      </c>
      <c r="AG45" s="165">
        <v>15.281464465490817</v>
      </c>
      <c r="AH45" s="165">
        <v>15.426042610959529</v>
      </c>
      <c r="AI45" s="165">
        <v>15.565499078614753</v>
      </c>
      <c r="AJ45" s="165">
        <v>15.680075318078517</v>
      </c>
      <c r="AK45" s="165">
        <v>15.807524668174304</v>
      </c>
      <c r="AL45" s="165">
        <v>15.9709352445521</v>
      </c>
      <c r="AM45" s="165">
        <v>16.08862672079062</v>
      </c>
      <c r="AN45" s="165">
        <v>16.23406133312048</v>
      </c>
      <c r="AO45" s="165">
        <v>16.331315254139216</v>
      </c>
      <c r="AP45" s="165">
        <v>16.4589166653119</v>
      </c>
      <c r="AQ45" s="166">
        <v>16.61777910805148</v>
      </c>
      <c r="AR45" s="166">
        <v>15.9</v>
      </c>
      <c r="AS45" s="24"/>
    </row>
    <row r="46" spans="1:45" ht="15.75" customHeight="1">
      <c r="A46" s="168" t="s">
        <v>156</v>
      </c>
      <c r="B46" s="38">
        <v>56320</v>
      </c>
      <c r="C46" s="33">
        <v>56395</v>
      </c>
      <c r="D46" s="33">
        <v>56541</v>
      </c>
      <c r="E46" s="33">
        <v>56793</v>
      </c>
      <c r="F46" s="33">
        <v>56970</v>
      </c>
      <c r="G46" s="33">
        <v>57120</v>
      </c>
      <c r="H46" s="33">
        <v>57348</v>
      </c>
      <c r="I46" s="33">
        <v>57540</v>
      </c>
      <c r="J46" s="33">
        <v>57867</v>
      </c>
      <c r="K46" s="33">
        <v>58225</v>
      </c>
      <c r="L46" s="33">
        <v>58613</v>
      </c>
      <c r="M46" s="34">
        <v>59153</v>
      </c>
      <c r="N46" s="33">
        <v>688885</v>
      </c>
      <c r="O46" s="34">
        <v>57407.1</v>
      </c>
      <c r="P46" s="180" t="s">
        <v>155</v>
      </c>
      <c r="Q46" s="38">
        <v>81129</v>
      </c>
      <c r="R46" s="33">
        <v>81148</v>
      </c>
      <c r="S46" s="33">
        <v>81208</v>
      </c>
      <c r="T46" s="33">
        <v>81505</v>
      </c>
      <c r="U46" s="33">
        <v>81680</v>
      </c>
      <c r="V46" s="33">
        <v>81899</v>
      </c>
      <c r="W46" s="33">
        <v>82140</v>
      </c>
      <c r="X46" s="33">
        <v>82384</v>
      </c>
      <c r="Y46" s="33">
        <v>82838</v>
      </c>
      <c r="Z46" s="33">
        <v>83296</v>
      </c>
      <c r="AA46" s="33">
        <v>83801</v>
      </c>
      <c r="AB46" s="34">
        <v>84619</v>
      </c>
      <c r="AC46" s="33">
        <v>987647</v>
      </c>
      <c r="AD46" s="34">
        <v>82303.9</v>
      </c>
      <c r="AE46" s="180" t="s">
        <v>155</v>
      </c>
      <c r="AF46" s="177">
        <v>14.523157319256693</v>
      </c>
      <c r="AG46" s="178">
        <v>14.507467820427626</v>
      </c>
      <c r="AH46" s="178">
        <v>14.516995456735302</v>
      </c>
      <c r="AI46" s="178">
        <v>14.567853704109831</v>
      </c>
      <c r="AJ46" s="178">
        <v>14.596659173548165</v>
      </c>
      <c r="AK46" s="178">
        <v>14.634336360480091</v>
      </c>
      <c r="AL46" s="178">
        <v>14.67716403741015</v>
      </c>
      <c r="AM46" s="178">
        <v>14.716539941104545</v>
      </c>
      <c r="AN46" s="178">
        <v>14.79731176870193</v>
      </c>
      <c r="AO46" s="178">
        <v>14.878690869546734</v>
      </c>
      <c r="AP46" s="178">
        <v>14.970214452015409</v>
      </c>
      <c r="AQ46" s="179">
        <v>15.12024507165673</v>
      </c>
      <c r="AR46" s="179">
        <v>14.7</v>
      </c>
      <c r="AS46" s="24"/>
    </row>
    <row r="47" spans="1:45" ht="15.75" customHeight="1" thickBot="1">
      <c r="A47" s="189" t="s">
        <v>154</v>
      </c>
      <c r="B47" s="190">
        <v>55397</v>
      </c>
      <c r="C47" s="191">
        <v>55411</v>
      </c>
      <c r="D47" s="191">
        <v>55409</v>
      </c>
      <c r="E47" s="191">
        <v>55511</v>
      </c>
      <c r="F47" s="191">
        <v>55686</v>
      </c>
      <c r="G47" s="191">
        <v>55703</v>
      </c>
      <c r="H47" s="191">
        <v>55945</v>
      </c>
      <c r="I47" s="191">
        <v>56068</v>
      </c>
      <c r="J47" s="191">
        <v>56133</v>
      </c>
      <c r="K47" s="191">
        <v>56203</v>
      </c>
      <c r="L47" s="191">
        <v>56312</v>
      </c>
      <c r="M47" s="185">
        <v>56397</v>
      </c>
      <c r="N47" s="191">
        <v>670175</v>
      </c>
      <c r="O47" s="185">
        <v>55847.9</v>
      </c>
      <c r="P47" s="189" t="s">
        <v>153</v>
      </c>
      <c r="Q47" s="190">
        <v>80642</v>
      </c>
      <c r="R47" s="191">
        <v>80506</v>
      </c>
      <c r="S47" s="191">
        <v>80433</v>
      </c>
      <c r="T47" s="191">
        <v>80498</v>
      </c>
      <c r="U47" s="191">
        <v>80688</v>
      </c>
      <c r="V47" s="191">
        <v>80650</v>
      </c>
      <c r="W47" s="191">
        <v>81017</v>
      </c>
      <c r="X47" s="191">
        <v>81152</v>
      </c>
      <c r="Y47" s="191">
        <v>81250</v>
      </c>
      <c r="Z47" s="191">
        <v>81372</v>
      </c>
      <c r="AA47" s="191">
        <v>81411</v>
      </c>
      <c r="AB47" s="185">
        <v>81546</v>
      </c>
      <c r="AC47" s="191">
        <v>971165</v>
      </c>
      <c r="AD47" s="185">
        <v>80930.4</v>
      </c>
      <c r="AE47" s="189" t="s">
        <v>153</v>
      </c>
      <c r="AF47" s="195">
        <v>14.442185322096265</v>
      </c>
      <c r="AG47" s="196">
        <v>14.395487342124119</v>
      </c>
      <c r="AH47" s="196">
        <v>14.379412838407744</v>
      </c>
      <c r="AI47" s="196">
        <v>14.391388265345892</v>
      </c>
      <c r="AJ47" s="196">
        <v>14.422883564994764</v>
      </c>
      <c r="AK47" s="196">
        <v>14.415137735613326</v>
      </c>
      <c r="AL47" s="196">
        <v>14.482194124716294</v>
      </c>
      <c r="AM47" s="196">
        <v>14.500548380606517</v>
      </c>
      <c r="AN47" s="196">
        <v>14.517294162189533</v>
      </c>
      <c r="AO47" s="196">
        <v>14.538954757571524</v>
      </c>
      <c r="AP47" s="196">
        <v>14.550046110622601</v>
      </c>
      <c r="AQ47" s="197">
        <v>14.577813499592319</v>
      </c>
      <c r="AR47" s="197">
        <v>14.5</v>
      </c>
      <c r="AS47" s="24"/>
    </row>
    <row r="48" spans="1:45" ht="12">
      <c r="A48" s="3" t="s">
        <v>98</v>
      </c>
      <c r="P48" s="3" t="s">
        <v>98</v>
      </c>
      <c r="AE48" s="3" t="s">
        <v>98</v>
      </c>
      <c r="AS48" s="24"/>
    </row>
    <row r="49" ht="12">
      <c r="AS49" s="24"/>
    </row>
  </sheetData>
  <sheetProtection/>
  <printOptions/>
  <pageMargins left="0.7480314960629921" right="0.7874015748031497" top="0.7874015748031497" bottom="0.7874015748031497" header="0.5118110236220472" footer="0.5118110236220472"/>
  <pageSetup fitToWidth="3" horizontalDpi="300" verticalDpi="300" orientation="landscape" paperSize="9" scale="70" r:id="rId1"/>
  <headerFooter alignWithMargins="0">
    <oddHeader>&amp;L&amp;"ＭＳ ゴシック,太字"&amp;10生活保護</oddHeader>
  </headerFooter>
  <colBreaks count="2" manualBreakCount="2">
    <brk id="15" max="65535" man="1"/>
    <brk id="3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8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8" customWidth="1"/>
    <col min="2" max="8" width="10.625" style="28" customWidth="1"/>
    <col min="9" max="10" width="9.50390625" style="28" customWidth="1"/>
    <col min="11" max="17" width="9.875" style="28" customWidth="1"/>
    <col min="18" max="18" width="14.25390625" style="28" customWidth="1"/>
    <col min="19" max="19" width="12.50390625" style="28" customWidth="1"/>
    <col min="20" max="21" width="10.75390625" style="28" customWidth="1"/>
    <col min="22" max="24" width="12.50390625" style="28" customWidth="1"/>
    <col min="25" max="26" width="12.375" style="28" customWidth="1"/>
    <col min="27" max="27" width="12.125" style="28" customWidth="1"/>
    <col min="28" max="31" width="12.375" style="28" customWidth="1"/>
    <col min="32" max="16384" width="9.00390625" style="28" customWidth="1"/>
  </cols>
  <sheetData>
    <row r="1" spans="1:18" ht="13.5" customHeight="1">
      <c r="A1" s="45" t="s">
        <v>99</v>
      </c>
      <c r="R1" s="45" t="s">
        <v>100</v>
      </c>
    </row>
    <row r="2" ht="13.5" customHeight="1"/>
    <row r="3" spans="1:31" ht="12.75" customHeight="1" thickBot="1">
      <c r="A3" s="28" t="s">
        <v>101</v>
      </c>
      <c r="Q3" s="82" t="s">
        <v>162</v>
      </c>
      <c r="R3" s="28" t="s">
        <v>102</v>
      </c>
      <c r="AE3" s="82" t="s">
        <v>162</v>
      </c>
    </row>
    <row r="4" spans="1:31" ht="19.5" customHeight="1">
      <c r="A4" s="39"/>
      <c r="B4" s="294" t="s">
        <v>8</v>
      </c>
      <c r="C4" s="305" t="s">
        <v>103</v>
      </c>
      <c r="D4" s="306"/>
      <c r="E4" s="128" t="s">
        <v>116</v>
      </c>
      <c r="F4" s="309" t="s">
        <v>0</v>
      </c>
      <c r="G4" s="301" t="s">
        <v>18</v>
      </c>
      <c r="H4" s="301" t="s">
        <v>14</v>
      </c>
      <c r="I4" s="305" t="s">
        <v>118</v>
      </c>
      <c r="J4" s="312"/>
      <c r="K4" s="301" t="s">
        <v>13</v>
      </c>
      <c r="L4" s="304" t="s">
        <v>104</v>
      </c>
      <c r="M4" s="301" t="s">
        <v>11</v>
      </c>
      <c r="N4" s="301" t="s">
        <v>17</v>
      </c>
      <c r="O4" s="301" t="s">
        <v>16</v>
      </c>
      <c r="P4" s="301" t="s">
        <v>15</v>
      </c>
      <c r="Q4" s="307" t="s">
        <v>5</v>
      </c>
      <c r="R4" s="40"/>
      <c r="S4" s="294" t="s">
        <v>8</v>
      </c>
      <c r="T4" s="305" t="s">
        <v>105</v>
      </c>
      <c r="U4" s="306"/>
      <c r="V4" s="309" t="s">
        <v>106</v>
      </c>
      <c r="W4" s="309" t="s">
        <v>107</v>
      </c>
      <c r="X4" s="301" t="s">
        <v>19</v>
      </c>
      <c r="Y4" s="301" t="s">
        <v>20</v>
      </c>
      <c r="Z4" s="301" t="s">
        <v>12</v>
      </c>
      <c r="AA4" s="309" t="s">
        <v>108</v>
      </c>
      <c r="AB4" s="301" t="s">
        <v>21</v>
      </c>
      <c r="AC4" s="309" t="s">
        <v>109</v>
      </c>
      <c r="AD4" s="301" t="s">
        <v>22</v>
      </c>
      <c r="AE4" s="307" t="s">
        <v>5</v>
      </c>
    </row>
    <row r="5" spans="1:31" ht="21" customHeight="1">
      <c r="A5" s="49"/>
      <c r="B5" s="295"/>
      <c r="C5" s="119" t="s">
        <v>110</v>
      </c>
      <c r="D5" s="119" t="s">
        <v>10</v>
      </c>
      <c r="E5" s="127" t="s">
        <v>119</v>
      </c>
      <c r="F5" s="310"/>
      <c r="G5" s="302"/>
      <c r="H5" s="302"/>
      <c r="I5" s="130" t="s">
        <v>121</v>
      </c>
      <c r="J5" s="311" t="s">
        <v>117</v>
      </c>
      <c r="K5" s="302"/>
      <c r="L5" s="302"/>
      <c r="M5" s="302"/>
      <c r="N5" s="302"/>
      <c r="O5" s="302"/>
      <c r="P5" s="302"/>
      <c r="Q5" s="308"/>
      <c r="R5" s="49"/>
      <c r="S5" s="295"/>
      <c r="T5" s="297" t="s">
        <v>111</v>
      </c>
      <c r="U5" s="299" t="s">
        <v>112</v>
      </c>
      <c r="V5" s="310"/>
      <c r="W5" s="310"/>
      <c r="X5" s="302"/>
      <c r="Y5" s="302"/>
      <c r="Z5" s="302"/>
      <c r="AA5" s="310"/>
      <c r="AB5" s="302"/>
      <c r="AC5" s="310"/>
      <c r="AD5" s="302"/>
      <c r="AE5" s="308"/>
    </row>
    <row r="6" spans="1:31" ht="24" customHeight="1" thickBot="1">
      <c r="A6" s="31"/>
      <c r="B6" s="296"/>
      <c r="C6" s="120" t="s">
        <v>113</v>
      </c>
      <c r="D6" s="120" t="s">
        <v>113</v>
      </c>
      <c r="E6" s="129" t="s">
        <v>120</v>
      </c>
      <c r="F6" s="300"/>
      <c r="G6" s="303"/>
      <c r="H6" s="303"/>
      <c r="I6" s="126" t="s">
        <v>122</v>
      </c>
      <c r="J6" s="303"/>
      <c r="K6" s="303"/>
      <c r="L6" s="303"/>
      <c r="M6" s="303"/>
      <c r="N6" s="303"/>
      <c r="O6" s="303"/>
      <c r="P6" s="303"/>
      <c r="Q6" s="298"/>
      <c r="R6" s="31"/>
      <c r="S6" s="296"/>
      <c r="T6" s="298"/>
      <c r="U6" s="300"/>
      <c r="V6" s="300"/>
      <c r="W6" s="300"/>
      <c r="X6" s="303"/>
      <c r="Y6" s="303"/>
      <c r="Z6" s="303"/>
      <c r="AA6" s="300"/>
      <c r="AB6" s="303"/>
      <c r="AC6" s="300"/>
      <c r="AD6" s="303"/>
      <c r="AE6" s="298"/>
    </row>
    <row r="7" spans="1:31" ht="15.75" customHeight="1">
      <c r="A7" s="131" t="s">
        <v>132</v>
      </c>
      <c r="B7" s="232">
        <f>SUM(C7:Q7)</f>
        <v>92</v>
      </c>
      <c r="C7" s="233">
        <v>12</v>
      </c>
      <c r="D7" s="234">
        <v>3</v>
      </c>
      <c r="E7" s="234">
        <v>2</v>
      </c>
      <c r="F7" s="234">
        <v>1</v>
      </c>
      <c r="G7" s="234">
        <v>0</v>
      </c>
      <c r="H7" s="235">
        <v>7</v>
      </c>
      <c r="I7" s="235">
        <v>7</v>
      </c>
      <c r="J7" s="234">
        <v>6</v>
      </c>
      <c r="K7" s="234">
        <v>3</v>
      </c>
      <c r="L7" s="234">
        <v>4</v>
      </c>
      <c r="M7" s="234">
        <v>1</v>
      </c>
      <c r="N7" s="234">
        <v>3</v>
      </c>
      <c r="O7" s="234">
        <v>30</v>
      </c>
      <c r="P7" s="234">
        <v>13</v>
      </c>
      <c r="Q7" s="236">
        <v>0</v>
      </c>
      <c r="R7" s="58" t="s">
        <v>132</v>
      </c>
      <c r="S7" s="232">
        <f>SUM(T7:AH7)</f>
        <v>37</v>
      </c>
      <c r="T7" s="234">
        <v>2</v>
      </c>
      <c r="U7" s="234">
        <v>0</v>
      </c>
      <c r="V7" s="234">
        <v>18</v>
      </c>
      <c r="W7" s="234">
        <v>0</v>
      </c>
      <c r="X7" s="234">
        <v>7</v>
      </c>
      <c r="Y7" s="234">
        <v>1</v>
      </c>
      <c r="Z7" s="234">
        <v>5</v>
      </c>
      <c r="AA7" s="234">
        <v>0</v>
      </c>
      <c r="AB7" s="242">
        <v>0</v>
      </c>
      <c r="AC7" s="234">
        <v>1</v>
      </c>
      <c r="AD7" s="234">
        <v>0</v>
      </c>
      <c r="AE7" s="236">
        <v>3</v>
      </c>
    </row>
    <row r="8" spans="1:31" ht="15.75" customHeight="1">
      <c r="A8" s="103" t="s">
        <v>126</v>
      </c>
      <c r="B8" s="237">
        <f aca="true" t="shared" si="0" ref="B8:B45">SUM(C8:Q8)</f>
        <v>190</v>
      </c>
      <c r="C8" s="238">
        <v>68</v>
      </c>
      <c r="D8" s="238">
        <v>0</v>
      </c>
      <c r="E8" s="238">
        <v>14</v>
      </c>
      <c r="F8" s="238">
        <v>3</v>
      </c>
      <c r="G8" s="238">
        <v>3</v>
      </c>
      <c r="H8" s="239">
        <v>5</v>
      </c>
      <c r="I8" s="239">
        <v>9</v>
      </c>
      <c r="J8" s="238">
        <v>8</v>
      </c>
      <c r="K8" s="238">
        <v>0</v>
      </c>
      <c r="L8" s="238">
        <v>2</v>
      </c>
      <c r="M8" s="238">
        <v>27</v>
      </c>
      <c r="N8" s="238">
        <v>2</v>
      </c>
      <c r="O8" s="238">
        <v>44</v>
      </c>
      <c r="P8" s="238">
        <v>0</v>
      </c>
      <c r="Q8" s="240">
        <v>5</v>
      </c>
      <c r="R8" s="59" t="s">
        <v>126</v>
      </c>
      <c r="S8" s="237">
        <f aca="true" t="shared" si="1" ref="S8:S45">SUM(T8:AH8)</f>
        <v>99</v>
      </c>
      <c r="T8" s="261">
        <v>1</v>
      </c>
      <c r="U8" s="261">
        <v>0</v>
      </c>
      <c r="V8" s="261">
        <v>39</v>
      </c>
      <c r="W8" s="261">
        <v>7</v>
      </c>
      <c r="X8" s="261">
        <v>10</v>
      </c>
      <c r="Y8" s="261">
        <v>1</v>
      </c>
      <c r="Z8" s="261">
        <v>13</v>
      </c>
      <c r="AA8" s="261">
        <v>1</v>
      </c>
      <c r="AB8" s="261">
        <v>4</v>
      </c>
      <c r="AC8" s="261">
        <v>2</v>
      </c>
      <c r="AD8" s="261">
        <v>1</v>
      </c>
      <c r="AE8" s="262">
        <v>20</v>
      </c>
    </row>
    <row r="9" spans="1:31" ht="15.75" customHeight="1">
      <c r="A9" s="99" t="s">
        <v>34</v>
      </c>
      <c r="B9" s="241">
        <f t="shared" si="0"/>
        <v>58</v>
      </c>
      <c r="C9" s="242">
        <v>14</v>
      </c>
      <c r="D9" s="234">
        <v>0</v>
      </c>
      <c r="E9" s="234">
        <v>3</v>
      </c>
      <c r="F9" s="234">
        <v>0</v>
      </c>
      <c r="G9" s="234">
        <v>0</v>
      </c>
      <c r="H9" s="234">
        <v>3</v>
      </c>
      <c r="I9" s="234">
        <v>3</v>
      </c>
      <c r="J9" s="234">
        <v>4</v>
      </c>
      <c r="K9" s="234">
        <v>2</v>
      </c>
      <c r="L9" s="234">
        <v>1</v>
      </c>
      <c r="M9" s="234">
        <v>6</v>
      </c>
      <c r="N9" s="234">
        <v>1</v>
      </c>
      <c r="O9" s="234">
        <v>20</v>
      </c>
      <c r="P9" s="234">
        <v>1</v>
      </c>
      <c r="Q9" s="236">
        <v>0</v>
      </c>
      <c r="R9" s="58" t="s">
        <v>34</v>
      </c>
      <c r="S9" s="241">
        <f t="shared" si="1"/>
        <v>22</v>
      </c>
      <c r="T9" s="234">
        <v>3</v>
      </c>
      <c r="U9" s="234">
        <v>0</v>
      </c>
      <c r="V9" s="234">
        <v>3</v>
      </c>
      <c r="W9" s="234">
        <v>0</v>
      </c>
      <c r="X9" s="234">
        <v>7</v>
      </c>
      <c r="Y9" s="234">
        <v>0</v>
      </c>
      <c r="Z9" s="234">
        <v>3</v>
      </c>
      <c r="AA9" s="234">
        <v>2</v>
      </c>
      <c r="AB9" s="242">
        <v>3</v>
      </c>
      <c r="AC9" s="234">
        <v>1</v>
      </c>
      <c r="AD9" s="234">
        <v>0</v>
      </c>
      <c r="AE9" s="236">
        <v>0</v>
      </c>
    </row>
    <row r="10" spans="1:31" ht="15.75" customHeight="1">
      <c r="A10" s="99" t="s">
        <v>35</v>
      </c>
      <c r="B10" s="241">
        <f t="shared" si="0"/>
        <v>68</v>
      </c>
      <c r="C10" s="242">
        <v>29</v>
      </c>
      <c r="D10" s="234">
        <v>1</v>
      </c>
      <c r="E10" s="234">
        <v>0</v>
      </c>
      <c r="F10" s="234">
        <v>0</v>
      </c>
      <c r="G10" s="234">
        <v>0</v>
      </c>
      <c r="H10" s="234">
        <v>2</v>
      </c>
      <c r="I10" s="234">
        <v>0</v>
      </c>
      <c r="J10" s="234">
        <v>0</v>
      </c>
      <c r="K10" s="234">
        <v>0</v>
      </c>
      <c r="L10" s="234">
        <v>1</v>
      </c>
      <c r="M10" s="234">
        <v>2</v>
      </c>
      <c r="N10" s="234">
        <v>0</v>
      </c>
      <c r="O10" s="234">
        <v>24</v>
      </c>
      <c r="P10" s="234">
        <v>4</v>
      </c>
      <c r="Q10" s="236">
        <v>5</v>
      </c>
      <c r="R10" s="58" t="s">
        <v>35</v>
      </c>
      <c r="S10" s="241">
        <f t="shared" si="1"/>
        <v>27</v>
      </c>
      <c r="T10" s="234">
        <v>0</v>
      </c>
      <c r="U10" s="234">
        <v>0</v>
      </c>
      <c r="V10" s="234">
        <v>13</v>
      </c>
      <c r="W10" s="234">
        <v>1</v>
      </c>
      <c r="X10" s="234">
        <v>1</v>
      </c>
      <c r="Y10" s="234">
        <v>2</v>
      </c>
      <c r="Z10" s="234">
        <v>3</v>
      </c>
      <c r="AA10" s="234">
        <v>0</v>
      </c>
      <c r="AB10" s="242">
        <v>2</v>
      </c>
      <c r="AC10" s="234">
        <v>0</v>
      </c>
      <c r="AD10" s="234">
        <v>0</v>
      </c>
      <c r="AE10" s="236">
        <v>5</v>
      </c>
    </row>
    <row r="11" spans="1:31" ht="15.75" customHeight="1">
      <c r="A11" s="99" t="s">
        <v>36</v>
      </c>
      <c r="B11" s="241">
        <f t="shared" si="0"/>
        <v>8</v>
      </c>
      <c r="C11" s="242">
        <v>4</v>
      </c>
      <c r="D11" s="234">
        <v>0</v>
      </c>
      <c r="E11" s="234">
        <v>0</v>
      </c>
      <c r="F11" s="234">
        <v>0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1</v>
      </c>
      <c r="N11" s="234">
        <v>0</v>
      </c>
      <c r="O11" s="234">
        <v>1</v>
      </c>
      <c r="P11" s="234">
        <v>1</v>
      </c>
      <c r="Q11" s="236">
        <v>1</v>
      </c>
      <c r="R11" s="58" t="s">
        <v>36</v>
      </c>
      <c r="S11" s="241">
        <f t="shared" si="1"/>
        <v>4</v>
      </c>
      <c r="T11" s="234">
        <v>0</v>
      </c>
      <c r="U11" s="234">
        <v>0</v>
      </c>
      <c r="V11" s="234">
        <v>3</v>
      </c>
      <c r="W11" s="234">
        <v>0</v>
      </c>
      <c r="X11" s="234">
        <v>0</v>
      </c>
      <c r="Y11" s="234">
        <v>0</v>
      </c>
      <c r="Z11" s="234">
        <v>0</v>
      </c>
      <c r="AA11" s="234">
        <v>0</v>
      </c>
      <c r="AB11" s="242">
        <v>0</v>
      </c>
      <c r="AC11" s="234">
        <v>0</v>
      </c>
      <c r="AD11" s="234">
        <v>0</v>
      </c>
      <c r="AE11" s="236">
        <v>1</v>
      </c>
    </row>
    <row r="12" spans="1:31" ht="15.75" customHeight="1">
      <c r="A12" s="100" t="s">
        <v>37</v>
      </c>
      <c r="B12" s="243">
        <f t="shared" si="0"/>
        <v>8</v>
      </c>
      <c r="C12" s="244">
        <v>2</v>
      </c>
      <c r="D12" s="245">
        <v>0</v>
      </c>
      <c r="E12" s="245">
        <v>0</v>
      </c>
      <c r="F12" s="245">
        <v>1</v>
      </c>
      <c r="G12" s="245">
        <v>0</v>
      </c>
      <c r="H12" s="245">
        <v>1</v>
      </c>
      <c r="I12" s="245">
        <v>0</v>
      </c>
      <c r="J12" s="245">
        <v>0</v>
      </c>
      <c r="K12" s="245">
        <v>0</v>
      </c>
      <c r="L12" s="245">
        <v>0</v>
      </c>
      <c r="M12" s="245">
        <v>1</v>
      </c>
      <c r="N12" s="245">
        <v>0</v>
      </c>
      <c r="O12" s="245">
        <v>2</v>
      </c>
      <c r="P12" s="245">
        <v>1</v>
      </c>
      <c r="Q12" s="246">
        <v>0</v>
      </c>
      <c r="R12" s="74" t="s">
        <v>37</v>
      </c>
      <c r="S12" s="243">
        <f t="shared" si="1"/>
        <v>0</v>
      </c>
      <c r="T12" s="245">
        <v>0</v>
      </c>
      <c r="U12" s="245">
        <v>0</v>
      </c>
      <c r="V12" s="245">
        <v>0</v>
      </c>
      <c r="W12" s="245">
        <v>0</v>
      </c>
      <c r="X12" s="245">
        <v>0</v>
      </c>
      <c r="Y12" s="245">
        <v>0</v>
      </c>
      <c r="Z12" s="245">
        <v>0</v>
      </c>
      <c r="AA12" s="245">
        <v>0</v>
      </c>
      <c r="AB12" s="244">
        <v>0</v>
      </c>
      <c r="AC12" s="245">
        <v>0</v>
      </c>
      <c r="AD12" s="245">
        <v>0</v>
      </c>
      <c r="AE12" s="246">
        <v>0</v>
      </c>
    </row>
    <row r="13" spans="1:31" ht="15.75" customHeight="1">
      <c r="A13" s="99" t="s">
        <v>38</v>
      </c>
      <c r="B13" s="241">
        <f t="shared" si="0"/>
        <v>25</v>
      </c>
      <c r="C13" s="242">
        <v>8</v>
      </c>
      <c r="D13" s="234">
        <v>1</v>
      </c>
      <c r="E13" s="234">
        <v>0</v>
      </c>
      <c r="F13" s="234">
        <v>0</v>
      </c>
      <c r="G13" s="234">
        <v>0</v>
      </c>
      <c r="H13" s="234">
        <v>1</v>
      </c>
      <c r="I13" s="234">
        <v>0</v>
      </c>
      <c r="J13" s="234">
        <v>2</v>
      </c>
      <c r="K13" s="234">
        <v>0</v>
      </c>
      <c r="L13" s="234">
        <v>0</v>
      </c>
      <c r="M13" s="234">
        <v>4</v>
      </c>
      <c r="N13" s="234">
        <v>0</v>
      </c>
      <c r="O13" s="234">
        <v>5</v>
      </c>
      <c r="P13" s="234">
        <v>2</v>
      </c>
      <c r="Q13" s="236">
        <v>2</v>
      </c>
      <c r="R13" s="58" t="s">
        <v>38</v>
      </c>
      <c r="S13" s="241">
        <f t="shared" si="1"/>
        <v>5</v>
      </c>
      <c r="T13" s="234">
        <v>1</v>
      </c>
      <c r="U13" s="234">
        <v>0</v>
      </c>
      <c r="V13" s="234">
        <v>2</v>
      </c>
      <c r="W13" s="234">
        <v>1</v>
      </c>
      <c r="X13" s="234">
        <v>0</v>
      </c>
      <c r="Y13" s="234">
        <v>0</v>
      </c>
      <c r="Z13" s="234">
        <v>0</v>
      </c>
      <c r="AA13" s="234">
        <v>0</v>
      </c>
      <c r="AB13" s="242">
        <v>1</v>
      </c>
      <c r="AC13" s="234">
        <v>0</v>
      </c>
      <c r="AD13" s="234">
        <v>0</v>
      </c>
      <c r="AE13" s="236">
        <v>0</v>
      </c>
    </row>
    <row r="14" spans="1:31" ht="15.75" customHeight="1">
      <c r="A14" s="99" t="s">
        <v>39</v>
      </c>
      <c r="B14" s="241">
        <f t="shared" si="0"/>
        <v>2</v>
      </c>
      <c r="C14" s="242">
        <v>1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34">
        <v>1</v>
      </c>
      <c r="Q14" s="236">
        <v>0</v>
      </c>
      <c r="R14" s="58" t="s">
        <v>39</v>
      </c>
      <c r="S14" s="241">
        <f t="shared" si="1"/>
        <v>2</v>
      </c>
      <c r="T14" s="234">
        <v>0</v>
      </c>
      <c r="U14" s="234">
        <v>0</v>
      </c>
      <c r="V14" s="234">
        <v>1</v>
      </c>
      <c r="W14" s="234">
        <v>0</v>
      </c>
      <c r="X14" s="234">
        <v>0</v>
      </c>
      <c r="Y14" s="234">
        <v>0</v>
      </c>
      <c r="Z14" s="234">
        <v>0</v>
      </c>
      <c r="AA14" s="234">
        <v>0</v>
      </c>
      <c r="AB14" s="242">
        <v>0</v>
      </c>
      <c r="AC14" s="234">
        <v>0</v>
      </c>
      <c r="AD14" s="234">
        <v>0</v>
      </c>
      <c r="AE14" s="236">
        <v>1</v>
      </c>
    </row>
    <row r="15" spans="1:31" ht="15.75" customHeight="1">
      <c r="A15" s="99" t="s">
        <v>40</v>
      </c>
      <c r="B15" s="241">
        <f t="shared" si="0"/>
        <v>9</v>
      </c>
      <c r="C15" s="242">
        <v>4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1</v>
      </c>
      <c r="J15" s="234">
        <v>1</v>
      </c>
      <c r="K15" s="234">
        <v>0</v>
      </c>
      <c r="L15" s="234">
        <v>1</v>
      </c>
      <c r="M15" s="234">
        <v>1</v>
      </c>
      <c r="N15" s="234">
        <v>0</v>
      </c>
      <c r="O15" s="234">
        <v>1</v>
      </c>
      <c r="P15" s="234">
        <v>0</v>
      </c>
      <c r="Q15" s="236">
        <v>0</v>
      </c>
      <c r="R15" s="58" t="s">
        <v>40</v>
      </c>
      <c r="S15" s="241">
        <f t="shared" si="1"/>
        <v>5</v>
      </c>
      <c r="T15" s="234">
        <v>0</v>
      </c>
      <c r="U15" s="234">
        <v>0</v>
      </c>
      <c r="V15" s="234">
        <v>1</v>
      </c>
      <c r="W15" s="234">
        <v>0</v>
      </c>
      <c r="X15" s="234">
        <v>1</v>
      </c>
      <c r="Y15" s="234">
        <v>0</v>
      </c>
      <c r="Z15" s="234">
        <v>0</v>
      </c>
      <c r="AA15" s="234">
        <v>0</v>
      </c>
      <c r="AB15" s="242">
        <v>1</v>
      </c>
      <c r="AC15" s="234">
        <v>0</v>
      </c>
      <c r="AD15" s="234">
        <v>0</v>
      </c>
      <c r="AE15" s="236">
        <v>2</v>
      </c>
    </row>
    <row r="16" spans="1:31" ht="15.75" customHeight="1">
      <c r="A16" s="99" t="s">
        <v>41</v>
      </c>
      <c r="B16" s="241">
        <f t="shared" si="0"/>
        <v>32</v>
      </c>
      <c r="C16" s="242">
        <v>10</v>
      </c>
      <c r="D16" s="234">
        <v>0</v>
      </c>
      <c r="E16" s="234">
        <v>0</v>
      </c>
      <c r="F16" s="234">
        <v>0</v>
      </c>
      <c r="G16" s="234">
        <v>0</v>
      </c>
      <c r="H16" s="234">
        <v>3</v>
      </c>
      <c r="I16" s="234">
        <v>3</v>
      </c>
      <c r="J16" s="234">
        <v>3</v>
      </c>
      <c r="K16" s="234">
        <v>3</v>
      </c>
      <c r="L16" s="234">
        <v>1</v>
      </c>
      <c r="M16" s="234">
        <v>2</v>
      </c>
      <c r="N16" s="234">
        <v>2</v>
      </c>
      <c r="O16" s="234">
        <v>2</v>
      </c>
      <c r="P16" s="234">
        <v>1</v>
      </c>
      <c r="Q16" s="236">
        <v>2</v>
      </c>
      <c r="R16" s="58" t="s">
        <v>41</v>
      </c>
      <c r="S16" s="241">
        <f t="shared" si="1"/>
        <v>15</v>
      </c>
      <c r="T16" s="234">
        <v>5</v>
      </c>
      <c r="U16" s="234">
        <v>0</v>
      </c>
      <c r="V16" s="234">
        <v>2</v>
      </c>
      <c r="W16" s="234">
        <v>1</v>
      </c>
      <c r="X16" s="234">
        <v>2</v>
      </c>
      <c r="Y16" s="234">
        <v>0</v>
      </c>
      <c r="Z16" s="234">
        <v>2</v>
      </c>
      <c r="AA16" s="234">
        <v>0</v>
      </c>
      <c r="AB16" s="242">
        <v>0</v>
      </c>
      <c r="AC16" s="234">
        <v>0</v>
      </c>
      <c r="AD16" s="234">
        <v>0</v>
      </c>
      <c r="AE16" s="236">
        <v>3</v>
      </c>
    </row>
    <row r="17" spans="1:31" ht="15.75" customHeight="1">
      <c r="A17" s="100" t="s">
        <v>146</v>
      </c>
      <c r="B17" s="243">
        <f t="shared" si="0"/>
        <v>4</v>
      </c>
      <c r="C17" s="244">
        <v>2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2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6">
        <v>0</v>
      </c>
      <c r="R17" s="74" t="s">
        <v>146</v>
      </c>
      <c r="S17" s="243">
        <f t="shared" si="1"/>
        <v>1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0</v>
      </c>
      <c r="AA17" s="245">
        <v>0</v>
      </c>
      <c r="AB17" s="244">
        <v>0</v>
      </c>
      <c r="AC17" s="245">
        <v>0</v>
      </c>
      <c r="AD17" s="245">
        <v>0</v>
      </c>
      <c r="AE17" s="246">
        <v>1</v>
      </c>
    </row>
    <row r="18" spans="1:31" ht="15.75" customHeight="1">
      <c r="A18" s="99" t="s">
        <v>42</v>
      </c>
      <c r="B18" s="241">
        <f t="shared" si="0"/>
        <v>3</v>
      </c>
      <c r="C18" s="242">
        <v>2</v>
      </c>
      <c r="D18" s="234">
        <v>0</v>
      </c>
      <c r="E18" s="234">
        <v>0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  <c r="O18" s="234">
        <v>0</v>
      </c>
      <c r="P18" s="234">
        <v>1</v>
      </c>
      <c r="Q18" s="236">
        <v>0</v>
      </c>
      <c r="R18" s="58" t="s">
        <v>42</v>
      </c>
      <c r="S18" s="241">
        <f t="shared" si="1"/>
        <v>1</v>
      </c>
      <c r="T18" s="234">
        <v>0</v>
      </c>
      <c r="U18" s="234">
        <v>0</v>
      </c>
      <c r="V18" s="234">
        <v>1</v>
      </c>
      <c r="W18" s="234">
        <v>0</v>
      </c>
      <c r="X18" s="234">
        <v>0</v>
      </c>
      <c r="Y18" s="234">
        <v>0</v>
      </c>
      <c r="Z18" s="234">
        <v>0</v>
      </c>
      <c r="AA18" s="234">
        <v>0</v>
      </c>
      <c r="AB18" s="242">
        <v>0</v>
      </c>
      <c r="AC18" s="234">
        <v>0</v>
      </c>
      <c r="AD18" s="234">
        <v>0</v>
      </c>
      <c r="AE18" s="236">
        <v>0</v>
      </c>
    </row>
    <row r="19" spans="1:31" ht="15.75" customHeight="1">
      <c r="A19" s="99" t="s">
        <v>43</v>
      </c>
      <c r="B19" s="241">
        <f t="shared" si="0"/>
        <v>3</v>
      </c>
      <c r="C19" s="242">
        <v>2</v>
      </c>
      <c r="D19" s="234">
        <v>0</v>
      </c>
      <c r="E19" s="234">
        <v>0</v>
      </c>
      <c r="F19" s="234">
        <v>0</v>
      </c>
      <c r="G19" s="234">
        <v>0</v>
      </c>
      <c r="H19" s="234">
        <v>0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0</v>
      </c>
      <c r="O19" s="234">
        <v>1</v>
      </c>
      <c r="P19" s="234">
        <v>0</v>
      </c>
      <c r="Q19" s="236">
        <v>0</v>
      </c>
      <c r="R19" s="58" t="s">
        <v>43</v>
      </c>
      <c r="S19" s="241">
        <f t="shared" si="1"/>
        <v>3</v>
      </c>
      <c r="T19" s="234">
        <v>1</v>
      </c>
      <c r="U19" s="234">
        <v>0</v>
      </c>
      <c r="V19" s="234">
        <v>2</v>
      </c>
      <c r="W19" s="234">
        <v>0</v>
      </c>
      <c r="X19" s="234">
        <v>0</v>
      </c>
      <c r="Y19" s="234">
        <v>0</v>
      </c>
      <c r="Z19" s="234">
        <v>0</v>
      </c>
      <c r="AA19" s="234">
        <v>0</v>
      </c>
      <c r="AB19" s="242">
        <v>0</v>
      </c>
      <c r="AC19" s="234">
        <v>0</v>
      </c>
      <c r="AD19" s="234">
        <v>0</v>
      </c>
      <c r="AE19" s="236">
        <v>0</v>
      </c>
    </row>
    <row r="20" spans="1:31" ht="15.75" customHeight="1">
      <c r="A20" s="99" t="s">
        <v>44</v>
      </c>
      <c r="B20" s="241">
        <f t="shared" si="0"/>
        <v>16</v>
      </c>
      <c r="C20" s="242">
        <v>8</v>
      </c>
      <c r="D20" s="234">
        <v>0</v>
      </c>
      <c r="E20" s="234">
        <v>1</v>
      </c>
      <c r="F20" s="234">
        <v>0</v>
      </c>
      <c r="G20" s="234">
        <v>0</v>
      </c>
      <c r="H20" s="234">
        <v>0</v>
      </c>
      <c r="I20" s="234">
        <v>1</v>
      </c>
      <c r="J20" s="234">
        <v>0</v>
      </c>
      <c r="K20" s="234">
        <v>1</v>
      </c>
      <c r="L20" s="234">
        <v>0</v>
      </c>
      <c r="M20" s="234">
        <v>1</v>
      </c>
      <c r="N20" s="234">
        <v>0</v>
      </c>
      <c r="O20" s="234">
        <v>4</v>
      </c>
      <c r="P20" s="234">
        <v>0</v>
      </c>
      <c r="Q20" s="236">
        <v>0</v>
      </c>
      <c r="R20" s="58" t="s">
        <v>44</v>
      </c>
      <c r="S20" s="241">
        <f t="shared" si="1"/>
        <v>5</v>
      </c>
      <c r="T20" s="234">
        <v>1</v>
      </c>
      <c r="U20" s="234">
        <v>0</v>
      </c>
      <c r="V20" s="234">
        <v>1</v>
      </c>
      <c r="W20" s="234">
        <v>0</v>
      </c>
      <c r="X20" s="234">
        <v>2</v>
      </c>
      <c r="Y20" s="234">
        <v>0</v>
      </c>
      <c r="Z20" s="234">
        <v>0</v>
      </c>
      <c r="AA20" s="234">
        <v>0</v>
      </c>
      <c r="AB20" s="242">
        <v>0</v>
      </c>
      <c r="AC20" s="234">
        <v>0</v>
      </c>
      <c r="AD20" s="234">
        <v>0</v>
      </c>
      <c r="AE20" s="236">
        <v>1</v>
      </c>
    </row>
    <row r="21" spans="1:31" ht="15.75" customHeight="1">
      <c r="A21" s="99" t="s">
        <v>45</v>
      </c>
      <c r="B21" s="241">
        <f t="shared" si="0"/>
        <v>7</v>
      </c>
      <c r="C21" s="242">
        <v>3</v>
      </c>
      <c r="D21" s="234">
        <v>0</v>
      </c>
      <c r="E21" s="234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1</v>
      </c>
      <c r="N21" s="234">
        <v>0</v>
      </c>
      <c r="O21" s="234">
        <v>1</v>
      </c>
      <c r="P21" s="234">
        <v>1</v>
      </c>
      <c r="Q21" s="236">
        <v>1</v>
      </c>
      <c r="R21" s="58" t="s">
        <v>45</v>
      </c>
      <c r="S21" s="241">
        <f t="shared" si="1"/>
        <v>5</v>
      </c>
      <c r="T21" s="234">
        <v>0</v>
      </c>
      <c r="U21" s="234">
        <v>0</v>
      </c>
      <c r="V21" s="234">
        <v>5</v>
      </c>
      <c r="W21" s="234">
        <v>0</v>
      </c>
      <c r="X21" s="234">
        <v>0</v>
      </c>
      <c r="Y21" s="234">
        <v>0</v>
      </c>
      <c r="Z21" s="234">
        <v>0</v>
      </c>
      <c r="AA21" s="234">
        <v>0</v>
      </c>
      <c r="AB21" s="242">
        <v>0</v>
      </c>
      <c r="AC21" s="234">
        <v>0</v>
      </c>
      <c r="AD21" s="234">
        <v>0</v>
      </c>
      <c r="AE21" s="236">
        <v>0</v>
      </c>
    </row>
    <row r="22" spans="1:31" ht="15.75" customHeight="1">
      <c r="A22" s="100" t="s">
        <v>46</v>
      </c>
      <c r="B22" s="243">
        <f t="shared" si="0"/>
        <v>17</v>
      </c>
      <c r="C22" s="244">
        <v>9</v>
      </c>
      <c r="D22" s="245">
        <v>0</v>
      </c>
      <c r="E22" s="245">
        <v>0</v>
      </c>
      <c r="F22" s="245">
        <v>0</v>
      </c>
      <c r="G22" s="245">
        <v>0</v>
      </c>
      <c r="H22" s="245">
        <v>1</v>
      </c>
      <c r="I22" s="245">
        <v>1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4</v>
      </c>
      <c r="P22" s="245">
        <v>1</v>
      </c>
      <c r="Q22" s="246">
        <v>1</v>
      </c>
      <c r="R22" s="74" t="s">
        <v>46</v>
      </c>
      <c r="S22" s="243">
        <f t="shared" si="1"/>
        <v>8</v>
      </c>
      <c r="T22" s="245">
        <v>0</v>
      </c>
      <c r="U22" s="245">
        <v>0</v>
      </c>
      <c r="V22" s="245">
        <v>4</v>
      </c>
      <c r="W22" s="245">
        <v>0</v>
      </c>
      <c r="X22" s="245">
        <v>2</v>
      </c>
      <c r="Y22" s="245">
        <v>0</v>
      </c>
      <c r="Z22" s="245">
        <v>1</v>
      </c>
      <c r="AA22" s="245">
        <v>0</v>
      </c>
      <c r="AB22" s="244">
        <v>0</v>
      </c>
      <c r="AC22" s="245">
        <v>0</v>
      </c>
      <c r="AD22" s="245">
        <v>0</v>
      </c>
      <c r="AE22" s="246">
        <v>1</v>
      </c>
    </row>
    <row r="23" spans="1:31" ht="15.75" customHeight="1">
      <c r="A23" s="99" t="s">
        <v>47</v>
      </c>
      <c r="B23" s="241">
        <f t="shared" si="0"/>
        <v>20</v>
      </c>
      <c r="C23" s="242">
        <v>6</v>
      </c>
      <c r="D23" s="234">
        <v>0</v>
      </c>
      <c r="E23" s="234">
        <v>0</v>
      </c>
      <c r="F23" s="234">
        <v>1</v>
      </c>
      <c r="G23" s="234">
        <v>0</v>
      </c>
      <c r="H23" s="234">
        <v>0</v>
      </c>
      <c r="I23" s="234">
        <v>1</v>
      </c>
      <c r="J23" s="234">
        <v>2</v>
      </c>
      <c r="K23" s="234">
        <v>0</v>
      </c>
      <c r="L23" s="234">
        <v>0</v>
      </c>
      <c r="M23" s="234">
        <v>1</v>
      </c>
      <c r="N23" s="234">
        <v>0</v>
      </c>
      <c r="O23" s="234">
        <v>8</v>
      </c>
      <c r="P23" s="234">
        <v>1</v>
      </c>
      <c r="Q23" s="236">
        <v>0</v>
      </c>
      <c r="R23" s="58" t="s">
        <v>47</v>
      </c>
      <c r="S23" s="241">
        <f t="shared" si="1"/>
        <v>3</v>
      </c>
      <c r="T23" s="234">
        <v>0</v>
      </c>
      <c r="U23" s="234">
        <v>0</v>
      </c>
      <c r="V23" s="234">
        <v>2</v>
      </c>
      <c r="W23" s="234">
        <v>0</v>
      </c>
      <c r="X23" s="234">
        <v>1</v>
      </c>
      <c r="Y23" s="234">
        <v>0</v>
      </c>
      <c r="Z23" s="234">
        <v>0</v>
      </c>
      <c r="AA23" s="234">
        <v>0</v>
      </c>
      <c r="AB23" s="242">
        <v>0</v>
      </c>
      <c r="AC23" s="234">
        <v>0</v>
      </c>
      <c r="AD23" s="234">
        <v>0</v>
      </c>
      <c r="AE23" s="236">
        <v>0</v>
      </c>
    </row>
    <row r="24" spans="1:31" ht="15.75" customHeight="1">
      <c r="A24" s="99" t="s">
        <v>48</v>
      </c>
      <c r="B24" s="241">
        <f t="shared" si="0"/>
        <v>2</v>
      </c>
      <c r="C24" s="242">
        <v>1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1</v>
      </c>
      <c r="P24" s="234">
        <v>0</v>
      </c>
      <c r="Q24" s="236">
        <v>0</v>
      </c>
      <c r="R24" s="58" t="s">
        <v>48</v>
      </c>
      <c r="S24" s="241">
        <f t="shared" si="1"/>
        <v>0</v>
      </c>
      <c r="T24" s="234">
        <v>0</v>
      </c>
      <c r="U24" s="234">
        <v>0</v>
      </c>
      <c r="V24" s="234">
        <v>0</v>
      </c>
      <c r="W24" s="234">
        <v>0</v>
      </c>
      <c r="X24" s="234">
        <v>0</v>
      </c>
      <c r="Y24" s="234">
        <v>0</v>
      </c>
      <c r="Z24" s="234">
        <v>0</v>
      </c>
      <c r="AA24" s="234">
        <v>0</v>
      </c>
      <c r="AB24" s="242">
        <v>0</v>
      </c>
      <c r="AC24" s="234">
        <v>0</v>
      </c>
      <c r="AD24" s="234">
        <v>0</v>
      </c>
      <c r="AE24" s="236">
        <v>0</v>
      </c>
    </row>
    <row r="25" spans="1:31" ht="15.75" customHeight="1">
      <c r="A25" s="99" t="s">
        <v>49</v>
      </c>
      <c r="B25" s="241">
        <f t="shared" si="0"/>
        <v>2</v>
      </c>
      <c r="C25" s="242">
        <v>0</v>
      </c>
      <c r="D25" s="234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34">
        <v>0</v>
      </c>
      <c r="P25" s="234">
        <v>1</v>
      </c>
      <c r="Q25" s="236">
        <v>1</v>
      </c>
      <c r="R25" s="58" t="s">
        <v>49</v>
      </c>
      <c r="S25" s="241">
        <f t="shared" si="1"/>
        <v>5</v>
      </c>
      <c r="T25" s="234">
        <v>0</v>
      </c>
      <c r="U25" s="234">
        <v>0</v>
      </c>
      <c r="V25" s="234">
        <v>2</v>
      </c>
      <c r="W25" s="234">
        <v>0</v>
      </c>
      <c r="X25" s="234">
        <v>0</v>
      </c>
      <c r="Y25" s="234">
        <v>1</v>
      </c>
      <c r="Z25" s="234">
        <v>0</v>
      </c>
      <c r="AA25" s="234">
        <v>0</v>
      </c>
      <c r="AB25" s="242">
        <v>0</v>
      </c>
      <c r="AC25" s="234">
        <v>0</v>
      </c>
      <c r="AD25" s="234">
        <v>0</v>
      </c>
      <c r="AE25" s="236">
        <v>2</v>
      </c>
    </row>
    <row r="26" spans="1:31" ht="15.75" customHeight="1">
      <c r="A26" s="99" t="s">
        <v>50</v>
      </c>
      <c r="B26" s="241">
        <f t="shared" si="0"/>
        <v>7</v>
      </c>
      <c r="C26" s="242">
        <v>3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2</v>
      </c>
      <c r="J26" s="234">
        <v>0</v>
      </c>
      <c r="K26" s="234">
        <v>0</v>
      </c>
      <c r="L26" s="234">
        <v>0</v>
      </c>
      <c r="M26" s="234">
        <v>1</v>
      </c>
      <c r="N26" s="234">
        <v>0</v>
      </c>
      <c r="O26" s="234">
        <v>0</v>
      </c>
      <c r="P26" s="234">
        <v>1</v>
      </c>
      <c r="Q26" s="236">
        <v>0</v>
      </c>
      <c r="R26" s="58" t="s">
        <v>50</v>
      </c>
      <c r="S26" s="241">
        <f t="shared" si="1"/>
        <v>1</v>
      </c>
      <c r="T26" s="234">
        <v>0</v>
      </c>
      <c r="U26" s="234">
        <v>0</v>
      </c>
      <c r="V26" s="234">
        <v>1</v>
      </c>
      <c r="W26" s="234">
        <v>0</v>
      </c>
      <c r="X26" s="234">
        <v>0</v>
      </c>
      <c r="Y26" s="234">
        <v>0</v>
      </c>
      <c r="Z26" s="234">
        <v>0</v>
      </c>
      <c r="AA26" s="234">
        <v>0</v>
      </c>
      <c r="AB26" s="242">
        <v>0</v>
      </c>
      <c r="AC26" s="234">
        <v>0</v>
      </c>
      <c r="AD26" s="234">
        <v>0</v>
      </c>
      <c r="AE26" s="236">
        <v>0</v>
      </c>
    </row>
    <row r="27" spans="1:31" ht="15.75" customHeight="1">
      <c r="A27" s="100" t="s">
        <v>51</v>
      </c>
      <c r="B27" s="243">
        <f t="shared" si="0"/>
        <v>2</v>
      </c>
      <c r="C27" s="244">
        <v>1</v>
      </c>
      <c r="D27" s="245">
        <v>0</v>
      </c>
      <c r="E27" s="245">
        <v>0</v>
      </c>
      <c r="F27" s="245">
        <v>0</v>
      </c>
      <c r="G27" s="245">
        <v>0</v>
      </c>
      <c r="H27" s="245">
        <v>1</v>
      </c>
      <c r="I27" s="245">
        <v>0</v>
      </c>
      <c r="J27" s="245">
        <v>0</v>
      </c>
      <c r="K27" s="245">
        <v>0</v>
      </c>
      <c r="L27" s="245">
        <v>0</v>
      </c>
      <c r="M27" s="245">
        <v>0</v>
      </c>
      <c r="N27" s="245">
        <v>0</v>
      </c>
      <c r="O27" s="245">
        <v>0</v>
      </c>
      <c r="P27" s="245">
        <v>0</v>
      </c>
      <c r="Q27" s="246">
        <v>0</v>
      </c>
      <c r="R27" s="74" t="s">
        <v>51</v>
      </c>
      <c r="S27" s="243">
        <f t="shared" si="1"/>
        <v>2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v>0</v>
      </c>
      <c r="Z27" s="245">
        <v>0</v>
      </c>
      <c r="AA27" s="245">
        <v>0</v>
      </c>
      <c r="AB27" s="244">
        <v>0</v>
      </c>
      <c r="AC27" s="245">
        <v>0</v>
      </c>
      <c r="AD27" s="245">
        <v>0</v>
      </c>
      <c r="AE27" s="246">
        <v>2</v>
      </c>
    </row>
    <row r="28" spans="1:31" ht="15.75" customHeight="1">
      <c r="A28" s="99" t="s">
        <v>123</v>
      </c>
      <c r="B28" s="241">
        <f t="shared" si="0"/>
        <v>3</v>
      </c>
      <c r="C28" s="242">
        <v>0</v>
      </c>
      <c r="D28" s="242">
        <v>1</v>
      </c>
      <c r="E28" s="242">
        <v>0</v>
      </c>
      <c r="F28" s="242">
        <v>0</v>
      </c>
      <c r="G28" s="242">
        <v>0</v>
      </c>
      <c r="H28" s="234">
        <v>0</v>
      </c>
      <c r="I28" s="234">
        <v>0</v>
      </c>
      <c r="J28" s="242">
        <v>0</v>
      </c>
      <c r="K28" s="242">
        <v>0</v>
      </c>
      <c r="L28" s="242">
        <v>0</v>
      </c>
      <c r="M28" s="242">
        <v>1</v>
      </c>
      <c r="N28" s="242">
        <v>1</v>
      </c>
      <c r="O28" s="242">
        <v>0</v>
      </c>
      <c r="P28" s="242">
        <v>0</v>
      </c>
      <c r="Q28" s="247">
        <v>0</v>
      </c>
      <c r="R28" s="58" t="s">
        <v>123</v>
      </c>
      <c r="S28" s="241">
        <f t="shared" si="1"/>
        <v>0</v>
      </c>
      <c r="T28" s="234">
        <v>0</v>
      </c>
      <c r="U28" s="234">
        <v>0</v>
      </c>
      <c r="V28" s="234">
        <v>0</v>
      </c>
      <c r="W28" s="234">
        <v>0</v>
      </c>
      <c r="X28" s="234">
        <v>0</v>
      </c>
      <c r="Y28" s="234">
        <v>0</v>
      </c>
      <c r="Z28" s="234">
        <v>0</v>
      </c>
      <c r="AA28" s="234">
        <v>0</v>
      </c>
      <c r="AB28" s="242">
        <v>0</v>
      </c>
      <c r="AC28" s="234">
        <v>0</v>
      </c>
      <c r="AD28" s="234">
        <v>0</v>
      </c>
      <c r="AE28" s="236">
        <v>0</v>
      </c>
    </row>
    <row r="29" spans="1:31" ht="15.75" customHeight="1">
      <c r="A29" s="99" t="s">
        <v>125</v>
      </c>
      <c r="B29" s="241">
        <f t="shared" si="0"/>
        <v>6</v>
      </c>
      <c r="C29" s="242">
        <v>1</v>
      </c>
      <c r="D29" s="242">
        <v>0</v>
      </c>
      <c r="E29" s="242">
        <v>0</v>
      </c>
      <c r="F29" s="242">
        <v>0</v>
      </c>
      <c r="G29" s="242">
        <v>0</v>
      </c>
      <c r="H29" s="234">
        <v>0</v>
      </c>
      <c r="I29" s="234">
        <v>0</v>
      </c>
      <c r="J29" s="242">
        <v>1</v>
      </c>
      <c r="K29" s="242">
        <v>0</v>
      </c>
      <c r="L29" s="242">
        <v>0</v>
      </c>
      <c r="M29" s="242">
        <v>1</v>
      </c>
      <c r="N29" s="242">
        <v>0</v>
      </c>
      <c r="O29" s="242">
        <v>1</v>
      </c>
      <c r="P29" s="242">
        <v>1</v>
      </c>
      <c r="Q29" s="247">
        <v>1</v>
      </c>
      <c r="R29" s="58" t="s">
        <v>125</v>
      </c>
      <c r="S29" s="241">
        <f t="shared" si="1"/>
        <v>1</v>
      </c>
      <c r="T29" s="234">
        <v>0</v>
      </c>
      <c r="U29" s="234">
        <v>0</v>
      </c>
      <c r="V29" s="234">
        <v>1</v>
      </c>
      <c r="W29" s="234">
        <v>0</v>
      </c>
      <c r="X29" s="234">
        <v>0</v>
      </c>
      <c r="Y29" s="234">
        <v>0</v>
      </c>
      <c r="Z29" s="234">
        <v>0</v>
      </c>
      <c r="AA29" s="234">
        <v>0</v>
      </c>
      <c r="AB29" s="242">
        <v>0</v>
      </c>
      <c r="AC29" s="234">
        <v>0</v>
      </c>
      <c r="AD29" s="234">
        <v>0</v>
      </c>
      <c r="AE29" s="236">
        <v>0</v>
      </c>
    </row>
    <row r="30" spans="1:31" ht="15.75" customHeight="1">
      <c r="A30" s="99" t="s">
        <v>124</v>
      </c>
      <c r="B30" s="241">
        <f t="shared" si="0"/>
        <v>4</v>
      </c>
      <c r="C30" s="242">
        <v>1</v>
      </c>
      <c r="D30" s="242">
        <v>0</v>
      </c>
      <c r="E30" s="242">
        <v>0</v>
      </c>
      <c r="F30" s="242">
        <v>0</v>
      </c>
      <c r="G30" s="242">
        <v>0</v>
      </c>
      <c r="H30" s="234">
        <v>0</v>
      </c>
      <c r="I30" s="234">
        <v>0</v>
      </c>
      <c r="J30" s="242">
        <v>0</v>
      </c>
      <c r="K30" s="242">
        <v>1</v>
      </c>
      <c r="L30" s="242">
        <v>0</v>
      </c>
      <c r="M30" s="242">
        <v>0</v>
      </c>
      <c r="N30" s="242">
        <v>1</v>
      </c>
      <c r="O30" s="242">
        <v>1</v>
      </c>
      <c r="P30" s="242">
        <v>0</v>
      </c>
      <c r="Q30" s="247">
        <v>0</v>
      </c>
      <c r="R30" s="58" t="s">
        <v>124</v>
      </c>
      <c r="S30" s="241">
        <f t="shared" si="1"/>
        <v>4</v>
      </c>
      <c r="T30" s="234">
        <v>0</v>
      </c>
      <c r="U30" s="234">
        <v>0</v>
      </c>
      <c r="V30" s="234">
        <v>1</v>
      </c>
      <c r="W30" s="234">
        <v>0</v>
      </c>
      <c r="X30" s="234">
        <v>1</v>
      </c>
      <c r="Y30" s="234">
        <v>0</v>
      </c>
      <c r="Z30" s="234">
        <v>0</v>
      </c>
      <c r="AA30" s="234">
        <v>0</v>
      </c>
      <c r="AB30" s="242">
        <v>0</v>
      </c>
      <c r="AC30" s="234">
        <v>0</v>
      </c>
      <c r="AD30" s="234">
        <v>0</v>
      </c>
      <c r="AE30" s="236">
        <v>2</v>
      </c>
    </row>
    <row r="31" spans="1:31" ht="15.75" customHeight="1">
      <c r="A31" s="99" t="s">
        <v>127</v>
      </c>
      <c r="B31" s="241">
        <f t="shared" si="0"/>
        <v>2</v>
      </c>
      <c r="C31" s="242">
        <v>1</v>
      </c>
      <c r="D31" s="242">
        <v>0</v>
      </c>
      <c r="E31" s="242">
        <v>0</v>
      </c>
      <c r="F31" s="242">
        <v>0</v>
      </c>
      <c r="G31" s="242">
        <v>0</v>
      </c>
      <c r="H31" s="234">
        <v>0</v>
      </c>
      <c r="I31" s="234">
        <v>0</v>
      </c>
      <c r="J31" s="242">
        <v>0</v>
      </c>
      <c r="K31" s="242">
        <v>0</v>
      </c>
      <c r="L31" s="242">
        <v>0</v>
      </c>
      <c r="M31" s="242">
        <v>0</v>
      </c>
      <c r="N31" s="242">
        <v>0</v>
      </c>
      <c r="O31" s="242">
        <v>1</v>
      </c>
      <c r="P31" s="242">
        <v>0</v>
      </c>
      <c r="Q31" s="247">
        <v>0</v>
      </c>
      <c r="R31" s="58" t="s">
        <v>127</v>
      </c>
      <c r="S31" s="241">
        <f t="shared" si="1"/>
        <v>1</v>
      </c>
      <c r="T31" s="234">
        <v>0</v>
      </c>
      <c r="U31" s="234">
        <v>0</v>
      </c>
      <c r="V31" s="234">
        <v>1</v>
      </c>
      <c r="W31" s="234">
        <v>0</v>
      </c>
      <c r="X31" s="234">
        <v>0</v>
      </c>
      <c r="Y31" s="234">
        <v>0</v>
      </c>
      <c r="Z31" s="234">
        <v>0</v>
      </c>
      <c r="AA31" s="234">
        <v>0</v>
      </c>
      <c r="AB31" s="242">
        <v>0</v>
      </c>
      <c r="AC31" s="234">
        <v>0</v>
      </c>
      <c r="AD31" s="234">
        <v>0</v>
      </c>
      <c r="AE31" s="236">
        <v>0</v>
      </c>
    </row>
    <row r="32" spans="1:31" ht="15.75" customHeight="1">
      <c r="A32" s="100" t="s">
        <v>128</v>
      </c>
      <c r="B32" s="243">
        <f t="shared" si="0"/>
        <v>7</v>
      </c>
      <c r="C32" s="244">
        <v>3</v>
      </c>
      <c r="D32" s="244">
        <v>1</v>
      </c>
      <c r="E32" s="244">
        <v>0</v>
      </c>
      <c r="F32" s="244">
        <v>0</v>
      </c>
      <c r="G32" s="244">
        <v>0</v>
      </c>
      <c r="H32" s="245">
        <v>0</v>
      </c>
      <c r="I32" s="245">
        <v>0</v>
      </c>
      <c r="J32" s="244">
        <v>1</v>
      </c>
      <c r="K32" s="244">
        <v>0</v>
      </c>
      <c r="L32" s="244">
        <v>0</v>
      </c>
      <c r="M32" s="244">
        <v>1</v>
      </c>
      <c r="N32" s="244">
        <v>0</v>
      </c>
      <c r="O32" s="244">
        <v>0</v>
      </c>
      <c r="P32" s="244">
        <v>1</v>
      </c>
      <c r="Q32" s="248">
        <v>0</v>
      </c>
      <c r="R32" s="74" t="s">
        <v>128</v>
      </c>
      <c r="S32" s="243">
        <f t="shared" si="1"/>
        <v>1</v>
      </c>
      <c r="T32" s="245">
        <v>0</v>
      </c>
      <c r="U32" s="245">
        <v>0</v>
      </c>
      <c r="V32" s="245">
        <v>1</v>
      </c>
      <c r="W32" s="245">
        <v>0</v>
      </c>
      <c r="X32" s="245">
        <v>0</v>
      </c>
      <c r="Y32" s="245">
        <v>0</v>
      </c>
      <c r="Z32" s="245">
        <v>0</v>
      </c>
      <c r="AA32" s="245">
        <v>0</v>
      </c>
      <c r="AB32" s="244">
        <v>0</v>
      </c>
      <c r="AC32" s="245">
        <v>0</v>
      </c>
      <c r="AD32" s="245">
        <v>0</v>
      </c>
      <c r="AE32" s="246">
        <v>0</v>
      </c>
    </row>
    <row r="33" spans="1:31" ht="15.75" customHeight="1">
      <c r="A33" s="99" t="s">
        <v>129</v>
      </c>
      <c r="B33" s="241">
        <f t="shared" si="0"/>
        <v>3</v>
      </c>
      <c r="C33" s="242">
        <v>0</v>
      </c>
      <c r="D33" s="242">
        <v>0</v>
      </c>
      <c r="E33" s="242">
        <v>0</v>
      </c>
      <c r="F33" s="242">
        <v>0</v>
      </c>
      <c r="G33" s="242">
        <v>0</v>
      </c>
      <c r="H33" s="234">
        <v>0</v>
      </c>
      <c r="I33" s="234">
        <v>0</v>
      </c>
      <c r="J33" s="242">
        <v>1</v>
      </c>
      <c r="K33" s="242">
        <v>0</v>
      </c>
      <c r="L33" s="242">
        <v>0</v>
      </c>
      <c r="M33" s="242">
        <v>2</v>
      </c>
      <c r="N33" s="242">
        <v>0</v>
      </c>
      <c r="O33" s="242">
        <v>0</v>
      </c>
      <c r="P33" s="242">
        <v>0</v>
      </c>
      <c r="Q33" s="247">
        <v>0</v>
      </c>
      <c r="R33" s="58" t="s">
        <v>129</v>
      </c>
      <c r="S33" s="241">
        <f t="shared" si="1"/>
        <v>2</v>
      </c>
      <c r="T33" s="234">
        <v>0</v>
      </c>
      <c r="U33" s="234">
        <v>0</v>
      </c>
      <c r="V33" s="234">
        <v>1</v>
      </c>
      <c r="W33" s="234">
        <v>0</v>
      </c>
      <c r="X33" s="234">
        <v>0</v>
      </c>
      <c r="Y33" s="234">
        <v>0</v>
      </c>
      <c r="Z33" s="234">
        <v>0</v>
      </c>
      <c r="AA33" s="234">
        <v>0</v>
      </c>
      <c r="AB33" s="242">
        <v>0</v>
      </c>
      <c r="AC33" s="234">
        <v>0</v>
      </c>
      <c r="AD33" s="234">
        <v>1</v>
      </c>
      <c r="AE33" s="236">
        <v>0</v>
      </c>
    </row>
    <row r="34" spans="1:31" ht="15.75" customHeight="1">
      <c r="A34" s="99" t="s">
        <v>147</v>
      </c>
      <c r="B34" s="241">
        <f t="shared" si="0"/>
        <v>2</v>
      </c>
      <c r="C34" s="242">
        <v>1</v>
      </c>
      <c r="D34" s="242">
        <v>0</v>
      </c>
      <c r="E34" s="242">
        <v>0</v>
      </c>
      <c r="F34" s="242">
        <v>0</v>
      </c>
      <c r="G34" s="242">
        <v>0</v>
      </c>
      <c r="H34" s="234">
        <v>0</v>
      </c>
      <c r="I34" s="234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0</v>
      </c>
      <c r="O34" s="242">
        <v>0</v>
      </c>
      <c r="P34" s="242">
        <v>0</v>
      </c>
      <c r="Q34" s="247">
        <v>1</v>
      </c>
      <c r="R34" s="58" t="s">
        <v>147</v>
      </c>
      <c r="S34" s="241">
        <f t="shared" si="1"/>
        <v>2</v>
      </c>
      <c r="T34" s="234">
        <v>0</v>
      </c>
      <c r="U34" s="234">
        <v>0</v>
      </c>
      <c r="V34" s="234">
        <v>0</v>
      </c>
      <c r="W34" s="234">
        <v>0</v>
      </c>
      <c r="X34" s="234">
        <v>0</v>
      </c>
      <c r="Y34" s="234">
        <v>0</v>
      </c>
      <c r="Z34" s="234">
        <v>0</v>
      </c>
      <c r="AA34" s="234">
        <v>1</v>
      </c>
      <c r="AB34" s="242">
        <v>1</v>
      </c>
      <c r="AC34" s="234">
        <v>0</v>
      </c>
      <c r="AD34" s="234">
        <v>0</v>
      </c>
      <c r="AE34" s="236">
        <v>0</v>
      </c>
    </row>
    <row r="35" spans="1:31" ht="15.75" customHeight="1">
      <c r="A35" s="102" t="s">
        <v>133</v>
      </c>
      <c r="B35" s="249">
        <f t="shared" si="0"/>
        <v>602</v>
      </c>
      <c r="C35" s="250">
        <v>196</v>
      </c>
      <c r="D35" s="250">
        <v>7</v>
      </c>
      <c r="E35" s="250">
        <v>20</v>
      </c>
      <c r="F35" s="250">
        <v>6</v>
      </c>
      <c r="G35" s="250">
        <v>3</v>
      </c>
      <c r="H35" s="251">
        <v>24</v>
      </c>
      <c r="I35" s="251">
        <v>28</v>
      </c>
      <c r="J35" s="250">
        <v>29</v>
      </c>
      <c r="K35" s="250">
        <v>12</v>
      </c>
      <c r="L35" s="250">
        <v>10</v>
      </c>
      <c r="M35" s="250">
        <v>54</v>
      </c>
      <c r="N35" s="250">
        <v>10</v>
      </c>
      <c r="O35" s="250">
        <v>151</v>
      </c>
      <c r="P35" s="250">
        <v>32</v>
      </c>
      <c r="Q35" s="252">
        <v>20</v>
      </c>
      <c r="R35" s="94" t="s">
        <v>133</v>
      </c>
      <c r="S35" s="249">
        <f t="shared" si="1"/>
        <v>261</v>
      </c>
      <c r="T35" s="251">
        <f aca="true" t="shared" si="2" ref="T35:AE35">SUM(T7:T34)</f>
        <v>14</v>
      </c>
      <c r="U35" s="251">
        <f t="shared" si="2"/>
        <v>0</v>
      </c>
      <c r="V35" s="251">
        <f t="shared" si="2"/>
        <v>105</v>
      </c>
      <c r="W35" s="251">
        <f t="shared" si="2"/>
        <v>10</v>
      </c>
      <c r="X35" s="251">
        <f t="shared" si="2"/>
        <v>34</v>
      </c>
      <c r="Y35" s="251">
        <f t="shared" si="2"/>
        <v>5</v>
      </c>
      <c r="Z35" s="251">
        <f t="shared" si="2"/>
        <v>27</v>
      </c>
      <c r="AA35" s="251">
        <f t="shared" si="2"/>
        <v>4</v>
      </c>
      <c r="AB35" s="251">
        <f t="shared" si="2"/>
        <v>12</v>
      </c>
      <c r="AC35" s="251">
        <f t="shared" si="2"/>
        <v>4</v>
      </c>
      <c r="AD35" s="251">
        <f t="shared" si="2"/>
        <v>2</v>
      </c>
      <c r="AE35" s="263">
        <f t="shared" si="2"/>
        <v>44</v>
      </c>
    </row>
    <row r="36" spans="1:31" ht="15.75" customHeight="1">
      <c r="A36" s="103" t="s">
        <v>53</v>
      </c>
      <c r="B36" s="237">
        <f t="shared" si="0"/>
        <v>0</v>
      </c>
      <c r="C36" s="238">
        <v>0</v>
      </c>
      <c r="D36" s="239">
        <v>0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39">
        <v>0</v>
      </c>
      <c r="L36" s="239">
        <v>0</v>
      </c>
      <c r="M36" s="239">
        <v>0</v>
      </c>
      <c r="N36" s="239">
        <v>0</v>
      </c>
      <c r="O36" s="239">
        <v>0</v>
      </c>
      <c r="P36" s="239">
        <v>0</v>
      </c>
      <c r="Q36" s="253">
        <v>0</v>
      </c>
      <c r="R36" s="59" t="s">
        <v>53</v>
      </c>
      <c r="S36" s="237">
        <f t="shared" si="1"/>
        <v>0</v>
      </c>
      <c r="T36" s="239">
        <v>0</v>
      </c>
      <c r="U36" s="239">
        <v>0</v>
      </c>
      <c r="V36" s="239">
        <v>0</v>
      </c>
      <c r="W36" s="239">
        <v>0</v>
      </c>
      <c r="X36" s="239">
        <v>0</v>
      </c>
      <c r="Y36" s="239">
        <v>0</v>
      </c>
      <c r="Z36" s="239">
        <v>0</v>
      </c>
      <c r="AA36" s="239">
        <v>0</v>
      </c>
      <c r="AB36" s="238">
        <v>0</v>
      </c>
      <c r="AC36" s="239">
        <v>0</v>
      </c>
      <c r="AD36" s="239">
        <v>0</v>
      </c>
      <c r="AE36" s="253">
        <v>0</v>
      </c>
    </row>
    <row r="37" spans="1:31" ht="15.75" customHeight="1">
      <c r="A37" s="99" t="s">
        <v>54</v>
      </c>
      <c r="B37" s="241">
        <f t="shared" si="0"/>
        <v>4</v>
      </c>
      <c r="C37" s="242">
        <v>4</v>
      </c>
      <c r="D37" s="234">
        <v>0</v>
      </c>
      <c r="E37" s="234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</v>
      </c>
      <c r="L37" s="234">
        <v>0</v>
      </c>
      <c r="M37" s="234">
        <v>0</v>
      </c>
      <c r="N37" s="234">
        <v>0</v>
      </c>
      <c r="O37" s="234">
        <v>0</v>
      </c>
      <c r="P37" s="234">
        <v>0</v>
      </c>
      <c r="Q37" s="236">
        <v>0</v>
      </c>
      <c r="R37" s="58" t="s">
        <v>54</v>
      </c>
      <c r="S37" s="241">
        <f t="shared" si="1"/>
        <v>1</v>
      </c>
      <c r="T37" s="234">
        <v>0</v>
      </c>
      <c r="U37" s="234">
        <v>0</v>
      </c>
      <c r="V37" s="234">
        <v>1</v>
      </c>
      <c r="W37" s="234">
        <v>0</v>
      </c>
      <c r="X37" s="234">
        <v>0</v>
      </c>
      <c r="Y37" s="234">
        <v>0</v>
      </c>
      <c r="Z37" s="234">
        <v>0</v>
      </c>
      <c r="AA37" s="234">
        <v>0</v>
      </c>
      <c r="AB37" s="242">
        <v>0</v>
      </c>
      <c r="AC37" s="234">
        <v>0</v>
      </c>
      <c r="AD37" s="234">
        <v>0</v>
      </c>
      <c r="AE37" s="236">
        <v>0</v>
      </c>
    </row>
    <row r="38" spans="1:31" ht="15.75" customHeight="1">
      <c r="A38" s="99" t="s">
        <v>55</v>
      </c>
      <c r="B38" s="241">
        <f t="shared" si="0"/>
        <v>0</v>
      </c>
      <c r="C38" s="242">
        <v>0</v>
      </c>
      <c r="D38" s="242">
        <v>0</v>
      </c>
      <c r="E38" s="242">
        <v>0</v>
      </c>
      <c r="F38" s="242">
        <v>0</v>
      </c>
      <c r="G38" s="242">
        <v>0</v>
      </c>
      <c r="H38" s="234">
        <v>0</v>
      </c>
      <c r="I38" s="234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0</v>
      </c>
      <c r="O38" s="242">
        <v>0</v>
      </c>
      <c r="P38" s="242">
        <v>0</v>
      </c>
      <c r="Q38" s="254">
        <v>0</v>
      </c>
      <c r="R38" s="58" t="s">
        <v>55</v>
      </c>
      <c r="S38" s="241">
        <f t="shared" si="1"/>
        <v>2</v>
      </c>
      <c r="T38" s="264">
        <v>0</v>
      </c>
      <c r="U38" s="264">
        <v>0</v>
      </c>
      <c r="V38" s="264">
        <v>1</v>
      </c>
      <c r="W38" s="264">
        <v>0</v>
      </c>
      <c r="X38" s="264">
        <v>0</v>
      </c>
      <c r="Y38" s="264">
        <v>0</v>
      </c>
      <c r="Z38" s="264">
        <v>0</v>
      </c>
      <c r="AA38" s="264">
        <v>0</v>
      </c>
      <c r="AB38" s="264">
        <v>0</v>
      </c>
      <c r="AC38" s="264">
        <v>0</v>
      </c>
      <c r="AD38" s="264">
        <v>0</v>
      </c>
      <c r="AE38" s="255">
        <v>1</v>
      </c>
    </row>
    <row r="39" spans="1:31" ht="15.75" customHeight="1">
      <c r="A39" s="99" t="s">
        <v>56</v>
      </c>
      <c r="B39" s="241">
        <f t="shared" si="0"/>
        <v>3</v>
      </c>
      <c r="C39" s="242">
        <v>0</v>
      </c>
      <c r="D39" s="234">
        <v>0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v>2</v>
      </c>
      <c r="N39" s="234">
        <v>0</v>
      </c>
      <c r="O39" s="234">
        <v>1</v>
      </c>
      <c r="P39" s="234">
        <v>0</v>
      </c>
      <c r="Q39" s="236">
        <v>0</v>
      </c>
      <c r="R39" s="58" t="s">
        <v>56</v>
      </c>
      <c r="S39" s="241">
        <f t="shared" si="1"/>
        <v>2</v>
      </c>
      <c r="T39" s="234">
        <v>0</v>
      </c>
      <c r="U39" s="234">
        <v>0</v>
      </c>
      <c r="V39" s="234">
        <v>0</v>
      </c>
      <c r="W39" s="234">
        <v>0</v>
      </c>
      <c r="X39" s="234">
        <v>0</v>
      </c>
      <c r="Y39" s="234">
        <v>0</v>
      </c>
      <c r="Z39" s="234">
        <v>0</v>
      </c>
      <c r="AA39" s="234">
        <v>0</v>
      </c>
      <c r="AB39" s="242">
        <v>0</v>
      </c>
      <c r="AC39" s="234">
        <v>0</v>
      </c>
      <c r="AD39" s="234">
        <v>0</v>
      </c>
      <c r="AE39" s="236">
        <v>2</v>
      </c>
    </row>
    <row r="40" spans="1:31" ht="15.75" customHeight="1">
      <c r="A40" s="99" t="s">
        <v>57</v>
      </c>
      <c r="B40" s="241">
        <f t="shared" si="0"/>
        <v>5</v>
      </c>
      <c r="C40" s="242">
        <v>0</v>
      </c>
      <c r="D40" s="242">
        <v>0</v>
      </c>
      <c r="E40" s="242">
        <v>0</v>
      </c>
      <c r="F40" s="242">
        <v>0</v>
      </c>
      <c r="G40" s="242">
        <v>0</v>
      </c>
      <c r="H40" s="234">
        <v>0</v>
      </c>
      <c r="I40" s="234">
        <v>0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4</v>
      </c>
      <c r="P40" s="242">
        <v>0</v>
      </c>
      <c r="Q40" s="254">
        <v>1</v>
      </c>
      <c r="R40" s="58" t="s">
        <v>57</v>
      </c>
      <c r="S40" s="241">
        <f t="shared" si="1"/>
        <v>2</v>
      </c>
      <c r="T40" s="264">
        <v>0</v>
      </c>
      <c r="U40" s="264">
        <v>0</v>
      </c>
      <c r="V40" s="264">
        <v>0</v>
      </c>
      <c r="W40" s="264">
        <v>0</v>
      </c>
      <c r="X40" s="264">
        <v>0</v>
      </c>
      <c r="Y40" s="264">
        <v>0</v>
      </c>
      <c r="Z40" s="264">
        <v>1</v>
      </c>
      <c r="AA40" s="264">
        <v>0</v>
      </c>
      <c r="AB40" s="264">
        <v>0</v>
      </c>
      <c r="AC40" s="264">
        <v>1</v>
      </c>
      <c r="AD40" s="264">
        <v>0</v>
      </c>
      <c r="AE40" s="255">
        <v>0</v>
      </c>
    </row>
    <row r="41" spans="1:31" ht="15.75" customHeight="1">
      <c r="A41" s="99" t="s">
        <v>58</v>
      </c>
      <c r="B41" s="241">
        <f t="shared" si="0"/>
        <v>3</v>
      </c>
      <c r="C41" s="234">
        <v>0</v>
      </c>
      <c r="D41" s="234">
        <v>0</v>
      </c>
      <c r="E41" s="234">
        <v>0</v>
      </c>
      <c r="F41" s="234">
        <v>0</v>
      </c>
      <c r="G41" s="234">
        <v>0</v>
      </c>
      <c r="H41" s="234">
        <v>1</v>
      </c>
      <c r="I41" s="234">
        <v>0</v>
      </c>
      <c r="J41" s="234">
        <v>0</v>
      </c>
      <c r="K41" s="234">
        <v>0</v>
      </c>
      <c r="L41" s="234">
        <v>0</v>
      </c>
      <c r="M41" s="234">
        <v>0</v>
      </c>
      <c r="N41" s="234">
        <v>0</v>
      </c>
      <c r="O41" s="234">
        <v>2</v>
      </c>
      <c r="P41" s="234">
        <v>0</v>
      </c>
      <c r="Q41" s="255">
        <v>0</v>
      </c>
      <c r="R41" s="58" t="s">
        <v>58</v>
      </c>
      <c r="S41" s="241">
        <f t="shared" si="1"/>
        <v>3</v>
      </c>
      <c r="T41" s="264">
        <v>0</v>
      </c>
      <c r="U41" s="264">
        <v>0</v>
      </c>
      <c r="V41" s="264">
        <v>1</v>
      </c>
      <c r="W41" s="264">
        <v>0</v>
      </c>
      <c r="X41" s="264">
        <v>0</v>
      </c>
      <c r="Y41" s="264">
        <v>0</v>
      </c>
      <c r="Z41" s="264">
        <v>0</v>
      </c>
      <c r="AA41" s="264">
        <v>0</v>
      </c>
      <c r="AB41" s="264">
        <v>0</v>
      </c>
      <c r="AC41" s="264">
        <v>0</v>
      </c>
      <c r="AD41" s="264">
        <v>0</v>
      </c>
      <c r="AE41" s="255">
        <v>2</v>
      </c>
    </row>
    <row r="42" spans="1:31" ht="15.75" customHeight="1">
      <c r="A42" s="102" t="s">
        <v>134</v>
      </c>
      <c r="B42" s="249">
        <f t="shared" si="0"/>
        <v>15</v>
      </c>
      <c r="C42" s="256">
        <f>SUM(C36:C41)</f>
        <v>4</v>
      </c>
      <c r="D42" s="256">
        <f aca="true" t="shared" si="3" ref="D42:Q42">SUM(D36:D41)</f>
        <v>0</v>
      </c>
      <c r="E42" s="256">
        <f t="shared" si="3"/>
        <v>0</v>
      </c>
      <c r="F42" s="256">
        <f t="shared" si="3"/>
        <v>0</v>
      </c>
      <c r="G42" s="256">
        <f t="shared" si="3"/>
        <v>0</v>
      </c>
      <c r="H42" s="256">
        <f t="shared" si="3"/>
        <v>1</v>
      </c>
      <c r="I42" s="256">
        <f t="shared" si="3"/>
        <v>0</v>
      </c>
      <c r="J42" s="256">
        <f t="shared" si="3"/>
        <v>0</v>
      </c>
      <c r="K42" s="256">
        <f t="shared" si="3"/>
        <v>0</v>
      </c>
      <c r="L42" s="256">
        <f t="shared" si="3"/>
        <v>0</v>
      </c>
      <c r="M42" s="256">
        <f t="shared" si="3"/>
        <v>2</v>
      </c>
      <c r="N42" s="256">
        <f t="shared" si="3"/>
        <v>0</v>
      </c>
      <c r="O42" s="256">
        <f t="shared" si="3"/>
        <v>7</v>
      </c>
      <c r="P42" s="256">
        <f t="shared" si="3"/>
        <v>0</v>
      </c>
      <c r="Q42" s="257">
        <f t="shared" si="3"/>
        <v>1</v>
      </c>
      <c r="R42" s="94" t="s">
        <v>134</v>
      </c>
      <c r="S42" s="249">
        <f t="shared" si="1"/>
        <v>10</v>
      </c>
      <c r="T42" s="251">
        <f>SUM(T36:T41)</f>
        <v>0</v>
      </c>
      <c r="U42" s="256">
        <f aca="true" t="shared" si="4" ref="U42:AE42">SUM(U36:U41)</f>
        <v>0</v>
      </c>
      <c r="V42" s="256">
        <f t="shared" si="4"/>
        <v>3</v>
      </c>
      <c r="W42" s="256">
        <f t="shared" si="4"/>
        <v>0</v>
      </c>
      <c r="X42" s="256">
        <f t="shared" si="4"/>
        <v>0</v>
      </c>
      <c r="Y42" s="256">
        <f t="shared" si="4"/>
        <v>0</v>
      </c>
      <c r="Z42" s="256">
        <f t="shared" si="4"/>
        <v>1</v>
      </c>
      <c r="AA42" s="256">
        <f t="shared" si="4"/>
        <v>0</v>
      </c>
      <c r="AB42" s="256">
        <f t="shared" si="4"/>
        <v>0</v>
      </c>
      <c r="AC42" s="256">
        <f t="shared" si="4"/>
        <v>1</v>
      </c>
      <c r="AD42" s="256">
        <f t="shared" si="4"/>
        <v>0</v>
      </c>
      <c r="AE42" s="257">
        <f t="shared" si="4"/>
        <v>5</v>
      </c>
    </row>
    <row r="43" spans="1:31" ht="15.75" customHeight="1">
      <c r="A43" s="102" t="s">
        <v>135</v>
      </c>
      <c r="B43" s="249">
        <f t="shared" si="0"/>
        <v>617</v>
      </c>
      <c r="C43" s="256">
        <f>SUM(C35,C42)</f>
        <v>200</v>
      </c>
      <c r="D43" s="256">
        <f>SUM(D35,D42)</f>
        <v>7</v>
      </c>
      <c r="E43" s="256">
        <f>SUM(E35,E42)</f>
        <v>20</v>
      </c>
      <c r="F43" s="256">
        <f aca="true" t="shared" si="5" ref="F43:Q43">SUM(F35,F42)</f>
        <v>6</v>
      </c>
      <c r="G43" s="256">
        <f t="shared" si="5"/>
        <v>3</v>
      </c>
      <c r="H43" s="256">
        <f t="shared" si="5"/>
        <v>25</v>
      </c>
      <c r="I43" s="256">
        <f t="shared" si="5"/>
        <v>28</v>
      </c>
      <c r="J43" s="256">
        <f t="shared" si="5"/>
        <v>29</v>
      </c>
      <c r="K43" s="256">
        <f t="shared" si="5"/>
        <v>12</v>
      </c>
      <c r="L43" s="256">
        <f t="shared" si="5"/>
        <v>10</v>
      </c>
      <c r="M43" s="256">
        <f t="shared" si="5"/>
        <v>56</v>
      </c>
      <c r="N43" s="256">
        <f t="shared" si="5"/>
        <v>10</v>
      </c>
      <c r="O43" s="256">
        <f t="shared" si="5"/>
        <v>158</v>
      </c>
      <c r="P43" s="256">
        <f t="shared" si="5"/>
        <v>32</v>
      </c>
      <c r="Q43" s="257">
        <f t="shared" si="5"/>
        <v>21</v>
      </c>
      <c r="R43" s="94" t="s">
        <v>135</v>
      </c>
      <c r="S43" s="249">
        <f t="shared" si="1"/>
        <v>271</v>
      </c>
      <c r="T43" s="256">
        <f aca="true" t="shared" si="6" ref="T43:AE43">SUM(T42,T35)</f>
        <v>14</v>
      </c>
      <c r="U43" s="256">
        <f>SUM(U42,U35)</f>
        <v>0</v>
      </c>
      <c r="V43" s="256">
        <f t="shared" si="6"/>
        <v>108</v>
      </c>
      <c r="W43" s="256">
        <f t="shared" si="6"/>
        <v>10</v>
      </c>
      <c r="X43" s="256">
        <f t="shared" si="6"/>
        <v>34</v>
      </c>
      <c r="Y43" s="256">
        <f t="shared" si="6"/>
        <v>5</v>
      </c>
      <c r="Z43" s="256">
        <f t="shared" si="6"/>
        <v>28</v>
      </c>
      <c r="AA43" s="256">
        <f t="shared" si="6"/>
        <v>4</v>
      </c>
      <c r="AB43" s="258">
        <f t="shared" si="6"/>
        <v>12</v>
      </c>
      <c r="AC43" s="256">
        <f t="shared" si="6"/>
        <v>5</v>
      </c>
      <c r="AD43" s="256">
        <f t="shared" si="6"/>
        <v>2</v>
      </c>
      <c r="AE43" s="257">
        <f t="shared" si="6"/>
        <v>49</v>
      </c>
    </row>
    <row r="44" spans="1:31" ht="15.75" customHeight="1" thickBot="1">
      <c r="A44" s="99" t="s">
        <v>136</v>
      </c>
      <c r="B44" s="249">
        <f t="shared" si="0"/>
        <v>352</v>
      </c>
      <c r="C44" s="258">
        <v>118</v>
      </c>
      <c r="D44" s="256">
        <v>4</v>
      </c>
      <c r="E44" s="256">
        <v>0</v>
      </c>
      <c r="F44" s="256">
        <v>1</v>
      </c>
      <c r="G44" s="256">
        <v>0</v>
      </c>
      <c r="H44" s="256">
        <v>30</v>
      </c>
      <c r="I44" s="256">
        <v>80</v>
      </c>
      <c r="J44" s="256">
        <v>1</v>
      </c>
      <c r="K44" s="256">
        <v>27</v>
      </c>
      <c r="L44" s="256">
        <v>5</v>
      </c>
      <c r="M44" s="256">
        <v>28</v>
      </c>
      <c r="N44" s="256">
        <v>3</v>
      </c>
      <c r="O44" s="256">
        <v>46</v>
      </c>
      <c r="P44" s="256">
        <v>7</v>
      </c>
      <c r="Q44" s="257">
        <v>2</v>
      </c>
      <c r="R44" s="58" t="s">
        <v>136</v>
      </c>
      <c r="S44" s="249">
        <f t="shared" si="1"/>
        <v>237</v>
      </c>
      <c r="T44" s="256">
        <v>0</v>
      </c>
      <c r="U44" s="256">
        <v>1</v>
      </c>
      <c r="V44" s="256">
        <v>82</v>
      </c>
      <c r="W44" s="256">
        <v>15</v>
      </c>
      <c r="X44" s="256">
        <v>31</v>
      </c>
      <c r="Y44" s="256">
        <v>1</v>
      </c>
      <c r="Z44" s="256">
        <v>10</v>
      </c>
      <c r="AA44" s="256">
        <v>1</v>
      </c>
      <c r="AB44" s="258">
        <v>4</v>
      </c>
      <c r="AC44" s="256">
        <v>8</v>
      </c>
      <c r="AD44" s="256">
        <v>0</v>
      </c>
      <c r="AE44" s="257">
        <v>84</v>
      </c>
    </row>
    <row r="45" spans="1:31" ht="15.75" customHeight="1">
      <c r="A45" s="136" t="s">
        <v>137</v>
      </c>
      <c r="B45" s="231">
        <f t="shared" si="0"/>
        <v>969</v>
      </c>
      <c r="C45" s="259">
        <f>SUM(C43:C44)</f>
        <v>318</v>
      </c>
      <c r="D45" s="259">
        <f aca="true" t="shared" si="7" ref="D45:Q45">SUM(D43:D44)</f>
        <v>11</v>
      </c>
      <c r="E45" s="259">
        <f t="shared" si="7"/>
        <v>20</v>
      </c>
      <c r="F45" s="259">
        <f t="shared" si="7"/>
        <v>7</v>
      </c>
      <c r="G45" s="260">
        <f t="shared" si="7"/>
        <v>3</v>
      </c>
      <c r="H45" s="259">
        <f t="shared" si="7"/>
        <v>55</v>
      </c>
      <c r="I45" s="259">
        <f t="shared" si="7"/>
        <v>108</v>
      </c>
      <c r="J45" s="259">
        <f t="shared" si="7"/>
        <v>30</v>
      </c>
      <c r="K45" s="259">
        <f t="shared" si="7"/>
        <v>39</v>
      </c>
      <c r="L45" s="259">
        <f t="shared" si="7"/>
        <v>15</v>
      </c>
      <c r="M45" s="260">
        <f t="shared" si="7"/>
        <v>84</v>
      </c>
      <c r="N45" s="259">
        <f t="shared" si="7"/>
        <v>13</v>
      </c>
      <c r="O45" s="259">
        <f t="shared" si="7"/>
        <v>204</v>
      </c>
      <c r="P45" s="260">
        <f t="shared" si="7"/>
        <v>39</v>
      </c>
      <c r="Q45" s="260">
        <f t="shared" si="7"/>
        <v>23</v>
      </c>
      <c r="R45" s="136" t="s">
        <v>137</v>
      </c>
      <c r="S45" s="231">
        <f t="shared" si="1"/>
        <v>508</v>
      </c>
      <c r="T45" s="259">
        <f aca="true" t="shared" si="8" ref="T45:AD45">SUM(T43:T44)</f>
        <v>14</v>
      </c>
      <c r="U45" s="259">
        <f t="shared" si="8"/>
        <v>1</v>
      </c>
      <c r="V45" s="259">
        <f t="shared" si="8"/>
        <v>190</v>
      </c>
      <c r="W45" s="259">
        <f t="shared" si="8"/>
        <v>25</v>
      </c>
      <c r="X45" s="259">
        <f t="shared" si="8"/>
        <v>65</v>
      </c>
      <c r="Y45" s="259">
        <f t="shared" si="8"/>
        <v>6</v>
      </c>
      <c r="Z45" s="259">
        <f t="shared" si="8"/>
        <v>38</v>
      </c>
      <c r="AA45" s="259">
        <f t="shared" si="8"/>
        <v>5</v>
      </c>
      <c r="AB45" s="259">
        <f t="shared" si="8"/>
        <v>16</v>
      </c>
      <c r="AC45" s="259">
        <f t="shared" si="8"/>
        <v>13</v>
      </c>
      <c r="AD45" s="260">
        <f t="shared" si="8"/>
        <v>2</v>
      </c>
      <c r="AE45" s="260">
        <f>SUM(AE43:AE44)</f>
        <v>133</v>
      </c>
    </row>
    <row r="46" spans="1:31" ht="15.75" customHeight="1">
      <c r="A46" s="168" t="s">
        <v>156</v>
      </c>
      <c r="B46" s="38">
        <v>629</v>
      </c>
      <c r="C46" s="33">
        <v>287</v>
      </c>
      <c r="D46" s="33">
        <v>8</v>
      </c>
      <c r="E46" s="33">
        <v>59</v>
      </c>
      <c r="F46" s="33">
        <v>7</v>
      </c>
      <c r="G46" s="34">
        <v>3</v>
      </c>
      <c r="H46" s="33">
        <v>21</v>
      </c>
      <c r="I46" s="33">
        <v>44</v>
      </c>
      <c r="J46" s="33">
        <v>5</v>
      </c>
      <c r="K46" s="33">
        <v>24</v>
      </c>
      <c r="L46" s="33">
        <v>6</v>
      </c>
      <c r="M46" s="34">
        <v>32</v>
      </c>
      <c r="N46" s="33">
        <v>4</v>
      </c>
      <c r="O46" s="33">
        <v>105</v>
      </c>
      <c r="P46" s="34">
        <v>12</v>
      </c>
      <c r="Q46" s="34">
        <v>12</v>
      </c>
      <c r="R46" s="180" t="s">
        <v>155</v>
      </c>
      <c r="S46" s="227">
        <v>508</v>
      </c>
      <c r="T46" s="234">
        <v>30</v>
      </c>
      <c r="U46" s="234">
        <v>1</v>
      </c>
      <c r="V46" s="234">
        <v>177</v>
      </c>
      <c r="W46" s="234">
        <v>17</v>
      </c>
      <c r="X46" s="234">
        <v>72</v>
      </c>
      <c r="Y46" s="234">
        <v>11</v>
      </c>
      <c r="Z46" s="234">
        <v>31</v>
      </c>
      <c r="AA46" s="234">
        <v>10</v>
      </c>
      <c r="AB46" s="234">
        <v>10</v>
      </c>
      <c r="AC46" s="234">
        <v>13</v>
      </c>
      <c r="AD46" s="236">
        <v>2</v>
      </c>
      <c r="AE46" s="236">
        <v>134</v>
      </c>
    </row>
    <row r="47" spans="1:31" ht="15.75" customHeight="1" thickBot="1">
      <c r="A47" s="189" t="s">
        <v>154</v>
      </c>
      <c r="B47" s="190">
        <v>512</v>
      </c>
      <c r="C47" s="191">
        <v>220</v>
      </c>
      <c r="D47" s="191">
        <v>4</v>
      </c>
      <c r="E47" s="191">
        <v>40</v>
      </c>
      <c r="F47" s="191">
        <v>5</v>
      </c>
      <c r="G47" s="185">
        <v>2</v>
      </c>
      <c r="H47" s="191">
        <v>32</v>
      </c>
      <c r="I47" s="191">
        <v>30</v>
      </c>
      <c r="J47" s="191">
        <v>10</v>
      </c>
      <c r="K47" s="191">
        <v>18</v>
      </c>
      <c r="L47" s="191">
        <v>5</v>
      </c>
      <c r="M47" s="185">
        <v>26</v>
      </c>
      <c r="N47" s="191">
        <v>5</v>
      </c>
      <c r="O47" s="191">
        <v>87</v>
      </c>
      <c r="P47" s="185">
        <v>16</v>
      </c>
      <c r="Q47" s="185">
        <v>12</v>
      </c>
      <c r="R47" s="189" t="s">
        <v>153</v>
      </c>
      <c r="S47" s="265">
        <v>407</v>
      </c>
      <c r="T47" s="266">
        <v>19</v>
      </c>
      <c r="U47" s="266">
        <v>0</v>
      </c>
      <c r="V47" s="266">
        <v>135</v>
      </c>
      <c r="W47" s="266">
        <v>14</v>
      </c>
      <c r="X47" s="266">
        <v>59</v>
      </c>
      <c r="Y47" s="266">
        <v>7</v>
      </c>
      <c r="Z47" s="266">
        <v>18</v>
      </c>
      <c r="AA47" s="266">
        <v>4</v>
      </c>
      <c r="AB47" s="266">
        <v>12</v>
      </c>
      <c r="AC47" s="266">
        <v>10</v>
      </c>
      <c r="AD47" s="267">
        <v>2</v>
      </c>
      <c r="AE47" s="267">
        <v>127</v>
      </c>
    </row>
    <row r="48" spans="1:18" ht="12">
      <c r="A48" s="28" t="s">
        <v>114</v>
      </c>
      <c r="R48" s="28" t="s">
        <v>115</v>
      </c>
    </row>
  </sheetData>
  <sheetProtection/>
  <mergeCells count="28">
    <mergeCell ref="T4:U4"/>
    <mergeCell ref="N4:N6"/>
    <mergeCell ref="O4:O6"/>
    <mergeCell ref="P4:P6"/>
    <mergeCell ref="F4:F6"/>
    <mergeCell ref="J5:J6"/>
    <mergeCell ref="I4:J4"/>
    <mergeCell ref="Q4:Q6"/>
    <mergeCell ref="AE4:AE6"/>
    <mergeCell ref="AC4:AC6"/>
    <mergeCell ref="AA4:AA6"/>
    <mergeCell ref="V4:V6"/>
    <mergeCell ref="W4:W6"/>
    <mergeCell ref="AB4:AB6"/>
    <mergeCell ref="AD4:AD6"/>
    <mergeCell ref="Y4:Y6"/>
    <mergeCell ref="Z4:Z6"/>
    <mergeCell ref="X4:X6"/>
    <mergeCell ref="B4:B6"/>
    <mergeCell ref="T5:T6"/>
    <mergeCell ref="U5:U6"/>
    <mergeCell ref="G4:G6"/>
    <mergeCell ref="H4:H6"/>
    <mergeCell ref="K4:K6"/>
    <mergeCell ref="L4:L6"/>
    <mergeCell ref="M4:M6"/>
    <mergeCell ref="C4:D4"/>
    <mergeCell ref="S4:S6"/>
  </mergeCells>
  <printOptions/>
  <pageMargins left="0.7480314960629921" right="0.5118110236220472" top="0.984251968503937" bottom="0.5905511811023623" header="0.5905511811023623" footer="0.1968503937007874"/>
  <pageSetup fitToWidth="4" horizontalDpi="300" verticalDpi="300" orientation="portrait" paperSize="9" scale="49" r:id="rId1"/>
  <headerFooter alignWithMargins="0">
    <oddHeader>&amp;L&amp;"ＭＳ ゴシック,太字"&amp;10生活保護</oddHeader>
  </headerFooter>
  <colBreaks count="2" manualBreakCount="2">
    <brk id="17" max="47" man="1"/>
    <brk id="2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2012-01-25T05:37:25Z</cp:lastPrinted>
  <dcterms:created xsi:type="dcterms:W3CDTF">2001-11-09T07:01:41Z</dcterms:created>
  <dcterms:modified xsi:type="dcterms:W3CDTF">2012-01-25T05:37:49Z</dcterms:modified>
  <cp:category/>
  <cp:version/>
  <cp:contentType/>
  <cp:contentStatus/>
</cp:coreProperties>
</file>