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Lb18z0052\共有\旧企画調整係\【★】新型コロナウイルス対応（R20127～）\02_コロナ関連予算\救急・周産期・小児疑い患者受入体制補助金（県執行）\実績報告案内\01 様式\様式3修正\"/>
    </mc:Choice>
  </mc:AlternateContent>
  <xr:revisionPtr revIDLastSave="0" documentId="13_ncr:1_{DFCA1F18-2B2D-4A3F-B906-F414E7874F0E}" xr6:coauthVersionLast="36" xr6:coauthVersionMax="36" xr10:uidLastSave="{00000000-0000-0000-0000-000000000000}"/>
  <bookViews>
    <workbookView xWindow="0" yWindow="0" windowWidth="23040" windowHeight="9090" tabRatio="795" xr2:uid="{00000000-000D-0000-FFFF-FFFF00000000}"/>
  </bookViews>
  <sheets>
    <sheet name="実績報告書（要押印）" sheetId="17" r:id="rId1"/>
    <sheet name="（別記）収支決算書" sheetId="13" r:id="rId2"/>
    <sheet name="別紙1-2" sheetId="16" r:id="rId3"/>
    <sheet name="別紙１-3（患者数調）" sheetId="21" r:id="rId4"/>
    <sheet name="確認表" sheetId="26" r:id="rId5"/>
  </sheets>
  <definedNames>
    <definedName name="_xlnm.Print_Area" localSheetId="1">'（別記）収支決算書'!$A$1:$H$28</definedName>
    <definedName name="_xlnm.Print_Area" localSheetId="4">確認表!$A$1:$AI$73</definedName>
    <definedName name="_xlnm.Print_Area" localSheetId="0">'実績報告書（要押印）'!$A$1:$K$27</definedName>
    <definedName name="_xlnm.Print_Area" localSheetId="2">'別紙1-2'!$A$1:$L$13</definedName>
    <definedName name="_xlnm.Print_Area" localSheetId="3">'別紙１-3（患者数調）'!$A$1:$I$41</definedName>
    <definedName name="_xlnm.Print_Titles" localSheetId="3">'別紙１-3（患者数調）'!$1:$10</definedName>
  </definedNames>
  <calcPr calcId="191029"/>
</workbook>
</file>

<file path=xl/calcChain.xml><?xml version="1.0" encoding="utf-8"?>
<calcChain xmlns="http://schemas.openxmlformats.org/spreadsheetml/2006/main">
  <c r="I12" i="16" l="1"/>
  <c r="L12" i="16"/>
  <c r="K12" i="16"/>
  <c r="J12" i="16"/>
  <c r="V40" i="26"/>
  <c r="V41" i="26"/>
  <c r="Z35" i="26"/>
  <c r="V35" i="26" s="1"/>
  <c r="D25" i="13"/>
  <c r="D13" i="13"/>
  <c r="C11" i="16" l="1"/>
  <c r="C10" i="16"/>
  <c r="N45" i="26"/>
  <c r="B10" i="16" s="1"/>
  <c r="H40" i="21" l="1"/>
  <c r="G40" i="21" l="1"/>
  <c r="G23" i="21"/>
  <c r="H3" i="21" l="1"/>
  <c r="H4" i="16"/>
  <c r="F40" i="21" l="1"/>
  <c r="E40" i="21"/>
  <c r="F23" i="21"/>
  <c r="E23" i="21"/>
  <c r="Z43" i="26" l="1"/>
  <c r="Z40" i="26"/>
  <c r="Z44" i="26"/>
  <c r="N63" i="26" l="1"/>
  <c r="N65" i="26" s="1"/>
  <c r="N47" i="26"/>
  <c r="Y44" i="26"/>
  <c r="S44" i="26"/>
  <c r="Y43" i="26"/>
  <c r="S43" i="26"/>
  <c r="Y42" i="26"/>
  <c r="V42" i="26"/>
  <c r="Z41" i="26"/>
  <c r="Y41" i="26" s="1"/>
  <c r="S41" i="26"/>
  <c r="Y40" i="26"/>
  <c r="S40" i="26"/>
  <c r="Y39" i="26"/>
  <c r="V39" i="26"/>
  <c r="Z38" i="26"/>
  <c r="Y38" i="26" s="1"/>
  <c r="S38" i="26"/>
  <c r="Z37" i="26"/>
  <c r="V37" i="26" s="1"/>
  <c r="S37" i="26"/>
  <c r="Z36" i="26"/>
  <c r="S36" i="26"/>
  <c r="Y35" i="26"/>
  <c r="S35" i="26"/>
  <c r="AG15" i="26"/>
  <c r="AB15" i="26"/>
  <c r="AG14" i="26"/>
  <c r="AB14" i="26"/>
  <c r="AG13" i="26"/>
  <c r="AB13" i="26"/>
  <c r="AG12" i="26"/>
  <c r="AB12" i="26"/>
  <c r="AG11" i="26"/>
  <c r="AB11" i="26"/>
  <c r="Y63" i="26" s="1"/>
  <c r="Y36" i="26" l="1"/>
  <c r="V36" i="26"/>
  <c r="V45" i="26" s="1"/>
  <c r="Y37" i="26"/>
  <c r="B11" i="16"/>
  <c r="F11" i="16"/>
  <c r="N48" i="26"/>
  <c r="E10" i="16" s="1"/>
  <c r="D10" i="16"/>
  <c r="N66" i="26"/>
  <c r="AB64" i="26" s="1"/>
  <c r="V38" i="26"/>
  <c r="V43" i="26"/>
  <c r="V44" i="26"/>
  <c r="F10" i="16" l="1"/>
  <c r="E11" i="16"/>
  <c r="D11" i="16"/>
  <c r="Y64" i="26"/>
  <c r="Y65" i="26" l="1"/>
  <c r="G11" i="16"/>
  <c r="V46" i="26"/>
  <c r="G10" i="16" s="1"/>
  <c r="G12" i="16" l="1"/>
  <c r="Y66" i="26"/>
  <c r="I11" i="16" s="1"/>
  <c r="H11" i="16"/>
  <c r="V47" i="26"/>
  <c r="L11" i="16" l="1"/>
  <c r="V48" i="26"/>
  <c r="I10" i="16" s="1"/>
  <c r="L10" i="16" s="1"/>
  <c r="H10" i="16"/>
  <c r="C12" i="16"/>
  <c r="H12" i="16" l="1"/>
  <c r="B12" i="16"/>
  <c r="D14" i="13" l="1"/>
  <c r="D26" i="13" s="1"/>
  <c r="F12" i="16"/>
  <c r="D12" i="16" l="1"/>
  <c r="E12" i="16" l="1"/>
</calcChain>
</file>

<file path=xl/sharedStrings.xml><?xml version="1.0" encoding="utf-8"?>
<sst xmlns="http://schemas.openxmlformats.org/spreadsheetml/2006/main" count="253" uniqueCount="211">
  <si>
    <t>（単位:円）</t>
    <rPh sb="1" eb="3">
      <t>タンイ</t>
    </rPh>
    <rPh sb="4" eb="5">
      <t>エン</t>
    </rPh>
    <phoneticPr fontId="3"/>
  </si>
  <si>
    <t>総事業費</t>
    <rPh sb="0" eb="1">
      <t>ソウ</t>
    </rPh>
    <rPh sb="1" eb="4">
      <t>ジギョウヒ</t>
    </rPh>
    <phoneticPr fontId="3"/>
  </si>
  <si>
    <t>寄付金
その他の
収入額</t>
    <rPh sb="0" eb="2">
      <t>キフ</t>
    </rPh>
    <rPh sb="2" eb="3">
      <t>キン</t>
    </rPh>
    <rPh sb="6" eb="7">
      <t>タ</t>
    </rPh>
    <rPh sb="9" eb="12">
      <t>シュウニュウガク</t>
    </rPh>
    <phoneticPr fontId="3"/>
  </si>
  <si>
    <t>基準額</t>
    <rPh sb="0" eb="3">
      <t>キジュンガク</t>
    </rPh>
    <phoneticPr fontId="3"/>
  </si>
  <si>
    <t>選定額</t>
    <rPh sb="0" eb="2">
      <t>センテイ</t>
    </rPh>
    <rPh sb="2" eb="3">
      <t>ガク</t>
    </rPh>
    <phoneticPr fontId="3"/>
  </si>
  <si>
    <t>補助交付
決定額</t>
    <rPh sb="0" eb="2">
      <t>ホジョ</t>
    </rPh>
    <rPh sb="2" eb="4">
      <t>コウフ</t>
    </rPh>
    <rPh sb="5" eb="8">
      <t>ケッテイガク</t>
    </rPh>
    <phoneticPr fontId="3"/>
  </si>
  <si>
    <t>(A)－（B)</t>
    <phoneticPr fontId="3"/>
  </si>
  <si>
    <t>(D)、(E)のいずれか少ない方の額</t>
    <phoneticPr fontId="3"/>
  </si>
  <si>
    <t>(C)、(F)のいずれか少ない方の額</t>
    <phoneticPr fontId="3"/>
  </si>
  <si>
    <t>(A)</t>
    <phoneticPr fontId="3"/>
  </si>
  <si>
    <t>(B)</t>
    <phoneticPr fontId="3"/>
  </si>
  <si>
    <t>(C)</t>
    <phoneticPr fontId="3"/>
  </si>
  <si>
    <t>(D)</t>
    <phoneticPr fontId="3"/>
  </si>
  <si>
    <t>(E)</t>
    <phoneticPr fontId="3"/>
  </si>
  <si>
    <t>(F)</t>
    <phoneticPr fontId="3"/>
  </si>
  <si>
    <t>(H)</t>
    <phoneticPr fontId="3"/>
  </si>
  <si>
    <t>(I)</t>
    <phoneticPr fontId="3"/>
  </si>
  <si>
    <t>１　収入の部</t>
    <rPh sb="2" eb="4">
      <t>シュウニュウ</t>
    </rPh>
    <rPh sb="5" eb="6">
      <t>ブ</t>
    </rPh>
    <phoneticPr fontId="3"/>
  </si>
  <si>
    <t>科　　目</t>
  </si>
  <si>
    <t>摘　　　　要</t>
  </si>
  <si>
    <t>計</t>
  </si>
  <si>
    <t>２　支出の部</t>
    <rPh sb="2" eb="4">
      <t>シシュツ</t>
    </rPh>
    <rPh sb="5" eb="6">
      <t>ブ</t>
    </rPh>
    <phoneticPr fontId="3"/>
  </si>
  <si>
    <t>別　記</t>
  </si>
  <si>
    <t>収　支　決　算　書</t>
    <rPh sb="4" eb="5">
      <t>ケッ</t>
    </rPh>
    <rPh sb="6" eb="7">
      <t>サン</t>
    </rPh>
    <rPh sb="8" eb="9">
      <t>ショ</t>
    </rPh>
    <phoneticPr fontId="15"/>
  </si>
  <si>
    <t>決　算　額（円）</t>
    <rPh sb="0" eb="1">
      <t>ケッ</t>
    </rPh>
    <rPh sb="2" eb="3">
      <t>サン</t>
    </rPh>
    <rPh sb="6" eb="7">
      <t>エン</t>
    </rPh>
    <phoneticPr fontId="3"/>
  </si>
  <si>
    <t>（</t>
    <phoneticPr fontId="3"/>
  </si>
  <si>
    <t>）</t>
    <phoneticPr fontId="3"/>
  </si>
  <si>
    <t>（</t>
    <phoneticPr fontId="3"/>
  </si>
  <si>
    <t>）</t>
    <phoneticPr fontId="3"/>
  </si>
  <si>
    <t>（</t>
    <phoneticPr fontId="3"/>
  </si>
  <si>
    <t>（注）１　収支の計はそれぞれ一致する。</t>
  </si>
  <si>
    <t>　　　２　県補助金は、見込み額を記入する。</t>
    <phoneticPr fontId="3"/>
  </si>
  <si>
    <t>区分</t>
    <rPh sb="0" eb="2">
      <t>クブン</t>
    </rPh>
    <phoneticPr fontId="3"/>
  </si>
  <si>
    <t>合　　　　計</t>
    <rPh sb="0" eb="1">
      <t>ア</t>
    </rPh>
    <rPh sb="5" eb="6">
      <t>ケイ</t>
    </rPh>
    <phoneticPr fontId="3"/>
  </si>
  <si>
    <t>（G)</t>
    <phoneticPr fontId="3"/>
  </si>
  <si>
    <t>(G）の千円未満切捨</t>
    <phoneticPr fontId="3"/>
  </si>
  <si>
    <t>実績報告</t>
    <rPh sb="0" eb="2">
      <t>ジッセキ</t>
    </rPh>
    <rPh sb="2" eb="4">
      <t>ホウコク</t>
    </rPh>
    <phoneticPr fontId="3"/>
  </si>
  <si>
    <t>　</t>
  </si>
  <si>
    <t>兵庫県知事　井戸　敏三　様</t>
    <rPh sb="6" eb="8">
      <t>イド</t>
    </rPh>
    <rPh sb="9" eb="11">
      <t>トシゾウ</t>
    </rPh>
    <phoneticPr fontId="2"/>
  </si>
  <si>
    <t>住所</t>
  </si>
  <si>
    <t>団体名</t>
  </si>
  <si>
    <t xml:space="preserve"> </t>
  </si>
  <si>
    <t>代表者名</t>
  </si>
  <si>
    <t>１．事業の内容及び経費区分（別記）</t>
    <rPh sb="2" eb="4">
      <t>ジギョウ</t>
    </rPh>
    <rPh sb="5" eb="7">
      <t>ナイヨウ</t>
    </rPh>
    <rPh sb="7" eb="8">
      <t>オヨ</t>
    </rPh>
    <rPh sb="9" eb="11">
      <t>ケイヒ</t>
    </rPh>
    <rPh sb="11" eb="13">
      <t>クブン</t>
    </rPh>
    <rPh sb="14" eb="16">
      <t>ベッキ</t>
    </rPh>
    <phoneticPr fontId="2"/>
  </si>
  <si>
    <t>３．添付書類</t>
  </si>
  <si>
    <t>印</t>
    <phoneticPr fontId="2"/>
  </si>
  <si>
    <t>記</t>
    <phoneticPr fontId="15"/>
  </si>
  <si>
    <t xml:space="preserve">
</t>
    <phoneticPr fontId="2"/>
  </si>
  <si>
    <t>別紙２－３</t>
    <rPh sb="0" eb="2">
      <t>ベッシ</t>
    </rPh>
    <phoneticPr fontId="3"/>
  </si>
  <si>
    <t>第　　　　　　号</t>
    <rPh sb="0" eb="1">
      <t>ダイ</t>
    </rPh>
    <rPh sb="7" eb="8">
      <t>ゴウ</t>
    </rPh>
    <phoneticPr fontId="2"/>
  </si>
  <si>
    <t>団体名：</t>
    <rPh sb="0" eb="2">
      <t>ダンタイ</t>
    </rPh>
    <rPh sb="2" eb="3">
      <t>メイ</t>
    </rPh>
    <phoneticPr fontId="3"/>
  </si>
  <si>
    <t>様式第10号（第11条関係）</t>
    <phoneticPr fontId="2"/>
  </si>
  <si>
    <t>補　助　事　業　実　績　報　告　書</t>
    <rPh sb="0" eb="1">
      <t>タスク</t>
    </rPh>
    <rPh sb="2" eb="3">
      <t>スケ</t>
    </rPh>
    <rPh sb="4" eb="5">
      <t>コト</t>
    </rPh>
    <rPh sb="6" eb="7">
      <t>ギョウ</t>
    </rPh>
    <rPh sb="8" eb="9">
      <t>ジツ</t>
    </rPh>
    <rPh sb="10" eb="11">
      <t>イサオ</t>
    </rPh>
    <rPh sb="12" eb="13">
      <t>ホウ</t>
    </rPh>
    <rPh sb="14" eb="15">
      <t>コク</t>
    </rPh>
    <rPh sb="16" eb="17">
      <t>ショ</t>
    </rPh>
    <phoneticPr fontId="2"/>
  </si>
  <si>
    <t>令和　年　月　日</t>
    <rPh sb="0" eb="2">
      <t>レイワ</t>
    </rPh>
    <rPh sb="3" eb="4">
      <t>ネン</t>
    </rPh>
    <rPh sb="5" eb="6">
      <t>ガツ</t>
    </rPh>
    <rPh sb="7" eb="8">
      <t>ニチ</t>
    </rPh>
    <phoneticPr fontId="15"/>
  </si>
  <si>
    <t>２．事業の着手年月日</t>
    <rPh sb="7" eb="10">
      <t>ネンガッピ</t>
    </rPh>
    <phoneticPr fontId="2"/>
  </si>
  <si>
    <t>　　事業の完了年月日</t>
    <rPh sb="5" eb="7">
      <t>カンリョウ</t>
    </rPh>
    <rPh sb="7" eb="10">
      <t>ネンガッピ</t>
    </rPh>
    <phoneticPr fontId="2"/>
  </si>
  <si>
    <t>設備等整備</t>
    <rPh sb="0" eb="2">
      <t>セツビ</t>
    </rPh>
    <rPh sb="2" eb="3">
      <t>トウ</t>
    </rPh>
    <rPh sb="3" eb="5">
      <t>セイビ</t>
    </rPh>
    <phoneticPr fontId="3"/>
  </si>
  <si>
    <t>支援金</t>
    <rPh sb="0" eb="3">
      <t>シエンキン</t>
    </rPh>
    <phoneticPr fontId="3"/>
  </si>
  <si>
    <t>差引事業費</t>
    <rPh sb="0" eb="2">
      <t>サシヒキ</t>
    </rPh>
    <rPh sb="2" eb="5">
      <t>ジギョウヒ</t>
    </rPh>
    <phoneticPr fontId="3"/>
  </si>
  <si>
    <t>対象経費の
支出済額</t>
    <rPh sb="0" eb="2">
      <t>タイショウ</t>
    </rPh>
    <rPh sb="2" eb="4">
      <t>ケイヒ</t>
    </rPh>
    <rPh sb="6" eb="8">
      <t>シシュツ</t>
    </rPh>
    <rPh sb="8" eb="9">
      <t>ズミ</t>
    </rPh>
    <rPh sb="9" eb="10">
      <t>ガク</t>
    </rPh>
    <phoneticPr fontId="3"/>
  </si>
  <si>
    <t>県費補助基本額</t>
    <rPh sb="0" eb="1">
      <t>ケン</t>
    </rPh>
    <rPh sb="1" eb="2">
      <t>ヒ</t>
    </rPh>
    <rPh sb="2" eb="4">
      <t>ホジョ</t>
    </rPh>
    <rPh sb="4" eb="6">
      <t>キホン</t>
    </rPh>
    <rPh sb="6" eb="7">
      <t>ガク</t>
    </rPh>
    <phoneticPr fontId="3"/>
  </si>
  <si>
    <t>県費補助所要額</t>
    <rPh sb="0" eb="1">
      <t>ケン</t>
    </rPh>
    <rPh sb="1" eb="2">
      <t>ヒ</t>
    </rPh>
    <rPh sb="2" eb="4">
      <t>ホジョ</t>
    </rPh>
    <rPh sb="4" eb="7">
      <t>ショヨウガク</t>
    </rPh>
    <phoneticPr fontId="3"/>
  </si>
  <si>
    <t>（令和　　年　　月　　日）</t>
    <rPh sb="1" eb="2">
      <t>レイ</t>
    </rPh>
    <rPh sb="2" eb="3">
      <t>ワ</t>
    </rPh>
    <rPh sb="5" eb="6">
      <t>ネン</t>
    </rPh>
    <rPh sb="8" eb="9">
      <t>ガツ</t>
    </rPh>
    <rPh sb="11" eb="12">
      <t>ニチ</t>
    </rPh>
    <phoneticPr fontId="2"/>
  </si>
  <si>
    <t>　令和　  年　  月　  日</t>
    <rPh sb="1" eb="2">
      <t>レイ</t>
    </rPh>
    <rPh sb="2" eb="3">
      <t>ワ</t>
    </rPh>
    <rPh sb="6" eb="7">
      <t>ネン</t>
    </rPh>
    <rPh sb="10" eb="11">
      <t>ガツ</t>
    </rPh>
    <rPh sb="14" eb="15">
      <t>ニチ</t>
    </rPh>
    <phoneticPr fontId="2"/>
  </si>
  <si>
    <t>（令和　  年　  月　  日）</t>
    <rPh sb="1" eb="2">
      <t>レイ</t>
    </rPh>
    <rPh sb="2" eb="3">
      <t>ワ</t>
    </rPh>
    <rPh sb="6" eb="7">
      <t>ネン</t>
    </rPh>
    <rPh sb="10" eb="11">
      <t>ガツ</t>
    </rPh>
    <rPh sb="14" eb="15">
      <t>ニチ</t>
    </rPh>
    <phoneticPr fontId="2"/>
  </si>
  <si>
    <t>　令和　年　月　日付け医第　　　号  で交付決定のあった新型コロナウイルス感染症を疑う患者受入れのため</t>
    <rPh sb="1" eb="3">
      <t>レイワ</t>
    </rPh>
    <rPh sb="4" eb="5">
      <t>ネン</t>
    </rPh>
    <rPh sb="6" eb="7">
      <t>ガツ</t>
    </rPh>
    <rPh sb="8" eb="9">
      <t>ニチ</t>
    </rPh>
    <rPh sb="9" eb="10">
      <t>ヅ</t>
    </rPh>
    <rPh sb="11" eb="12">
      <t>イ</t>
    </rPh>
    <rPh sb="12" eb="13">
      <t>ダイ</t>
    </rPh>
    <rPh sb="16" eb="17">
      <t>ゴウ</t>
    </rPh>
    <rPh sb="20" eb="22">
      <t>コウフ</t>
    </rPh>
    <rPh sb="22" eb="24">
      <t>ケッテイ</t>
    </rPh>
    <rPh sb="28" eb="30">
      <t>シンガタ</t>
    </rPh>
    <rPh sb="37" eb="40">
      <t>カンセンショウ</t>
    </rPh>
    <rPh sb="41" eb="42">
      <t>ウタガ</t>
    </rPh>
    <rPh sb="43" eb="45">
      <t>カンジャ</t>
    </rPh>
    <rPh sb="45" eb="47">
      <t>ウケイ</t>
    </rPh>
    <phoneticPr fontId="3"/>
  </si>
  <si>
    <t>※黄地の部分のみ入力ください。</t>
    <rPh sb="1" eb="3">
      <t>オウチ</t>
    </rPh>
    <rPh sb="2" eb="3">
      <t>ジ</t>
    </rPh>
    <rPh sb="4" eb="6">
      <t>ブブン</t>
    </rPh>
    <rPh sb="8" eb="10">
      <t>ニュウリョク</t>
    </rPh>
    <phoneticPr fontId="30"/>
  </si>
  <si>
    <t>施設概要</t>
    <rPh sb="0" eb="2">
      <t>シセツ</t>
    </rPh>
    <rPh sb="2" eb="4">
      <t>ガイヨウ</t>
    </rPh>
    <phoneticPr fontId="30"/>
  </si>
  <si>
    <t>医療機関名</t>
    <rPh sb="0" eb="2">
      <t>イリョウ</t>
    </rPh>
    <rPh sb="2" eb="4">
      <t>キカン</t>
    </rPh>
    <rPh sb="4" eb="5">
      <t>メイ</t>
    </rPh>
    <phoneticPr fontId="30"/>
  </si>
  <si>
    <t>所在市町</t>
    <rPh sb="0" eb="2">
      <t>ショザイ</t>
    </rPh>
    <rPh sb="2" eb="4">
      <t>シチョウ</t>
    </rPh>
    <phoneticPr fontId="30"/>
  </si>
  <si>
    <r>
      <rPr>
        <b/>
        <sz val="20"/>
        <rFont val="ＭＳ Ｐゴシック"/>
        <family val="3"/>
        <charset val="128"/>
        <scheme val="minor"/>
      </rPr>
      <t>保険医療機関コード</t>
    </r>
    <r>
      <rPr>
        <b/>
        <sz val="24"/>
        <rFont val="ＭＳ Ｐゴシック"/>
        <family val="3"/>
        <charset val="128"/>
        <scheme val="minor"/>
      </rPr>
      <t xml:space="preserve">
（10桁）</t>
    </r>
    <rPh sb="0" eb="2">
      <t>ホケン</t>
    </rPh>
    <rPh sb="2" eb="4">
      <t>イリョウ</t>
    </rPh>
    <rPh sb="4" eb="6">
      <t>キカン</t>
    </rPh>
    <rPh sb="13" eb="14">
      <t>ケタ</t>
    </rPh>
    <phoneticPr fontId="30"/>
  </si>
  <si>
    <t>申請担当者名</t>
    <rPh sb="0" eb="2">
      <t>シンセイ</t>
    </rPh>
    <rPh sb="2" eb="5">
      <t>タントウシャ</t>
    </rPh>
    <rPh sb="5" eb="6">
      <t>メイ</t>
    </rPh>
    <phoneticPr fontId="30"/>
  </si>
  <si>
    <t>施設類型について、該当するもの全て○をしてください。（ドロップダウンリストより選択）</t>
    <rPh sb="0" eb="2">
      <t>シセツ</t>
    </rPh>
    <rPh sb="2" eb="4">
      <t>ルイケイ</t>
    </rPh>
    <rPh sb="9" eb="11">
      <t>ガイトウ</t>
    </rPh>
    <rPh sb="15" eb="16">
      <t>スベ</t>
    </rPh>
    <rPh sb="39" eb="41">
      <t>センタク</t>
    </rPh>
    <phoneticPr fontId="30"/>
  </si>
  <si>
    <t>(病床数確認）</t>
    <rPh sb="1" eb="3">
      <t>ビョウショウ</t>
    </rPh>
    <rPh sb="3" eb="4">
      <t>スウ</t>
    </rPh>
    <rPh sb="4" eb="6">
      <t>カクニン</t>
    </rPh>
    <phoneticPr fontId="30"/>
  </si>
  <si>
    <t>施設類型</t>
    <rPh sb="0" eb="2">
      <t>シセツ</t>
    </rPh>
    <rPh sb="2" eb="4">
      <t>ルイケイ</t>
    </rPh>
    <phoneticPr fontId="30"/>
  </si>
  <si>
    <t>①救命救急センター</t>
    <rPh sb="1" eb="3">
      <t>キュウメイ</t>
    </rPh>
    <rPh sb="3" eb="5">
      <t>キュウキュウ</t>
    </rPh>
    <phoneticPr fontId="30"/>
  </si>
  <si>
    <t>⑥周産期協力病院</t>
    <rPh sb="1" eb="4">
      <t>シュウサンキ</t>
    </rPh>
    <rPh sb="4" eb="6">
      <t>キョウリョク</t>
    </rPh>
    <rPh sb="6" eb="8">
      <t>ビョウイン</t>
    </rPh>
    <phoneticPr fontId="30"/>
  </si>
  <si>
    <t>許可病床数※</t>
    <rPh sb="0" eb="2">
      <t>キョカ</t>
    </rPh>
    <rPh sb="2" eb="5">
      <t>ビョウショウスウ</t>
    </rPh>
    <phoneticPr fontId="30"/>
  </si>
  <si>
    <t>1床～99床</t>
    <rPh sb="1" eb="2">
      <t>ユカ</t>
    </rPh>
    <rPh sb="5" eb="6">
      <t>ユカ</t>
    </rPh>
    <phoneticPr fontId="30"/>
  </si>
  <si>
    <t>500床～599床</t>
    <rPh sb="3" eb="4">
      <t>ユカ</t>
    </rPh>
    <rPh sb="8" eb="9">
      <t>ユカ</t>
    </rPh>
    <phoneticPr fontId="30"/>
  </si>
  <si>
    <t>②三次救急医療機関</t>
    <rPh sb="1" eb="3">
      <t>サンジ</t>
    </rPh>
    <rPh sb="3" eb="5">
      <t>キュウキュウ</t>
    </rPh>
    <rPh sb="5" eb="7">
      <t>イリョウ</t>
    </rPh>
    <rPh sb="7" eb="9">
      <t>キカン</t>
    </rPh>
    <phoneticPr fontId="30"/>
  </si>
  <si>
    <t>⑦小児中核病院</t>
    <rPh sb="1" eb="3">
      <t>ショウニ</t>
    </rPh>
    <rPh sb="3" eb="5">
      <t>チュウカク</t>
    </rPh>
    <rPh sb="5" eb="7">
      <t>ビョウイン</t>
    </rPh>
    <phoneticPr fontId="30"/>
  </si>
  <si>
    <t>※ 原則として令和２年4月1日現在の医療法上の全許可病床数（一般・療養・精神・感染症・結核）</t>
    <rPh sb="30" eb="32">
      <t>イッパン</t>
    </rPh>
    <rPh sb="33" eb="35">
      <t>リョウヨウ</t>
    </rPh>
    <rPh sb="36" eb="38">
      <t>セイシン</t>
    </rPh>
    <rPh sb="39" eb="42">
      <t>カンセンショウ</t>
    </rPh>
    <rPh sb="43" eb="45">
      <t>ケッカク</t>
    </rPh>
    <phoneticPr fontId="30"/>
  </si>
  <si>
    <t>100床～199床</t>
    <rPh sb="3" eb="4">
      <t>ユカ</t>
    </rPh>
    <rPh sb="8" eb="9">
      <t>ユカ</t>
    </rPh>
    <phoneticPr fontId="30"/>
  </si>
  <si>
    <t>600床～699床</t>
    <rPh sb="3" eb="4">
      <t>ユカ</t>
    </rPh>
    <rPh sb="8" eb="9">
      <t>ユカ</t>
    </rPh>
    <phoneticPr fontId="30"/>
  </si>
  <si>
    <t>③二次救急医療機関</t>
    <rPh sb="1" eb="3">
      <t>ニジ</t>
    </rPh>
    <rPh sb="3" eb="5">
      <t>キュウキュウ</t>
    </rPh>
    <rPh sb="5" eb="7">
      <t>イリョウ</t>
    </rPh>
    <rPh sb="7" eb="9">
      <t>キカン</t>
    </rPh>
    <phoneticPr fontId="30"/>
  </si>
  <si>
    <t>⑧小児地域医療センター</t>
    <rPh sb="1" eb="3">
      <t>ショウニ</t>
    </rPh>
    <rPh sb="3" eb="5">
      <t>チイキ</t>
    </rPh>
    <rPh sb="5" eb="7">
      <t>イリョウ</t>
    </rPh>
    <phoneticPr fontId="30"/>
  </si>
  <si>
    <t>疑い患者を受入れる病床数※</t>
    <rPh sb="0" eb="1">
      <t>ウタガ</t>
    </rPh>
    <rPh sb="2" eb="4">
      <t>カンジャ</t>
    </rPh>
    <rPh sb="5" eb="7">
      <t>ウケイ</t>
    </rPh>
    <rPh sb="9" eb="11">
      <t>ビョウショウ</t>
    </rPh>
    <rPh sb="11" eb="12">
      <t>スウ</t>
    </rPh>
    <phoneticPr fontId="30"/>
  </si>
  <si>
    <t>200床～299床</t>
    <rPh sb="3" eb="4">
      <t>ユカ</t>
    </rPh>
    <rPh sb="8" eb="9">
      <t>ユカ</t>
    </rPh>
    <phoneticPr fontId="30"/>
  </si>
  <si>
    <t>700床～799床</t>
    <rPh sb="3" eb="4">
      <t>ユカ</t>
    </rPh>
    <rPh sb="8" eb="9">
      <t>ユカ</t>
    </rPh>
    <phoneticPr fontId="30"/>
  </si>
  <si>
    <t>④総合周産期母子医療センター</t>
    <rPh sb="1" eb="3">
      <t>ソウゴウ</t>
    </rPh>
    <rPh sb="3" eb="6">
      <t>シュウサンキ</t>
    </rPh>
    <rPh sb="6" eb="8">
      <t>ボシ</t>
    </rPh>
    <rPh sb="8" eb="10">
      <t>イリョウ</t>
    </rPh>
    <phoneticPr fontId="30"/>
  </si>
  <si>
    <t>⑨小児地域支援病院</t>
    <rPh sb="1" eb="3">
      <t>ショウニ</t>
    </rPh>
    <rPh sb="3" eb="5">
      <t>チイキ</t>
    </rPh>
    <rPh sb="5" eb="7">
      <t>シエン</t>
    </rPh>
    <rPh sb="7" eb="9">
      <t>ビョウイン</t>
    </rPh>
    <phoneticPr fontId="30"/>
  </si>
  <si>
    <t>疑い患者を受入れるために新設・増設した病床数※※</t>
    <rPh sb="0" eb="1">
      <t>ウタガ</t>
    </rPh>
    <rPh sb="2" eb="4">
      <t>カンジャ</t>
    </rPh>
    <rPh sb="5" eb="7">
      <t>ウケイ</t>
    </rPh>
    <rPh sb="12" eb="14">
      <t>シンセツ</t>
    </rPh>
    <rPh sb="15" eb="17">
      <t>ゾウセツ</t>
    </rPh>
    <rPh sb="19" eb="22">
      <t>ビョウショウスウ</t>
    </rPh>
    <phoneticPr fontId="30"/>
  </si>
  <si>
    <t>300床～399床</t>
    <rPh sb="3" eb="4">
      <t>ユカ</t>
    </rPh>
    <rPh sb="8" eb="9">
      <t>ユカ</t>
    </rPh>
    <phoneticPr fontId="30"/>
  </si>
  <si>
    <t>800床～899床</t>
    <rPh sb="3" eb="4">
      <t>ユカ</t>
    </rPh>
    <rPh sb="8" eb="9">
      <t>ユカ</t>
    </rPh>
    <phoneticPr fontId="30"/>
  </si>
  <si>
    <t>⑤地域周産期母子医療センター</t>
    <rPh sb="1" eb="3">
      <t>チイキ</t>
    </rPh>
    <rPh sb="3" eb="6">
      <t>シュウサンキ</t>
    </rPh>
    <rPh sb="6" eb="8">
      <t>ボシ</t>
    </rPh>
    <rPh sb="8" eb="10">
      <t>イリョウ</t>
    </rPh>
    <phoneticPr fontId="30"/>
  </si>
  <si>
    <t>⑩その他の救急医療機関</t>
    <rPh sb="3" eb="4">
      <t>タ</t>
    </rPh>
    <rPh sb="5" eb="7">
      <t>キュウキュウ</t>
    </rPh>
    <rPh sb="7" eb="9">
      <t>イリョウ</t>
    </rPh>
    <rPh sb="9" eb="11">
      <t>キカン</t>
    </rPh>
    <phoneticPr fontId="30"/>
  </si>
  <si>
    <t>※疑い患者を受入れる病床数は必ず記載してください。
※※新設・増設は、新たに一般患者用病床や休床病床を転換する場合も該当（説明可能なものに限る）</t>
    <phoneticPr fontId="30"/>
  </si>
  <si>
    <t>400床～499床</t>
    <rPh sb="3" eb="4">
      <t>ユカ</t>
    </rPh>
    <rPh sb="8" eb="9">
      <t>ユカ</t>
    </rPh>
    <phoneticPr fontId="30"/>
  </si>
  <si>
    <t>900床～999床</t>
    <rPh sb="3" eb="4">
      <t>ユカ</t>
    </rPh>
    <rPh sb="8" eb="9">
      <t>ユカ</t>
    </rPh>
    <phoneticPr fontId="30"/>
  </si>
  <si>
    <r>
      <t>施設類型及び病床数に</t>
    </r>
    <r>
      <rPr>
        <b/>
        <u/>
        <sz val="28"/>
        <rFont val="ＭＳ Ｐゴシック"/>
        <family val="3"/>
        <charset val="128"/>
        <scheme val="minor"/>
      </rPr>
      <t>間違いがない</t>
    </r>
    <rPh sb="0" eb="2">
      <t>シセツ</t>
    </rPh>
    <rPh sb="2" eb="4">
      <t>ルイケイ</t>
    </rPh>
    <rPh sb="4" eb="5">
      <t>オヨ</t>
    </rPh>
    <rPh sb="6" eb="9">
      <t>ビョウショウスウ</t>
    </rPh>
    <rPh sb="10" eb="12">
      <t>マチガ</t>
    </rPh>
    <phoneticPr fontId="30"/>
  </si>
  <si>
    <t>施設類型及び許可病床数に間違いがない場合は、左の欄で「○」を選択して下さい。
※間違いがあり本来の補助金額を超過して補助金が支払われた場合、超過分は返還対象となります。</t>
    <rPh sb="0" eb="2">
      <t>シセツ</t>
    </rPh>
    <rPh sb="2" eb="4">
      <t>ルイケイ</t>
    </rPh>
    <rPh sb="4" eb="5">
      <t>オヨ</t>
    </rPh>
    <rPh sb="6" eb="8">
      <t>キョカ</t>
    </rPh>
    <rPh sb="8" eb="11">
      <t>ビョウショウスウ</t>
    </rPh>
    <rPh sb="12" eb="14">
      <t>マチガ</t>
    </rPh>
    <rPh sb="18" eb="20">
      <t>バアイ</t>
    </rPh>
    <rPh sb="22" eb="23">
      <t>ヒダリ</t>
    </rPh>
    <rPh sb="24" eb="25">
      <t>ラン</t>
    </rPh>
    <rPh sb="30" eb="32">
      <t>センタク</t>
    </rPh>
    <rPh sb="34" eb="35">
      <t>クダ</t>
    </rPh>
    <rPh sb="40" eb="42">
      <t>マチガ</t>
    </rPh>
    <rPh sb="46" eb="48">
      <t>ホンライ</t>
    </rPh>
    <rPh sb="49" eb="51">
      <t>ホジョ</t>
    </rPh>
    <rPh sb="51" eb="53">
      <t>キンガク</t>
    </rPh>
    <rPh sb="54" eb="56">
      <t>チョウカ</t>
    </rPh>
    <rPh sb="58" eb="61">
      <t>ホジョキン</t>
    </rPh>
    <rPh sb="62" eb="64">
      <t>シハラ</t>
    </rPh>
    <rPh sb="67" eb="69">
      <t>バアイ</t>
    </rPh>
    <rPh sb="70" eb="73">
      <t>チョウカブン</t>
    </rPh>
    <rPh sb="74" eb="76">
      <t>ヘンカン</t>
    </rPh>
    <rPh sb="76" eb="78">
      <t>タイショウ</t>
    </rPh>
    <phoneticPr fontId="30"/>
  </si>
  <si>
    <t>新型コロナウイルス感染症患者の入院受入れについて</t>
    <rPh sb="0" eb="2">
      <t>シンガタ</t>
    </rPh>
    <rPh sb="9" eb="12">
      <t>カンセンショウ</t>
    </rPh>
    <rPh sb="12" eb="14">
      <t>カンジャ</t>
    </rPh>
    <rPh sb="15" eb="17">
      <t>ニュウイン</t>
    </rPh>
    <rPh sb="17" eb="19">
      <t>ウケイ</t>
    </rPh>
    <phoneticPr fontId="30"/>
  </si>
  <si>
    <t>新型コロナウイルスの疑い患者だけでなく、陽性患者についても入院受入れを行う方針で、県にその旨を申告している</t>
    <rPh sb="0" eb="2">
      <t>シンガタ</t>
    </rPh>
    <rPh sb="10" eb="11">
      <t>ウタガ</t>
    </rPh>
    <rPh sb="12" eb="14">
      <t>カンジャ</t>
    </rPh>
    <rPh sb="20" eb="22">
      <t>ヨウセイ</t>
    </rPh>
    <rPh sb="22" eb="24">
      <t>カンジャ</t>
    </rPh>
    <rPh sb="29" eb="31">
      <t>ニュウイン</t>
    </rPh>
    <rPh sb="31" eb="33">
      <t>ウケイ</t>
    </rPh>
    <rPh sb="35" eb="36">
      <t>オコナ</t>
    </rPh>
    <rPh sb="37" eb="39">
      <t>ホウシン</t>
    </rPh>
    <rPh sb="41" eb="42">
      <t>ケン</t>
    </rPh>
    <rPh sb="45" eb="46">
      <t>ムネ</t>
    </rPh>
    <rPh sb="47" eb="49">
      <t>シンコク</t>
    </rPh>
    <phoneticPr fontId="30"/>
  </si>
  <si>
    <t>該当する場合は、「○」を選択して下さい。
※陽性患者を受入れる場合は、支援金の上限額が加算されます。</t>
    <rPh sb="0" eb="2">
      <t>ガイトウ</t>
    </rPh>
    <rPh sb="4" eb="6">
      <t>バアイ</t>
    </rPh>
    <rPh sb="12" eb="14">
      <t>センタク</t>
    </rPh>
    <rPh sb="22" eb="24">
      <t>ヨウセイ</t>
    </rPh>
    <rPh sb="24" eb="26">
      <t>カンジャ</t>
    </rPh>
    <rPh sb="27" eb="29">
      <t>ウケイ</t>
    </rPh>
    <rPh sb="31" eb="33">
      <t>バアイ</t>
    </rPh>
    <rPh sb="35" eb="38">
      <t>シエンキン</t>
    </rPh>
    <rPh sb="39" eb="42">
      <t>ジョウゲンガク</t>
    </rPh>
    <rPh sb="43" eb="45">
      <t>カサン</t>
    </rPh>
    <phoneticPr fontId="30"/>
  </si>
  <si>
    <t>医療機関・薬局等における感染拡大防止等支援事業との重複について</t>
    <rPh sb="0" eb="2">
      <t>イリョウ</t>
    </rPh>
    <rPh sb="2" eb="4">
      <t>キカン</t>
    </rPh>
    <rPh sb="5" eb="7">
      <t>ヤッキョク</t>
    </rPh>
    <rPh sb="7" eb="8">
      <t>トウ</t>
    </rPh>
    <rPh sb="12" eb="14">
      <t>カンセン</t>
    </rPh>
    <rPh sb="14" eb="16">
      <t>カクダイ</t>
    </rPh>
    <rPh sb="16" eb="18">
      <t>ボウシ</t>
    </rPh>
    <rPh sb="18" eb="19">
      <t>トウ</t>
    </rPh>
    <rPh sb="19" eb="21">
      <t>シエン</t>
    </rPh>
    <rPh sb="21" eb="23">
      <t>ジギョウ</t>
    </rPh>
    <rPh sb="25" eb="27">
      <t>チョウフク</t>
    </rPh>
    <phoneticPr fontId="30"/>
  </si>
  <si>
    <t>「医療機関・薬局等における感染拡大防止等支援事業」の支援金事業について申請していない</t>
    <phoneticPr fontId="30"/>
  </si>
  <si>
    <t>該当する場合は、「○」を選択して下さい。
※本事業支援金と左記事業の補助は、重複して受けられませんので、ご留意ください。</t>
    <rPh sb="0" eb="2">
      <t>ガイトウ</t>
    </rPh>
    <rPh sb="4" eb="6">
      <t>バアイ</t>
    </rPh>
    <rPh sb="12" eb="14">
      <t>センタク</t>
    </rPh>
    <rPh sb="22" eb="23">
      <t>ホン</t>
    </rPh>
    <rPh sb="23" eb="25">
      <t>ジギョウ</t>
    </rPh>
    <rPh sb="25" eb="28">
      <t>シエンキン</t>
    </rPh>
    <rPh sb="29" eb="31">
      <t>サキ</t>
    </rPh>
    <rPh sb="31" eb="33">
      <t>ジギョウ</t>
    </rPh>
    <rPh sb="34" eb="36">
      <t>ホジョ</t>
    </rPh>
    <rPh sb="38" eb="40">
      <t>チョウフク</t>
    </rPh>
    <rPh sb="42" eb="43">
      <t>ウ</t>
    </rPh>
    <rPh sb="53" eb="55">
      <t>リュウイ</t>
    </rPh>
    <phoneticPr fontId="30"/>
  </si>
  <si>
    <t>事業費用の試算</t>
    <rPh sb="0" eb="2">
      <t>ジギョウ</t>
    </rPh>
    <rPh sb="2" eb="4">
      <t>ヒヨウ</t>
    </rPh>
    <rPh sb="5" eb="7">
      <t>シサン</t>
    </rPh>
    <phoneticPr fontId="30"/>
  </si>
  <si>
    <t>　下記の①と②は、内容に重複がない限り、両方の申請が可能です。（一方のみの申請も可）</t>
    <rPh sb="1" eb="3">
      <t>カキ</t>
    </rPh>
    <rPh sb="9" eb="11">
      <t>ナイヨウ</t>
    </rPh>
    <rPh sb="12" eb="14">
      <t>チョウフク</t>
    </rPh>
    <rPh sb="17" eb="18">
      <t>カギ</t>
    </rPh>
    <rPh sb="20" eb="22">
      <t>リョウホウ</t>
    </rPh>
    <rPh sb="23" eb="25">
      <t>シンセイ</t>
    </rPh>
    <rPh sb="26" eb="28">
      <t>カノウ</t>
    </rPh>
    <rPh sb="32" eb="34">
      <t>イッポウ</t>
    </rPh>
    <rPh sb="37" eb="39">
      <t>シンセイ</t>
    </rPh>
    <rPh sb="40" eb="41">
      <t>カ</t>
    </rPh>
    <phoneticPr fontId="30"/>
  </si>
  <si>
    <t>【①設備等整備に要する費用】</t>
    <rPh sb="2" eb="4">
      <t>セツビ</t>
    </rPh>
    <rPh sb="4" eb="5">
      <t>トウ</t>
    </rPh>
    <rPh sb="5" eb="7">
      <t>セイビ</t>
    </rPh>
    <rPh sb="8" eb="9">
      <t>ヨウ</t>
    </rPh>
    <rPh sb="11" eb="13">
      <t>ヒヨウ</t>
    </rPh>
    <phoneticPr fontId="30"/>
  </si>
  <si>
    <t xml:space="preserve">   </t>
    <phoneticPr fontId="30"/>
  </si>
  <si>
    <t>実績額（円）</t>
    <rPh sb="0" eb="2">
      <t>ジッセキ</t>
    </rPh>
    <rPh sb="2" eb="3">
      <t>ガク</t>
    </rPh>
    <rPh sb="4" eb="5">
      <t>エン</t>
    </rPh>
    <phoneticPr fontId="30"/>
  </si>
  <si>
    <t>整備数</t>
    <rPh sb="0" eb="2">
      <t>セイビ</t>
    </rPh>
    <rPh sb="2" eb="3">
      <t>スウ</t>
    </rPh>
    <phoneticPr fontId="30"/>
  </si>
  <si>
    <t>平均単価（円）</t>
    <rPh sb="0" eb="2">
      <t>ヘイキン</t>
    </rPh>
    <rPh sb="2" eb="4">
      <t>タンカ</t>
    </rPh>
    <rPh sb="5" eb="6">
      <t>エン</t>
    </rPh>
    <phoneticPr fontId="30"/>
  </si>
  <si>
    <t>基準額（円）</t>
    <rPh sb="0" eb="3">
      <t>キジュンガク</t>
    </rPh>
    <rPh sb="4" eb="5">
      <t>エン</t>
    </rPh>
    <phoneticPr fontId="30"/>
  </si>
  <si>
    <t>上限
オーバー</t>
    <rPh sb="0" eb="2">
      <t>ジョウゲン</t>
    </rPh>
    <phoneticPr fontId="30"/>
  </si>
  <si>
    <t>上限額（円）</t>
    <rPh sb="0" eb="3">
      <t>ジョウゲンガク</t>
    </rPh>
    <rPh sb="4" eb="5">
      <t>エン</t>
    </rPh>
    <phoneticPr fontId="30"/>
  </si>
  <si>
    <t>上限額単価（円）</t>
    <rPh sb="0" eb="3">
      <t>ジョウゲンガク</t>
    </rPh>
    <rPh sb="3" eb="5">
      <t>タンカ</t>
    </rPh>
    <rPh sb="6" eb="7">
      <t>エン</t>
    </rPh>
    <phoneticPr fontId="30"/>
  </si>
  <si>
    <t>支出</t>
    <rPh sb="0" eb="2">
      <t>シシュツ</t>
    </rPh>
    <phoneticPr fontId="30"/>
  </si>
  <si>
    <t>疑い患者用病床を新設・増設することに伴う初度設備を購入するために必要な需要品（消耗品）及び備品の購入費</t>
    <rPh sb="0" eb="1">
      <t>ウタガ</t>
    </rPh>
    <rPh sb="2" eb="4">
      <t>カンジャ</t>
    </rPh>
    <rPh sb="4" eb="5">
      <t>ヨウ</t>
    </rPh>
    <rPh sb="5" eb="7">
      <t>ビョウショウ</t>
    </rPh>
    <rPh sb="8" eb="10">
      <t>シンセツ</t>
    </rPh>
    <rPh sb="11" eb="13">
      <t>ゾウセツ</t>
    </rPh>
    <rPh sb="18" eb="19">
      <t>トモナ</t>
    </rPh>
    <rPh sb="20" eb="22">
      <t>ショド</t>
    </rPh>
    <rPh sb="22" eb="24">
      <t>セツビ</t>
    </rPh>
    <rPh sb="25" eb="27">
      <t>コウニュウ</t>
    </rPh>
    <rPh sb="32" eb="34">
      <t>ヒツヨウ</t>
    </rPh>
    <rPh sb="35" eb="37">
      <t>ジュヨウ</t>
    </rPh>
    <rPh sb="37" eb="38">
      <t>ヒン</t>
    </rPh>
    <rPh sb="39" eb="41">
      <t>ショウモウ</t>
    </rPh>
    <rPh sb="41" eb="42">
      <t>ヒン</t>
    </rPh>
    <rPh sb="43" eb="44">
      <t>オヨ</t>
    </rPh>
    <rPh sb="45" eb="47">
      <t>ビヒン</t>
    </rPh>
    <rPh sb="48" eb="51">
      <t>コウニュウヒ</t>
    </rPh>
    <phoneticPr fontId="30"/>
  </si>
  <si>
    <t>1床あたり　（注1）</t>
    <rPh sb="1" eb="2">
      <t>ショウ</t>
    </rPh>
    <rPh sb="7" eb="8">
      <t>チュウ</t>
    </rPh>
    <phoneticPr fontId="30"/>
  </si>
  <si>
    <t>個人防護具　※</t>
    <rPh sb="0" eb="2">
      <t>コジン</t>
    </rPh>
    <rPh sb="2" eb="4">
      <t>ボウゴ</t>
    </rPh>
    <rPh sb="4" eb="5">
      <t>グ</t>
    </rPh>
    <phoneticPr fontId="30"/>
  </si>
  <si>
    <t>1人あたり　（注２）</t>
    <rPh sb="1" eb="2">
      <t>ヒト</t>
    </rPh>
    <rPh sb="7" eb="8">
      <t>チュウ</t>
    </rPh>
    <phoneticPr fontId="30"/>
  </si>
  <si>
    <t>簡易陰圧装置</t>
    <rPh sb="0" eb="2">
      <t>カンイ</t>
    </rPh>
    <rPh sb="2" eb="4">
      <t>インアツ</t>
    </rPh>
    <rPh sb="4" eb="6">
      <t>ソウチ</t>
    </rPh>
    <phoneticPr fontId="30"/>
  </si>
  <si>
    <t>１床あたり　（注３）</t>
    <rPh sb="1" eb="2">
      <t>ユカ</t>
    </rPh>
    <rPh sb="7" eb="8">
      <t>チュウ</t>
    </rPh>
    <phoneticPr fontId="30"/>
  </si>
  <si>
    <t>簡易ベッド</t>
    <rPh sb="0" eb="2">
      <t>カンイ</t>
    </rPh>
    <phoneticPr fontId="30"/>
  </si>
  <si>
    <t>１台あたり</t>
    <rPh sb="1" eb="2">
      <t>ダイ</t>
    </rPh>
    <phoneticPr fontId="30"/>
  </si>
  <si>
    <t>簡易診察室及び付帯する備品　※</t>
    <rPh sb="0" eb="2">
      <t>カンイ</t>
    </rPh>
    <rPh sb="2" eb="5">
      <t>シンサツシツ</t>
    </rPh>
    <rPh sb="5" eb="6">
      <t>オヨ</t>
    </rPh>
    <rPh sb="7" eb="9">
      <t>フタイ</t>
    </rPh>
    <rPh sb="11" eb="13">
      <t>ビヒン</t>
    </rPh>
    <phoneticPr fontId="30"/>
  </si>
  <si>
    <t>一式</t>
    <rPh sb="0" eb="2">
      <t>イッシキ</t>
    </rPh>
    <phoneticPr fontId="30"/>
  </si>
  <si>
    <t>-</t>
    <phoneticPr fontId="30"/>
  </si>
  <si>
    <t>実費相当額</t>
    <rPh sb="0" eb="2">
      <t>ジッピ</t>
    </rPh>
    <rPh sb="2" eb="5">
      <t>ソウトウガク</t>
    </rPh>
    <phoneticPr fontId="30"/>
  </si>
  <si>
    <t>HEPAフィルター付き空気清浄機　※</t>
    <rPh sb="9" eb="10">
      <t>ツキ</t>
    </rPh>
    <rPh sb="11" eb="13">
      <t>クウキ</t>
    </rPh>
    <rPh sb="13" eb="16">
      <t>セイジョウキ</t>
    </rPh>
    <phoneticPr fontId="30"/>
  </si>
  <si>
    <t>１施設あたり</t>
    <rPh sb="1" eb="3">
      <t>シセツ</t>
    </rPh>
    <phoneticPr fontId="30"/>
  </si>
  <si>
    <t>HEPAフィルター付きパーテーション</t>
    <rPh sb="9" eb="10">
      <t>ツキ</t>
    </rPh>
    <phoneticPr fontId="30"/>
  </si>
  <si>
    <t>消毒経費</t>
    <rPh sb="0" eb="2">
      <t>ショウドク</t>
    </rPh>
    <rPh sb="2" eb="4">
      <t>ケイヒ</t>
    </rPh>
    <phoneticPr fontId="30"/>
  </si>
  <si>
    <t>疑い患者診療に要する備品【救急医療機関のみ】</t>
    <rPh sb="0" eb="1">
      <t>ウタガ</t>
    </rPh>
    <rPh sb="2" eb="4">
      <t>カンジャ</t>
    </rPh>
    <rPh sb="4" eb="6">
      <t>シンリョウ</t>
    </rPh>
    <rPh sb="7" eb="8">
      <t>ヨウ</t>
    </rPh>
    <rPh sb="10" eb="12">
      <t>ビヒン</t>
    </rPh>
    <rPh sb="13" eb="15">
      <t>キュウキュウ</t>
    </rPh>
    <rPh sb="15" eb="17">
      <t>イリョウ</t>
    </rPh>
    <rPh sb="17" eb="19">
      <t>キカン</t>
    </rPh>
    <phoneticPr fontId="30"/>
  </si>
  <si>
    <t>疑い患者に使用する保育器【周産期・小児医療機関のみ】</t>
    <rPh sb="0" eb="1">
      <t>ウタガ</t>
    </rPh>
    <rPh sb="2" eb="4">
      <t>カンジャ</t>
    </rPh>
    <rPh sb="5" eb="7">
      <t>シヨウ</t>
    </rPh>
    <rPh sb="9" eb="12">
      <t>ホイクキ</t>
    </rPh>
    <rPh sb="13" eb="16">
      <t>シュウサンキ</t>
    </rPh>
    <rPh sb="17" eb="19">
      <t>ショウニ</t>
    </rPh>
    <rPh sb="19" eb="21">
      <t>イリョウ</t>
    </rPh>
    <rPh sb="21" eb="23">
      <t>キカン</t>
    </rPh>
    <phoneticPr fontId="30"/>
  </si>
  <si>
    <r>
      <t>A_総事業費</t>
    </r>
    <r>
      <rPr>
        <sz val="26"/>
        <color rgb="FFFF0000"/>
        <rFont val="ＭＳ Ｐゴシック"/>
        <family val="3"/>
        <charset val="128"/>
        <scheme val="minor"/>
      </rPr>
      <t>（別紙1-2（A）と一致）</t>
    </r>
    <rPh sb="2" eb="3">
      <t>ソウ</t>
    </rPh>
    <rPh sb="3" eb="6">
      <t>ジギョウヒ</t>
    </rPh>
    <rPh sb="7" eb="9">
      <t>ベッシ</t>
    </rPh>
    <rPh sb="16" eb="18">
      <t>イッチ</t>
    </rPh>
    <phoneticPr fontId="30"/>
  </si>
  <si>
    <r>
      <t>基準額</t>
    </r>
    <r>
      <rPr>
        <sz val="26"/>
        <color rgb="FFFF0000"/>
        <rFont val="ＭＳ Ｐゴシック"/>
        <family val="3"/>
        <charset val="128"/>
        <scheme val="major"/>
      </rPr>
      <t>（別紙1-2（E）と一致）</t>
    </r>
    <phoneticPr fontId="30"/>
  </si>
  <si>
    <t>収入</t>
    <rPh sb="0" eb="2">
      <t>シュウニュウ</t>
    </rPh>
    <phoneticPr fontId="30"/>
  </si>
  <si>
    <r>
      <t>B_</t>
    </r>
    <r>
      <rPr>
        <u/>
        <sz val="26"/>
        <rFont val="ＭＳ Ｐゴシック"/>
        <family val="3"/>
        <charset val="128"/>
        <scheme val="minor"/>
      </rPr>
      <t>補助金以外</t>
    </r>
    <r>
      <rPr>
        <sz val="26"/>
        <rFont val="ＭＳ Ｐゴシック"/>
        <family val="3"/>
        <charset val="128"/>
        <scheme val="minor"/>
      </rPr>
      <t>の寄付金等の収入額</t>
    </r>
    <r>
      <rPr>
        <sz val="26"/>
        <color rgb="FFFF0000"/>
        <rFont val="ＭＳ Ｐゴシック"/>
        <family val="3"/>
        <charset val="128"/>
        <scheme val="minor"/>
      </rPr>
      <t>（別紙1-2（B）と一致）</t>
    </r>
    <rPh sb="2" eb="5">
      <t>ホジョキン</t>
    </rPh>
    <rPh sb="5" eb="7">
      <t>イガイ</t>
    </rPh>
    <rPh sb="8" eb="11">
      <t>キフキン</t>
    </rPh>
    <rPh sb="11" eb="12">
      <t>トウ</t>
    </rPh>
    <rPh sb="13" eb="15">
      <t>シュウニュウ</t>
    </rPh>
    <rPh sb="15" eb="16">
      <t>ガク</t>
    </rPh>
    <rPh sb="17" eb="19">
      <t>ベッシ</t>
    </rPh>
    <rPh sb="26" eb="28">
      <t>イッチ</t>
    </rPh>
    <phoneticPr fontId="30"/>
  </si>
  <si>
    <r>
      <t>選定額</t>
    </r>
    <r>
      <rPr>
        <sz val="26"/>
        <color rgb="FFFF0000"/>
        <rFont val="ＭＳ Ｐゴシック"/>
        <family val="3"/>
        <charset val="128"/>
        <scheme val="major"/>
      </rPr>
      <t>（別紙1-2（F）と一致）</t>
    </r>
    <rPh sb="0" eb="2">
      <t>センテイ</t>
    </rPh>
    <rPh sb="2" eb="3">
      <t>ガク</t>
    </rPh>
    <phoneticPr fontId="30"/>
  </si>
  <si>
    <t>注１） １床あたり：　疑い患者を受入れるために新設、増設整備する病床１床あたり</t>
    <phoneticPr fontId="30"/>
  </si>
  <si>
    <r>
      <t>差引事業費：総事業費合計-寄付金等の収入額（A-B）</t>
    </r>
    <r>
      <rPr>
        <sz val="26"/>
        <color rgb="FFFF0000"/>
        <rFont val="ＭＳ Ｐゴシック"/>
        <family val="3"/>
        <charset val="128"/>
        <scheme val="minor"/>
      </rPr>
      <t>（別紙１-2（C）と一致）</t>
    </r>
    <rPh sb="0" eb="2">
      <t>サシヒ</t>
    </rPh>
    <rPh sb="2" eb="5">
      <t>ジギョウヒ</t>
    </rPh>
    <phoneticPr fontId="30"/>
  </si>
  <si>
    <r>
      <t>補助基本額</t>
    </r>
    <r>
      <rPr>
        <sz val="26"/>
        <color rgb="FFFF0000"/>
        <rFont val="ＭＳ Ｐゴシック"/>
        <family val="3"/>
        <charset val="128"/>
        <scheme val="major"/>
      </rPr>
      <t>（別紙1-2(G）と一致）</t>
    </r>
    <rPh sb="0" eb="2">
      <t>ホジョ</t>
    </rPh>
    <rPh sb="2" eb="5">
      <t>キホンガク</t>
    </rPh>
    <rPh sb="6" eb="8">
      <t>ベッシ</t>
    </rPh>
    <rPh sb="15" eb="17">
      <t>イッチ</t>
    </rPh>
    <phoneticPr fontId="30"/>
  </si>
  <si>
    <t>注２） 1人あたり：　疑い患者１人あたり1日につき</t>
    <phoneticPr fontId="30"/>
  </si>
  <si>
    <t>注３） 1床あたり：　疑い患者を受入れるための病床１床あたり</t>
    <phoneticPr fontId="30"/>
  </si>
  <si>
    <t>【②支援金：感染拡大防止対策や診療体制確保等に要する費用】</t>
    <rPh sb="2" eb="5">
      <t>シエンキン</t>
    </rPh>
    <rPh sb="21" eb="22">
      <t>トウ</t>
    </rPh>
    <phoneticPr fontId="30"/>
  </si>
  <si>
    <t>対象期間（令和２年４月１日から令和３年３月31日）に、支出が予定されている各対象科目の費用について概算額を、ご記載ください。
感染拡大防止対策に要する費用に限られず、院内等での感染拡大を防ぎながら地域で求められる医療を提供するための診療体制確保等に要する費用についても、幅広く補助の対象となります。
注１）①の設備等整備で対象とした内容は、支援金の対象となりません(重複不可）。
注２） 令和2年4月1日から令和3年3月31日までにかかる費用が対象となりますので、支出済みの費用だけでなく、申請日以降に発生が見込まれる費用も合わせて、概算額で申請することも可能です。概算額で申請した場合、事後に実績報告が必要となるため、領収書等の証拠書類を保管しておいてください。なお、実績報告において対象とならない経費が含まれていた場合など、概算で交付した額が交付すべき確定額を上回るときは、その上回る額を返還して頂くこととなります。</t>
    <rPh sb="55" eb="57">
      <t>キサイ</t>
    </rPh>
    <rPh sb="150" eb="151">
      <t>チュウ</t>
    </rPh>
    <rPh sb="155" eb="157">
      <t>セツビ</t>
    </rPh>
    <rPh sb="157" eb="158">
      <t>トウ</t>
    </rPh>
    <rPh sb="158" eb="160">
      <t>セイビ</t>
    </rPh>
    <rPh sb="161" eb="163">
      <t>タイショウ</t>
    </rPh>
    <rPh sb="166" eb="168">
      <t>ナイヨウ</t>
    </rPh>
    <rPh sb="170" eb="173">
      <t>シエンキン</t>
    </rPh>
    <rPh sb="174" eb="176">
      <t>タイショウ</t>
    </rPh>
    <rPh sb="183" eb="185">
      <t>チョウフク</t>
    </rPh>
    <rPh sb="185" eb="187">
      <t>フカ</t>
    </rPh>
    <rPh sb="190" eb="191">
      <t>チュウ</t>
    </rPh>
    <rPh sb="400" eb="401">
      <t>イタダ</t>
    </rPh>
    <phoneticPr fontId="30"/>
  </si>
  <si>
    <t>具体的な内容（主なもの）</t>
    <rPh sb="0" eb="3">
      <t>グタイテキ</t>
    </rPh>
    <rPh sb="4" eb="6">
      <t>ナイヨウ</t>
    </rPh>
    <rPh sb="7" eb="8">
      <t>オモ</t>
    </rPh>
    <phoneticPr fontId="30"/>
  </si>
  <si>
    <t>賃金・報酬</t>
    <rPh sb="0" eb="2">
      <t>チンギン</t>
    </rPh>
    <rPh sb="3" eb="5">
      <t>ホウシュウ</t>
    </rPh>
    <phoneticPr fontId="30"/>
  </si>
  <si>
    <t>謝金</t>
    <rPh sb="0" eb="2">
      <t>シャキン</t>
    </rPh>
    <phoneticPr fontId="30"/>
  </si>
  <si>
    <t>会議費</t>
    <rPh sb="0" eb="3">
      <t>カイギヒ</t>
    </rPh>
    <phoneticPr fontId="30"/>
  </si>
  <si>
    <t>旅費</t>
    <rPh sb="0" eb="2">
      <t>リョヒ</t>
    </rPh>
    <phoneticPr fontId="30"/>
  </si>
  <si>
    <r>
      <t>需用費</t>
    </r>
    <r>
      <rPr>
        <sz val="20"/>
        <rFont val="ＭＳ Ｐゴシック"/>
        <family val="3"/>
        <charset val="128"/>
        <scheme val="minor"/>
      </rPr>
      <t>（消耗品費、印刷製本費、材料費、光熱水費、燃料費、修繕費、医療材料費）</t>
    </r>
    <rPh sb="0" eb="3">
      <t>ジュヨウヒ</t>
    </rPh>
    <rPh sb="4" eb="6">
      <t>ショウモウ</t>
    </rPh>
    <rPh sb="6" eb="7">
      <t>ヒン</t>
    </rPh>
    <rPh sb="7" eb="8">
      <t>ヒ</t>
    </rPh>
    <rPh sb="9" eb="11">
      <t>インサツ</t>
    </rPh>
    <rPh sb="11" eb="13">
      <t>セイホン</t>
    </rPh>
    <rPh sb="13" eb="14">
      <t>ヒ</t>
    </rPh>
    <rPh sb="15" eb="17">
      <t>ザイリョウ</t>
    </rPh>
    <rPh sb="17" eb="18">
      <t>ヒ</t>
    </rPh>
    <rPh sb="19" eb="21">
      <t>コウネツ</t>
    </rPh>
    <rPh sb="24" eb="27">
      <t>ネンリョウヒ</t>
    </rPh>
    <rPh sb="28" eb="31">
      <t>シュウゼンヒ</t>
    </rPh>
    <rPh sb="32" eb="34">
      <t>イリョウ</t>
    </rPh>
    <rPh sb="34" eb="37">
      <t>ザイリョウヒ</t>
    </rPh>
    <phoneticPr fontId="30"/>
  </si>
  <si>
    <r>
      <t>役務費</t>
    </r>
    <r>
      <rPr>
        <sz val="20"/>
        <rFont val="ＭＳ Ｐゴシック"/>
        <family val="3"/>
        <charset val="128"/>
        <scheme val="minor"/>
      </rPr>
      <t>（通信運搬費、手数料、保険料）</t>
    </r>
    <rPh sb="0" eb="3">
      <t>エキムヒ</t>
    </rPh>
    <rPh sb="4" eb="6">
      <t>ツウシン</t>
    </rPh>
    <rPh sb="6" eb="8">
      <t>ウンパン</t>
    </rPh>
    <rPh sb="8" eb="9">
      <t>ヒ</t>
    </rPh>
    <rPh sb="10" eb="13">
      <t>テスウリョウ</t>
    </rPh>
    <rPh sb="14" eb="17">
      <t>ホケンリョウ</t>
    </rPh>
    <phoneticPr fontId="30"/>
  </si>
  <si>
    <t>委託料</t>
    <rPh sb="0" eb="3">
      <t>イタクリョウ</t>
    </rPh>
    <phoneticPr fontId="30"/>
  </si>
  <si>
    <t>使用料及び賃借料</t>
    <rPh sb="0" eb="2">
      <t>シヨウ</t>
    </rPh>
    <rPh sb="2" eb="3">
      <t>リョウ</t>
    </rPh>
    <rPh sb="3" eb="4">
      <t>オヨ</t>
    </rPh>
    <rPh sb="5" eb="8">
      <t>チンシャクリョウ</t>
    </rPh>
    <phoneticPr fontId="30"/>
  </si>
  <si>
    <t>備品購入費</t>
    <rPh sb="0" eb="2">
      <t>ビヒン</t>
    </rPh>
    <rPh sb="2" eb="4">
      <t>コウニュウ</t>
    </rPh>
    <rPh sb="4" eb="5">
      <t>ヒ</t>
    </rPh>
    <phoneticPr fontId="30"/>
  </si>
  <si>
    <r>
      <t>A_総事業費</t>
    </r>
    <r>
      <rPr>
        <sz val="26"/>
        <color rgb="FFFF0000"/>
        <rFont val="ＭＳ Ｐゴシック"/>
        <family val="3"/>
        <charset val="128"/>
        <scheme val="minor"/>
      </rPr>
      <t>（別紙1-2(A）と一致）</t>
    </r>
    <rPh sb="2" eb="3">
      <t>ソウ</t>
    </rPh>
    <rPh sb="3" eb="6">
      <t>ジギョウヒ</t>
    </rPh>
    <rPh sb="7" eb="9">
      <t>ベッシ</t>
    </rPh>
    <rPh sb="16" eb="18">
      <t>イッチ</t>
    </rPh>
    <phoneticPr fontId="30"/>
  </si>
  <si>
    <r>
      <rPr>
        <sz val="26"/>
        <color theme="1"/>
        <rFont val="ＭＳ Ｐゴシック"/>
        <family val="3"/>
        <charset val="128"/>
        <scheme val="minor"/>
      </rPr>
      <t>基準額</t>
    </r>
    <r>
      <rPr>
        <sz val="26"/>
        <color rgb="FFFF0000"/>
        <rFont val="ＭＳ Ｐゴシック"/>
        <family val="3"/>
        <charset val="128"/>
        <scheme val="minor"/>
      </rPr>
      <t>（別紙1-2（E）と一致））</t>
    </r>
    <rPh sb="0" eb="2">
      <t>キジュン</t>
    </rPh>
    <phoneticPr fontId="30"/>
  </si>
  <si>
    <t>←貴院の許可病床数及び陽性患者の受入有無により試算しています。</t>
    <rPh sb="1" eb="3">
      <t>キイン</t>
    </rPh>
    <rPh sb="4" eb="6">
      <t>キョカ</t>
    </rPh>
    <rPh sb="6" eb="8">
      <t>ビョウショウ</t>
    </rPh>
    <rPh sb="8" eb="9">
      <t>スウ</t>
    </rPh>
    <rPh sb="9" eb="10">
      <t>オヨ</t>
    </rPh>
    <rPh sb="11" eb="13">
      <t>ヨウセイ</t>
    </rPh>
    <rPh sb="13" eb="15">
      <t>カンジャ</t>
    </rPh>
    <rPh sb="16" eb="18">
      <t>ウケイ</t>
    </rPh>
    <rPh sb="18" eb="20">
      <t>ウム</t>
    </rPh>
    <rPh sb="23" eb="25">
      <t>シサン</t>
    </rPh>
    <phoneticPr fontId="30"/>
  </si>
  <si>
    <r>
      <t>B_</t>
    </r>
    <r>
      <rPr>
        <u/>
        <sz val="26"/>
        <rFont val="ＭＳ Ｐゴシック"/>
        <family val="3"/>
        <charset val="128"/>
        <scheme val="minor"/>
      </rPr>
      <t>補助金以外</t>
    </r>
    <r>
      <rPr>
        <sz val="26"/>
        <rFont val="ＭＳ Ｐゴシック"/>
        <family val="3"/>
        <charset val="128"/>
        <scheme val="minor"/>
      </rPr>
      <t>の寄付金等の収入額</t>
    </r>
    <r>
      <rPr>
        <sz val="26"/>
        <color rgb="FFFF0000"/>
        <rFont val="ＭＳ Ｐゴシック"/>
        <family val="3"/>
        <charset val="128"/>
        <scheme val="minor"/>
      </rPr>
      <t>（別紙1-2（B）と一致）</t>
    </r>
    <phoneticPr fontId="30"/>
  </si>
  <si>
    <r>
      <t>選定額</t>
    </r>
    <r>
      <rPr>
        <sz val="26"/>
        <color rgb="FFFF0000"/>
        <rFont val="ＭＳ Ｐゴシック"/>
        <family val="3"/>
        <charset val="128"/>
        <scheme val="minor"/>
      </rPr>
      <t>（別紙１-2（Ｆ）と一致）</t>
    </r>
    <rPh sb="0" eb="2">
      <t>センテイ</t>
    </rPh>
    <rPh sb="2" eb="3">
      <t>ガク</t>
    </rPh>
    <rPh sb="4" eb="6">
      <t>ベッシ</t>
    </rPh>
    <rPh sb="13" eb="15">
      <t>イッチ</t>
    </rPh>
    <phoneticPr fontId="30"/>
  </si>
  <si>
    <t>←上限オーバーチェック</t>
    <rPh sb="1" eb="3">
      <t>ジョウゲン</t>
    </rPh>
    <phoneticPr fontId="30"/>
  </si>
  <si>
    <r>
      <t>差引事業費：総事業費-寄付金等収入額（A-Ｂ）</t>
    </r>
    <r>
      <rPr>
        <sz val="26"/>
        <color rgb="FFFF0000"/>
        <rFont val="ＭＳ Ｐゴシック"/>
        <family val="3"/>
        <charset val="128"/>
        <scheme val="minor"/>
      </rPr>
      <t>（別紙1-2(Ｃ）と一致）</t>
    </r>
    <rPh sb="6" eb="7">
      <t>ソウ</t>
    </rPh>
    <rPh sb="7" eb="10">
      <t>ジギョウヒ</t>
    </rPh>
    <rPh sb="11" eb="14">
      <t>キフキン</t>
    </rPh>
    <rPh sb="14" eb="15">
      <t>トウ</t>
    </rPh>
    <rPh sb="24" eb="26">
      <t>ベッシ</t>
    </rPh>
    <rPh sb="33" eb="35">
      <t>イッチ</t>
    </rPh>
    <phoneticPr fontId="30"/>
  </si>
  <si>
    <r>
      <t>補助基本額</t>
    </r>
    <r>
      <rPr>
        <sz val="26"/>
        <color rgb="FFFF0000"/>
        <rFont val="ＭＳ Ｐゴシック"/>
        <family val="3"/>
        <charset val="128"/>
        <scheme val="minor"/>
      </rPr>
      <t>（別紙１-2（Ｇ）と一致）</t>
    </r>
    <rPh sb="0" eb="2">
      <t>ホジョ</t>
    </rPh>
    <rPh sb="2" eb="4">
      <t>キホン</t>
    </rPh>
    <rPh sb="4" eb="5">
      <t>ガク</t>
    </rPh>
    <rPh sb="6" eb="8">
      <t>ベッシ</t>
    </rPh>
    <rPh sb="15" eb="17">
      <t>イッチ</t>
    </rPh>
    <phoneticPr fontId="30"/>
  </si>
  <si>
    <t>上記、「賃金・報酬」に従前から勤務している者及び通常の医療の提供を行う者に係る人件費は含まれていない</t>
    <rPh sb="0" eb="2">
      <t>ジョウキ</t>
    </rPh>
    <rPh sb="4" eb="6">
      <t>チンギン</t>
    </rPh>
    <rPh sb="7" eb="9">
      <t>ホウシュウ</t>
    </rPh>
    <rPh sb="43" eb="44">
      <t>フク</t>
    </rPh>
    <phoneticPr fontId="30"/>
  </si>
  <si>
    <t>従前から勤務している者及び通常の医療の提供を行う者に係る人件費は、本事業の対象外です。</t>
    <rPh sb="33" eb="34">
      <t>ホン</t>
    </rPh>
    <rPh sb="34" eb="36">
      <t>ジギョウ</t>
    </rPh>
    <rPh sb="37" eb="40">
      <t>タイショウガイ</t>
    </rPh>
    <phoneticPr fontId="30"/>
  </si>
  <si>
    <t>新型コロナウイルス感染症を疑う患者受入れのための救急・周産期・小児医療体制確保事業精算額調</t>
    <rPh sb="0" eb="2">
      <t>シンガタ</t>
    </rPh>
    <rPh sb="9" eb="12">
      <t>カンセンショウ</t>
    </rPh>
    <rPh sb="13" eb="14">
      <t>ウタガ</t>
    </rPh>
    <rPh sb="15" eb="17">
      <t>カンジャ</t>
    </rPh>
    <rPh sb="17" eb="19">
      <t>ウケイ</t>
    </rPh>
    <rPh sb="24" eb="26">
      <t>キュウキュウ</t>
    </rPh>
    <rPh sb="27" eb="30">
      <t>シュウサンキ</t>
    </rPh>
    <rPh sb="31" eb="33">
      <t>ショウニ</t>
    </rPh>
    <rPh sb="33" eb="35">
      <t>イリョウ</t>
    </rPh>
    <rPh sb="35" eb="37">
      <t>タイセイ</t>
    </rPh>
    <rPh sb="37" eb="39">
      <t>カクホ</t>
    </rPh>
    <rPh sb="39" eb="41">
      <t>ジギョウ</t>
    </rPh>
    <rPh sb="41" eb="44">
      <t>セイサンガク</t>
    </rPh>
    <rPh sb="44" eb="45">
      <t>チョウ</t>
    </rPh>
    <phoneticPr fontId="3"/>
  </si>
  <si>
    <t>事業開始日から令和３年３月３１日までの疑い患者受入に係る実績は下記のとおりです。</t>
    <rPh sb="0" eb="2">
      <t>ジギョウ</t>
    </rPh>
    <rPh sb="2" eb="4">
      <t>カイシ</t>
    </rPh>
    <rPh sb="4" eb="5">
      <t>ビ</t>
    </rPh>
    <rPh sb="7" eb="9">
      <t>レイワ</t>
    </rPh>
    <rPh sb="10" eb="11">
      <t>ネン</t>
    </rPh>
    <rPh sb="12" eb="13">
      <t>ガツ</t>
    </rPh>
    <rPh sb="15" eb="16">
      <t>ニチ</t>
    </rPh>
    <rPh sb="19" eb="20">
      <t>ウタガ</t>
    </rPh>
    <rPh sb="21" eb="23">
      <t>カンジャ</t>
    </rPh>
    <rPh sb="23" eb="25">
      <t>ウケイレ</t>
    </rPh>
    <rPh sb="26" eb="27">
      <t>カカ</t>
    </rPh>
    <rPh sb="28" eb="30">
      <t>ジッセキ</t>
    </rPh>
    <rPh sb="31" eb="33">
      <t>カキ</t>
    </rPh>
    <phoneticPr fontId="3"/>
  </si>
  <si>
    <t>の救急・周産期・小児医療体制確保事業を下記のとおり実施したので、補助金交付要綱第11条の規定によりその</t>
    <rPh sb="1" eb="3">
      <t>キュウキュウ</t>
    </rPh>
    <rPh sb="4" eb="7">
      <t>シュウサンキ</t>
    </rPh>
    <rPh sb="8" eb="10">
      <t>ショウニ</t>
    </rPh>
    <rPh sb="10" eb="12">
      <t>イリョウ</t>
    </rPh>
    <rPh sb="12" eb="14">
      <t>タイセイ</t>
    </rPh>
    <rPh sb="14" eb="16">
      <t>カクホ</t>
    </rPh>
    <rPh sb="44" eb="46">
      <t>キテイ</t>
    </rPh>
    <phoneticPr fontId="2"/>
  </si>
  <si>
    <t>実績を報告します。</t>
    <rPh sb="0" eb="2">
      <t>ジッセキ</t>
    </rPh>
    <rPh sb="3" eb="5">
      <t>ホウコク</t>
    </rPh>
    <phoneticPr fontId="2"/>
  </si>
  <si>
    <t>（注）申請内容を上段に（　）書き、実績を下段に記入する。</t>
    <phoneticPr fontId="2"/>
  </si>
  <si>
    <t>延べ件数</t>
    <rPh sb="0" eb="1">
      <t>ノ</t>
    </rPh>
    <rPh sb="2" eb="4">
      <t>ケンスウ</t>
    </rPh>
    <phoneticPr fontId="3"/>
  </si>
  <si>
    <t>内訳</t>
    <rPh sb="0" eb="2">
      <t>ウチワケ</t>
    </rPh>
    <phoneticPr fontId="3"/>
  </si>
  <si>
    <t>受入れた件数</t>
    <rPh sb="0" eb="2">
      <t>ウケイレ</t>
    </rPh>
    <rPh sb="4" eb="6">
      <t>ケンスウ</t>
    </rPh>
    <phoneticPr fontId="3"/>
  </si>
  <si>
    <t>受入れできなかった主な理由</t>
    <rPh sb="0" eb="2">
      <t>ウケイレ</t>
    </rPh>
    <rPh sb="9" eb="10">
      <t>オモ</t>
    </rPh>
    <rPh sb="11" eb="13">
      <t>リユウ</t>
    </rPh>
    <phoneticPr fontId="3"/>
  </si>
  <si>
    <t>消防からの要請</t>
    <rPh sb="0" eb="2">
      <t>ショウボウ</t>
    </rPh>
    <rPh sb="5" eb="7">
      <t>ヨウセイ</t>
    </rPh>
    <phoneticPr fontId="3"/>
  </si>
  <si>
    <t>他の医療機関からの要請</t>
    <rPh sb="0" eb="1">
      <t>ホカ</t>
    </rPh>
    <rPh sb="2" eb="4">
      <t>イリョウ</t>
    </rPh>
    <rPh sb="4" eb="6">
      <t>キカン</t>
    </rPh>
    <rPh sb="9" eb="11">
      <t>ヨウセイ</t>
    </rPh>
    <phoneticPr fontId="3"/>
  </si>
  <si>
    <t>県や保健所からの要請</t>
    <rPh sb="0" eb="1">
      <t>ケン</t>
    </rPh>
    <rPh sb="2" eb="5">
      <t>ホケンジョ</t>
    </rPh>
    <rPh sb="8" eb="10">
      <t>ヨウセイ</t>
    </rPh>
    <phoneticPr fontId="3"/>
  </si>
  <si>
    <t>要請なし（患者の自力来院）</t>
    <rPh sb="0" eb="2">
      <t>ヨウセイ</t>
    </rPh>
    <rPh sb="5" eb="7">
      <t>カンジャ</t>
    </rPh>
    <rPh sb="8" eb="10">
      <t>ジリキ</t>
    </rPh>
    <rPh sb="10" eb="12">
      <t>ライイン</t>
    </rPh>
    <phoneticPr fontId="3"/>
  </si>
  <si>
    <t>合計</t>
    <rPh sb="0" eb="2">
      <t>ゴウケイ</t>
    </rPh>
    <phoneticPr fontId="3"/>
  </si>
  <si>
    <t>受入れできなかった件数</t>
    <rPh sb="0" eb="2">
      <t>ウケイレ</t>
    </rPh>
    <rPh sb="9" eb="11">
      <t>ケンスウ</t>
    </rPh>
    <phoneticPr fontId="3"/>
  </si>
  <si>
    <t>1  疑い患者受入に係る要請等への対応</t>
    <phoneticPr fontId="3"/>
  </si>
  <si>
    <t>別紙１－２</t>
    <rPh sb="0" eb="2">
      <t>ベッシ</t>
    </rPh>
    <phoneticPr fontId="3"/>
  </si>
  <si>
    <t>患者数調</t>
    <rPh sb="0" eb="3">
      <t>カンジャスウ</t>
    </rPh>
    <rPh sb="3" eb="4">
      <t>シラ</t>
    </rPh>
    <phoneticPr fontId="3"/>
  </si>
  <si>
    <t>　　別紙１－３</t>
    <rPh sb="2" eb="4">
      <t>ベッシ</t>
    </rPh>
    <phoneticPr fontId="3"/>
  </si>
  <si>
    <t>対象期間（令和２年４月１日から令和３年３月31日）に、支出済の各対象科目の費用について精算額を、ご記載ください。
注１）②の支援金で対象とする内容を設備等整備の費用対象とすることはできません（重複不可）。
注２）概算額で申請した医療機関で、今回の実績報告において対象とならない経費が含まれていた場合など、概算で交付した額が交付すべき確定額を上回るときは、その上回る額を返還して頂くこととなります。</t>
    <rPh sb="29" eb="30">
      <t>ズミ</t>
    </rPh>
    <rPh sb="43" eb="45">
      <t>セイサン</t>
    </rPh>
    <rPh sb="49" eb="51">
      <t>キサイ</t>
    </rPh>
    <rPh sb="57" eb="58">
      <t>チュウ</t>
    </rPh>
    <rPh sb="62" eb="65">
      <t>シエンキン</t>
    </rPh>
    <rPh sb="66" eb="68">
      <t>タイショウ</t>
    </rPh>
    <rPh sb="71" eb="73">
      <t>ナイヨウ</t>
    </rPh>
    <rPh sb="74" eb="76">
      <t>セツビ</t>
    </rPh>
    <rPh sb="76" eb="77">
      <t>トウ</t>
    </rPh>
    <rPh sb="77" eb="79">
      <t>セイビ</t>
    </rPh>
    <rPh sb="80" eb="82">
      <t>ヒヨウ</t>
    </rPh>
    <rPh sb="82" eb="84">
      <t>タイショウ</t>
    </rPh>
    <rPh sb="96" eb="98">
      <t>チョウフク</t>
    </rPh>
    <rPh sb="98" eb="100">
      <t>フカ</t>
    </rPh>
    <rPh sb="103" eb="104">
      <t>チュウ</t>
    </rPh>
    <rPh sb="114" eb="116">
      <t>イリョウ</t>
    </rPh>
    <rPh sb="116" eb="118">
      <t>キカン</t>
    </rPh>
    <rPh sb="120" eb="122">
      <t>コンカイ</t>
    </rPh>
    <rPh sb="188" eb="189">
      <t>イタダ</t>
    </rPh>
    <phoneticPr fontId="30"/>
  </si>
  <si>
    <r>
      <t>対象経費の支出済額</t>
    </r>
    <r>
      <rPr>
        <sz val="26"/>
        <color rgb="FFFF0000"/>
        <rFont val="ＭＳ Ｐゴシック"/>
        <family val="3"/>
        <charset val="128"/>
        <scheme val="minor"/>
      </rPr>
      <t>（別紙1-2（D）と一致）</t>
    </r>
    <rPh sb="0" eb="2">
      <t>タイショウ</t>
    </rPh>
    <rPh sb="2" eb="4">
      <t>ケイヒ</t>
    </rPh>
    <rPh sb="5" eb="7">
      <t>シシュツ</t>
    </rPh>
    <rPh sb="7" eb="8">
      <t>ズミ</t>
    </rPh>
    <rPh sb="8" eb="9">
      <t>ガク</t>
    </rPh>
    <rPh sb="10" eb="12">
      <t>ベッシ</t>
    </rPh>
    <rPh sb="19" eb="21">
      <t>イッチ</t>
    </rPh>
    <phoneticPr fontId="30"/>
  </si>
  <si>
    <r>
      <t>対象経費の支出済額</t>
    </r>
    <r>
      <rPr>
        <sz val="26"/>
        <color rgb="FFFF0000"/>
        <rFont val="ＭＳ Ｐゴシック"/>
        <family val="3"/>
        <charset val="128"/>
        <scheme val="minor"/>
      </rPr>
      <t>（別紙1-2(D)と一致）</t>
    </r>
    <rPh sb="0" eb="2">
      <t>タイショウ</t>
    </rPh>
    <rPh sb="2" eb="4">
      <t>ケイヒ</t>
    </rPh>
    <rPh sb="5" eb="7">
      <t>シシュツ</t>
    </rPh>
    <rPh sb="7" eb="8">
      <t>ズミ</t>
    </rPh>
    <rPh sb="8" eb="9">
      <t>ガク</t>
    </rPh>
    <rPh sb="10" eb="12">
      <t>ベッシ</t>
    </rPh>
    <rPh sb="19" eb="21">
      <t>イッチ</t>
    </rPh>
    <phoneticPr fontId="30"/>
  </si>
  <si>
    <r>
      <t>対象設備等（※一定の規格等の制限あり）</t>
    </r>
    <r>
      <rPr>
        <sz val="28"/>
        <color rgb="FFFF0000"/>
        <rFont val="ＭＳ Ｐゴシック"/>
        <family val="3"/>
        <charset val="128"/>
        <scheme val="minor"/>
      </rPr>
      <t>別紙1-1の事業実績報告書と同じ</t>
    </r>
    <rPh sb="0" eb="2">
      <t>タイショウ</t>
    </rPh>
    <rPh sb="2" eb="4">
      <t>セツビ</t>
    </rPh>
    <rPh sb="4" eb="5">
      <t>トウ</t>
    </rPh>
    <rPh sb="7" eb="9">
      <t>イッテイ</t>
    </rPh>
    <rPh sb="10" eb="12">
      <t>キカク</t>
    </rPh>
    <rPh sb="12" eb="13">
      <t>トウ</t>
    </rPh>
    <rPh sb="14" eb="16">
      <t>セイゲン</t>
    </rPh>
    <rPh sb="27" eb="29">
      <t>ジッセキ</t>
    </rPh>
    <rPh sb="29" eb="31">
      <t>ホウコク</t>
    </rPh>
    <rPh sb="33" eb="34">
      <t>オナ</t>
    </rPh>
    <phoneticPr fontId="30"/>
  </si>
  <si>
    <r>
      <t>費　目　</t>
    </r>
    <r>
      <rPr>
        <u/>
        <sz val="28"/>
        <color rgb="FFFF0000"/>
        <rFont val="ＭＳ Ｐゴシック"/>
        <family val="3"/>
        <charset val="128"/>
        <scheme val="minor"/>
      </rPr>
      <t>別紙1-1の事業実績報告書の費目と同じ</t>
    </r>
    <rPh sb="0" eb="1">
      <t>ヒ</t>
    </rPh>
    <rPh sb="2" eb="3">
      <t>メ</t>
    </rPh>
    <rPh sb="4" eb="6">
      <t>ベッシ</t>
    </rPh>
    <rPh sb="10" eb="12">
      <t>ジギョウ</t>
    </rPh>
    <rPh sb="12" eb="14">
      <t>ジッセキ</t>
    </rPh>
    <rPh sb="14" eb="17">
      <t>ホウコクショ</t>
    </rPh>
    <rPh sb="18" eb="20">
      <t>ヒモク</t>
    </rPh>
    <rPh sb="21" eb="22">
      <t>オナ</t>
    </rPh>
    <phoneticPr fontId="30"/>
  </si>
  <si>
    <r>
      <t>実績額・基準額確認表</t>
    </r>
    <r>
      <rPr>
        <sz val="28"/>
        <rFont val="ＭＳ Ｐゴシック"/>
        <family val="3"/>
        <charset val="128"/>
        <scheme val="minor"/>
      </rPr>
      <t>（新型コロナウイルス感染症に係る救急医療等体制確保事業の精算額試算・確認ツール）Ｖｅｒ3</t>
    </r>
    <rPh sb="0" eb="2">
      <t>ジッセキ</t>
    </rPh>
    <rPh sb="2" eb="3">
      <t>ガク</t>
    </rPh>
    <rPh sb="4" eb="7">
      <t>キジュンガク</t>
    </rPh>
    <rPh sb="7" eb="9">
      <t>カクニン</t>
    </rPh>
    <rPh sb="9" eb="10">
      <t>ヒョウ</t>
    </rPh>
    <rPh sb="11" eb="13">
      <t>シンガタ</t>
    </rPh>
    <rPh sb="20" eb="23">
      <t>カンセンショウ</t>
    </rPh>
    <rPh sb="24" eb="25">
      <t>カカ</t>
    </rPh>
    <rPh sb="26" eb="28">
      <t>キュウキュウ</t>
    </rPh>
    <rPh sb="28" eb="30">
      <t>イリョウ</t>
    </rPh>
    <rPh sb="30" eb="31">
      <t>トウ</t>
    </rPh>
    <rPh sb="31" eb="33">
      <t>タイセイ</t>
    </rPh>
    <rPh sb="33" eb="35">
      <t>カクホ</t>
    </rPh>
    <rPh sb="35" eb="37">
      <t>ジギョウ</t>
    </rPh>
    <rPh sb="38" eb="41">
      <t>セイサンガク</t>
    </rPh>
    <rPh sb="41" eb="43">
      <t>シサン</t>
    </rPh>
    <rPh sb="44" eb="46">
      <t>カクニン</t>
    </rPh>
    <phoneticPr fontId="30"/>
  </si>
  <si>
    <t>２　 疑い患者受入後の対応</t>
    <rPh sb="9" eb="10">
      <t>ゴ</t>
    </rPh>
    <rPh sb="11" eb="13">
      <t>タイオウ</t>
    </rPh>
    <phoneticPr fontId="3"/>
  </si>
  <si>
    <t>受け入れた部門</t>
    <rPh sb="0" eb="1">
      <t>ウ</t>
    </rPh>
    <rPh sb="2" eb="3">
      <t>イ</t>
    </rPh>
    <rPh sb="5" eb="7">
      <t>ブモン</t>
    </rPh>
    <phoneticPr fontId="3"/>
  </si>
  <si>
    <t>救急医療</t>
    <rPh sb="0" eb="2">
      <t>キュウキュウ</t>
    </rPh>
    <rPh sb="2" eb="4">
      <t>イリョウ</t>
    </rPh>
    <phoneticPr fontId="3"/>
  </si>
  <si>
    <t>周産期医療</t>
    <rPh sb="0" eb="3">
      <t>シュウサンキ</t>
    </rPh>
    <rPh sb="3" eb="5">
      <t>イリョウ</t>
    </rPh>
    <phoneticPr fontId="3"/>
  </si>
  <si>
    <t>小児医療</t>
    <rPh sb="0" eb="2">
      <t>ショウニ</t>
    </rPh>
    <rPh sb="2" eb="4">
      <t>イリョウ</t>
    </rPh>
    <phoneticPr fontId="3"/>
  </si>
  <si>
    <t>その他</t>
    <rPh sb="2" eb="3">
      <t>タ</t>
    </rPh>
    <phoneticPr fontId="3"/>
  </si>
  <si>
    <t>処置後、他院に転送</t>
    <rPh sb="0" eb="2">
      <t>ショチ</t>
    </rPh>
    <rPh sb="2" eb="3">
      <t>ゴ</t>
    </rPh>
    <rPh sb="4" eb="6">
      <t>タイン</t>
    </rPh>
    <rPh sb="7" eb="9">
      <t>テンソウ</t>
    </rPh>
    <phoneticPr fontId="3"/>
  </si>
  <si>
    <t>処置後、帰宅
（入院なし）</t>
    <rPh sb="0" eb="2">
      <t>ショチ</t>
    </rPh>
    <rPh sb="2" eb="3">
      <t>ゴ</t>
    </rPh>
    <rPh sb="4" eb="6">
      <t>キタク</t>
    </rPh>
    <rPh sb="8" eb="10">
      <t>ニュウイン</t>
    </rPh>
    <phoneticPr fontId="3"/>
  </si>
  <si>
    <t>自施設で入院</t>
    <rPh sb="0" eb="1">
      <t>ジ</t>
    </rPh>
    <rPh sb="1" eb="3">
      <t>シセツ</t>
    </rPh>
    <rPh sb="4" eb="6">
      <t>ニュウイン</t>
    </rPh>
    <phoneticPr fontId="3"/>
  </si>
  <si>
    <r>
      <t>県費補助所要額</t>
    </r>
    <r>
      <rPr>
        <sz val="26"/>
        <color rgb="FFFF0000"/>
        <rFont val="ＭＳ Ｐゴシック"/>
        <family val="3"/>
        <charset val="128"/>
        <scheme val="minor"/>
      </rPr>
      <t>（別紙1-2（Ｈ）と一致）</t>
    </r>
    <rPh sb="6" eb="7">
      <t>ガク</t>
    </rPh>
    <rPh sb="8" eb="10">
      <t>ベッシ</t>
    </rPh>
    <rPh sb="17" eb="19">
      <t>イッチ</t>
    </rPh>
    <phoneticPr fontId="30"/>
  </si>
  <si>
    <r>
      <rPr>
        <sz val="26"/>
        <rFont val="ＭＳ Ｐゴシック"/>
        <family val="3"/>
        <charset val="128"/>
        <scheme val="major"/>
      </rPr>
      <t>県費補助所要額</t>
    </r>
    <r>
      <rPr>
        <sz val="26"/>
        <color rgb="FFFF0000"/>
        <rFont val="ＭＳ Ｐゴシック"/>
        <family val="3"/>
        <charset val="128"/>
        <scheme val="major"/>
      </rPr>
      <t>（別紙１-2（H）と一致）</t>
    </r>
    <rPh sb="0" eb="1">
      <t>ケン</t>
    </rPh>
    <rPh sb="1" eb="2">
      <t>ヒ</t>
    </rPh>
    <rPh sb="2" eb="4">
      <t>ホジョ</t>
    </rPh>
    <rPh sb="4" eb="6">
      <t>ショヨウ</t>
    </rPh>
    <rPh sb="6" eb="7">
      <t>ガク</t>
    </rPh>
    <rPh sb="8" eb="10">
      <t>ベッシ</t>
    </rPh>
    <phoneticPr fontId="30"/>
  </si>
  <si>
    <t>差引
過不足額</t>
    <rPh sb="0" eb="2">
      <t>サシヒキ</t>
    </rPh>
    <rPh sb="3" eb="6">
      <t>カブソク</t>
    </rPh>
    <rPh sb="6" eb="7">
      <t>ガク</t>
    </rPh>
    <phoneticPr fontId="3"/>
  </si>
  <si>
    <t>(J)</t>
    <phoneticPr fontId="3"/>
  </si>
  <si>
    <t>（K）</t>
    <phoneticPr fontId="3"/>
  </si>
  <si>
    <t>県費補助受入済額</t>
    <rPh sb="0" eb="1">
      <t>ケン</t>
    </rPh>
    <rPh sb="1" eb="2">
      <t>ヒ</t>
    </rPh>
    <rPh sb="2" eb="4">
      <t>ホジョ</t>
    </rPh>
    <rPh sb="4" eb="6">
      <t>ウケイレ</t>
    </rPh>
    <rPh sb="6" eb="7">
      <t>ズ</t>
    </rPh>
    <rPh sb="7" eb="8">
      <t>テイガク</t>
    </rPh>
    <phoneticPr fontId="3"/>
  </si>
  <si>
    <r>
      <t>注４）</t>
    </r>
    <r>
      <rPr>
        <b/>
        <u/>
        <sz val="16"/>
        <color rgb="FFFF0000"/>
        <rFont val="ＭＳ Ｐゴシック"/>
        <family val="3"/>
        <charset val="128"/>
        <scheme val="minor"/>
      </rPr>
      <t xml:space="preserve"> 予定額と整備は０の場合も「０」を記入してください。</t>
    </r>
    <rPh sb="4" eb="7">
      <t>ヨテイガク</t>
    </rPh>
    <rPh sb="8" eb="10">
      <t>セイビ</t>
    </rPh>
    <rPh sb="13" eb="15">
      <t>バアイ</t>
    </rPh>
    <rPh sb="20" eb="22">
      <t>キニュウ</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</si>
</sst>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_ "/>
    <numFmt numFmtId="177" formatCode="[$-411]ggge&quot;年&quot;m&quot;月&quot;d&quot;日&quot;;@"/>
    <numFmt numFmtId="178" formatCode="#,##0&quot;日&quot;"/>
    <numFmt numFmtId="179" formatCode="##,##0&quot;円&quot;"/>
  </numFmts>
  <fonts count="10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9"/>
      <name val="ＭＳ ゴシック"/>
      <family val="3"/>
      <charset val="128"/>
    </font>
    <font>
      <sz val="12"/>
      <name val="ＭＳ Ｐゴシック"/>
      <family val="3"/>
      <charset val="128"/>
    </font>
    <font>
      <sz val="11"/>
      <color indexed="8"/>
      <name val="ＭＳ 明朝"/>
      <family val="1"/>
      <charset val="128"/>
    </font>
    <font>
      <sz val="11"/>
      <name val="ＭＳ 明朝"/>
      <family val="1"/>
      <charset val="128"/>
    </font>
    <font>
      <sz val="15"/>
      <color indexed="8"/>
      <name val="ＭＳ 明朝"/>
      <family val="1"/>
      <charset val="128"/>
    </font>
    <font>
      <sz val="12"/>
      <name val="ＭＳ 明朝"/>
      <family val="1"/>
      <charset val="128"/>
    </font>
    <font>
      <sz val="12"/>
      <color indexed="8"/>
      <name val="ＭＳ 明朝"/>
      <family val="1"/>
      <charset val="128"/>
    </font>
    <font>
      <sz val="12"/>
      <name val="ＭＳ 明朝"/>
      <family val="1"/>
    </font>
    <font>
      <sz val="12"/>
      <color indexed="8"/>
      <name val="ＭＳ 明朝"/>
      <family val="1"/>
    </font>
    <font>
      <sz val="6"/>
      <name val="ＭＳ Ｐ明朝"/>
      <family val="1"/>
      <charset val="128"/>
    </font>
    <font>
      <sz val="11"/>
      <color rgb="FFFF0000"/>
      <name val="ＭＳ Ｐゴシック"/>
      <family val="3"/>
      <charset val="128"/>
    </font>
    <font>
      <b/>
      <sz val="12"/>
      <color rgb="FFFF0000"/>
      <name val="ＭＳ 明朝"/>
      <family val="1"/>
    </font>
    <font>
      <sz val="12"/>
      <color rgb="FFFF0000"/>
      <name val="ＭＳ Ｐゴシック"/>
      <family val="3"/>
      <charset val="128"/>
    </font>
    <font>
      <sz val="12"/>
      <color rgb="FF000000"/>
      <name val="ＭＳ 明朝"/>
      <family val="1"/>
    </font>
    <font>
      <sz val="10"/>
      <name val="ＭＳ 明朝"/>
      <family val="1"/>
      <charset val="128"/>
    </font>
    <font>
      <sz val="12"/>
      <color theme="1"/>
      <name val="ＭＳ 明朝"/>
      <family val="1"/>
      <charset val="128"/>
    </font>
    <font>
      <sz val="14"/>
      <name val="ＭＳ Ｐゴシック"/>
      <family val="3"/>
      <charset val="128"/>
    </font>
    <font>
      <sz val="16"/>
      <name val="ＭＳ Ｐゴシック"/>
      <family val="3"/>
      <charset val="128"/>
    </font>
    <font>
      <u/>
      <sz val="11"/>
      <color indexed="12"/>
      <name val="ＭＳ Ｐゴシック"/>
      <family val="3"/>
      <charset val="128"/>
    </font>
    <font>
      <u/>
      <sz val="12"/>
      <name val="ＭＳ Ｐゴシック"/>
      <family val="3"/>
      <charset val="128"/>
    </font>
    <font>
      <sz val="11"/>
      <color rgb="FFFF0000"/>
      <name val="ＭＳ ゴシック"/>
      <family val="3"/>
      <charset val="128"/>
    </font>
    <font>
      <b/>
      <sz val="14"/>
      <color rgb="FFFF0000"/>
      <name val="ＭＳ Ｐゴシック"/>
      <family val="3"/>
      <charset val="128"/>
    </font>
    <font>
      <sz val="11"/>
      <color theme="1"/>
      <name val="ＭＳ ゴシック"/>
      <family val="3"/>
      <charset val="128"/>
    </font>
    <font>
      <b/>
      <sz val="24"/>
      <color rgb="FFFFC000"/>
      <name val="ＭＳ Ｐゴシック"/>
      <family val="3"/>
      <charset val="128"/>
      <scheme val="minor"/>
    </font>
    <font>
      <sz val="6"/>
      <name val="ＭＳ Ｐゴシック"/>
      <family val="2"/>
      <charset val="128"/>
      <scheme val="minor"/>
    </font>
    <font>
      <sz val="16"/>
      <color rgb="FFFFC000"/>
      <name val="ＭＳ Ｐゴシック"/>
      <family val="3"/>
      <charset val="128"/>
      <scheme val="minor"/>
    </font>
    <font>
      <sz val="16"/>
      <color theme="1"/>
      <name val="ＭＳ Ｐゴシック"/>
      <family val="3"/>
      <charset val="128"/>
      <scheme val="minor"/>
    </font>
    <font>
      <sz val="22"/>
      <color rgb="FFFF0000"/>
      <name val="ＭＳ Ｐゴシック"/>
      <family val="3"/>
      <charset val="128"/>
      <scheme val="minor"/>
    </font>
    <font>
      <b/>
      <sz val="36"/>
      <name val="ＭＳ Ｐゴシック"/>
      <family val="3"/>
      <charset val="128"/>
      <scheme val="minor"/>
    </font>
    <font>
      <sz val="28"/>
      <name val="ＭＳ Ｐゴシック"/>
      <family val="3"/>
      <charset val="128"/>
      <scheme val="minor"/>
    </font>
    <font>
      <sz val="36"/>
      <name val="ＭＳ Ｐゴシック"/>
      <family val="3"/>
      <charset val="128"/>
      <scheme val="minor"/>
    </font>
    <font>
      <b/>
      <sz val="20"/>
      <name val="ＭＳ Ｐゴシック"/>
      <family val="3"/>
      <charset val="128"/>
      <scheme val="minor"/>
    </font>
    <font>
      <sz val="11"/>
      <name val="ＭＳ Ｐゴシック"/>
      <family val="3"/>
      <charset val="128"/>
      <scheme val="minor"/>
    </font>
    <font>
      <b/>
      <sz val="24"/>
      <color theme="0"/>
      <name val="ＭＳ Ｐゴシック"/>
      <family val="3"/>
      <charset val="128"/>
      <scheme val="minor"/>
    </font>
    <font>
      <b/>
      <sz val="28"/>
      <color theme="1"/>
      <name val="ＭＳ Ｐゴシック"/>
      <family val="3"/>
      <charset val="128"/>
      <scheme val="minor"/>
    </font>
    <font>
      <b/>
      <sz val="28"/>
      <color theme="3"/>
      <name val="ＭＳ Ｐゴシック"/>
      <family val="3"/>
      <charset val="128"/>
      <scheme val="minor"/>
    </font>
    <font>
      <b/>
      <sz val="28"/>
      <name val="ＭＳ Ｐゴシック"/>
      <family val="3"/>
      <charset val="128"/>
      <scheme val="minor"/>
    </font>
    <font>
      <b/>
      <sz val="24"/>
      <name val="ＭＳ Ｐゴシック"/>
      <family val="3"/>
      <charset val="128"/>
      <scheme val="minor"/>
    </font>
    <font>
      <b/>
      <sz val="24"/>
      <color theme="3"/>
      <name val="ＭＳ Ｐゴシック"/>
      <family val="3"/>
      <charset val="128"/>
      <scheme val="minor"/>
    </font>
    <font>
      <sz val="11"/>
      <color theme="0"/>
      <name val="ＭＳ Ｐゴシック"/>
      <family val="3"/>
      <charset val="128"/>
      <scheme val="minor"/>
    </font>
    <font>
      <b/>
      <sz val="22"/>
      <color theme="1"/>
      <name val="ＭＳ Ｐゴシック"/>
      <family val="3"/>
      <charset val="128"/>
      <scheme val="minor"/>
    </font>
    <font>
      <b/>
      <sz val="11"/>
      <color theme="1"/>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sz val="22"/>
      <color theme="1"/>
      <name val="ＭＳ Ｐゴシック"/>
      <family val="3"/>
      <charset val="128"/>
      <scheme val="minor"/>
    </font>
    <font>
      <sz val="20"/>
      <color theme="3"/>
      <name val="ＭＳ Ｐゴシック"/>
      <family val="3"/>
      <charset val="128"/>
      <scheme val="minor"/>
    </font>
    <font>
      <sz val="20"/>
      <name val="ＭＳ Ｐゴシック"/>
      <family val="3"/>
      <charset val="128"/>
      <scheme val="minor"/>
    </font>
    <font>
      <sz val="16"/>
      <color rgb="FFFF0000"/>
      <name val="ＭＳ Ｐゴシック"/>
      <family val="3"/>
      <charset val="128"/>
      <scheme val="minor"/>
    </font>
    <font>
      <sz val="24"/>
      <name val="ＭＳ Ｐゴシック"/>
      <family val="3"/>
      <charset val="128"/>
      <scheme val="minor"/>
    </font>
    <font>
      <b/>
      <sz val="11"/>
      <name val="ＭＳ Ｐゴシック"/>
      <family val="3"/>
      <charset val="128"/>
      <scheme val="minor"/>
    </font>
    <font>
      <sz val="11"/>
      <color theme="1"/>
      <name val="ＭＳ Ｐゴシック"/>
      <family val="3"/>
      <charset val="128"/>
      <scheme val="minor"/>
    </font>
    <font>
      <sz val="16"/>
      <color rgb="FFFF0000"/>
      <name val="ＭＳ Ｐゴシック"/>
      <family val="2"/>
      <charset val="128"/>
      <scheme val="minor"/>
    </font>
    <font>
      <b/>
      <u/>
      <sz val="28"/>
      <name val="ＭＳ Ｐゴシック"/>
      <family val="3"/>
      <charset val="128"/>
      <scheme val="minor"/>
    </font>
    <font>
      <b/>
      <sz val="22"/>
      <color theme="3"/>
      <name val="ＭＳ Ｐゴシック"/>
      <family val="3"/>
      <charset val="128"/>
      <scheme val="minor"/>
    </font>
    <font>
      <sz val="18"/>
      <name val="ＭＳ Ｐゴシック"/>
      <family val="3"/>
      <charset val="128"/>
      <scheme val="minor"/>
    </font>
    <font>
      <b/>
      <sz val="16"/>
      <name val="ＭＳ Ｐゴシック"/>
      <family val="3"/>
      <charset val="128"/>
      <scheme val="minor"/>
    </font>
    <font>
      <sz val="16"/>
      <name val="ＭＳ Ｐゴシック"/>
      <family val="3"/>
      <charset val="128"/>
      <scheme val="minor"/>
    </font>
    <font>
      <sz val="28"/>
      <color theme="1"/>
      <name val="ＭＳ Ｐゴシック"/>
      <family val="3"/>
      <charset val="128"/>
      <scheme val="minor"/>
    </font>
    <font>
      <b/>
      <sz val="24"/>
      <color rgb="FFFF0000"/>
      <name val="ＭＳ Ｐゴシック"/>
      <family val="3"/>
      <charset val="128"/>
      <scheme val="minor"/>
    </font>
    <font>
      <sz val="22"/>
      <color theme="1"/>
      <name val="ＭＳ Ｐゴシック"/>
      <family val="2"/>
      <charset val="128"/>
      <scheme val="minor"/>
    </font>
    <font>
      <b/>
      <u/>
      <sz val="24"/>
      <name val="ＭＳ Ｐゴシック"/>
      <family val="2"/>
      <charset val="128"/>
      <scheme val="minor"/>
    </font>
    <font>
      <sz val="22"/>
      <name val="ＭＳ Ｐゴシック"/>
      <family val="3"/>
      <charset val="128"/>
      <scheme val="minor"/>
    </font>
    <font>
      <b/>
      <u/>
      <sz val="16"/>
      <name val="ＭＳ Ｐゴシック"/>
      <family val="3"/>
      <charset val="128"/>
      <scheme val="minor"/>
    </font>
    <font>
      <sz val="28"/>
      <color rgb="FFFF0000"/>
      <name val="ＭＳ Ｐゴシック"/>
      <family val="3"/>
      <charset val="128"/>
      <scheme val="minor"/>
    </font>
    <font>
      <sz val="14"/>
      <name val="ＭＳ Ｐゴシック"/>
      <family val="3"/>
      <charset val="128"/>
      <scheme val="minor"/>
    </font>
    <font>
      <b/>
      <sz val="14"/>
      <name val="ＭＳ Ｐゴシック"/>
      <family val="3"/>
      <charset val="128"/>
      <scheme val="minor"/>
    </font>
    <font>
      <sz val="26"/>
      <name val="ＭＳ Ｐゴシック"/>
      <family val="3"/>
      <charset val="128"/>
      <scheme val="minor"/>
    </font>
    <font>
      <b/>
      <sz val="28"/>
      <color theme="3"/>
      <name val="ＭＳ Ｐゴシック"/>
      <family val="3"/>
      <charset val="128"/>
      <scheme val="major"/>
    </font>
    <font>
      <sz val="28"/>
      <name val="ＭＳ Ｐゴシック"/>
      <family val="3"/>
      <charset val="128"/>
      <scheme val="major"/>
    </font>
    <font>
      <b/>
      <sz val="28"/>
      <name val="ＭＳ Ｐゴシック"/>
      <family val="3"/>
      <charset val="128"/>
      <scheme val="major"/>
    </font>
    <font>
      <b/>
      <sz val="22"/>
      <color rgb="FF0000FF"/>
      <name val="ＭＳ Ｐゴシック"/>
      <family val="3"/>
      <charset val="128"/>
      <scheme val="major"/>
    </font>
    <font>
      <b/>
      <sz val="22"/>
      <color theme="3"/>
      <name val="ＭＳ Ｐゴシック"/>
      <family val="3"/>
      <charset val="128"/>
      <scheme val="major"/>
    </font>
    <font>
      <sz val="22"/>
      <color theme="3"/>
      <name val="ＭＳ Ｐゴシック"/>
      <family val="3"/>
      <charset val="128"/>
      <scheme val="minor"/>
    </font>
    <font>
      <sz val="26"/>
      <color rgb="FFFF0000"/>
      <name val="ＭＳ Ｐゴシック"/>
      <family val="3"/>
      <charset val="128"/>
      <scheme val="minor"/>
    </font>
    <font>
      <sz val="26"/>
      <color theme="1"/>
      <name val="ＭＳ Ｐゴシック"/>
      <family val="3"/>
      <charset val="128"/>
      <scheme val="major"/>
    </font>
    <font>
      <sz val="26"/>
      <color rgb="FFFF0000"/>
      <name val="ＭＳ Ｐゴシック"/>
      <family val="3"/>
      <charset val="128"/>
      <scheme val="major"/>
    </font>
    <font>
      <sz val="24"/>
      <color theme="4"/>
      <name val="ＭＳ Ｐゴシック"/>
      <family val="3"/>
      <charset val="128"/>
      <scheme val="major"/>
    </font>
    <font>
      <b/>
      <sz val="24"/>
      <color theme="4"/>
      <name val="ＭＳ Ｐゴシック"/>
      <family val="3"/>
      <charset val="128"/>
      <scheme val="minor"/>
    </font>
    <font>
      <u/>
      <sz val="26"/>
      <name val="ＭＳ Ｐゴシック"/>
      <family val="3"/>
      <charset val="128"/>
      <scheme val="minor"/>
    </font>
    <font>
      <b/>
      <sz val="16"/>
      <color rgb="FFFF0000"/>
      <name val="ＭＳ Ｐゴシック"/>
      <family val="3"/>
      <charset val="128"/>
      <scheme val="minor"/>
    </font>
    <font>
      <sz val="16"/>
      <color theme="3"/>
      <name val="ＭＳ Ｐゴシック"/>
      <family val="3"/>
      <charset val="128"/>
      <scheme val="minor"/>
    </font>
    <font>
      <b/>
      <sz val="16"/>
      <color rgb="FF0000FF"/>
      <name val="ＭＳ Ｐゴシック"/>
      <family val="3"/>
      <charset val="128"/>
      <scheme val="major"/>
    </font>
    <font>
      <u/>
      <sz val="28"/>
      <color rgb="FFFF0000"/>
      <name val="ＭＳ Ｐゴシック"/>
      <family val="3"/>
      <charset val="128"/>
      <scheme val="minor"/>
    </font>
    <font>
      <b/>
      <sz val="28"/>
      <color theme="4"/>
      <name val="ＭＳ Ｐゴシック"/>
      <family val="3"/>
      <charset val="128"/>
      <scheme val="minor"/>
    </font>
    <font>
      <sz val="28"/>
      <color theme="4"/>
      <name val="ＭＳ Ｐゴシック"/>
      <family val="3"/>
      <charset val="128"/>
      <scheme val="minor"/>
    </font>
    <font>
      <sz val="26"/>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26"/>
      <color theme="3"/>
      <name val="ＭＳ Ｐゴシック"/>
      <family val="3"/>
      <charset val="128"/>
      <scheme val="minor"/>
    </font>
    <font>
      <b/>
      <sz val="22"/>
      <color theme="4"/>
      <name val="ＭＳ Ｐゴシック"/>
      <family val="3"/>
      <charset val="128"/>
      <scheme val="minor"/>
    </font>
    <font>
      <b/>
      <sz val="20"/>
      <color theme="1"/>
      <name val="ＭＳ Ｐゴシック"/>
      <family val="3"/>
      <charset val="128"/>
      <scheme val="minor"/>
    </font>
    <font>
      <b/>
      <sz val="12"/>
      <color theme="1"/>
      <name val="ＭＳ Ｐゴシック"/>
      <family val="3"/>
      <charset val="128"/>
      <scheme val="minor"/>
    </font>
    <font>
      <b/>
      <sz val="32"/>
      <color rgb="FFFF0000"/>
      <name val="游明朝"/>
      <family val="1"/>
      <charset val="128"/>
    </font>
    <font>
      <b/>
      <u/>
      <sz val="7"/>
      <color theme="1"/>
      <name val="游明朝"/>
      <family val="1"/>
      <charset val="128"/>
    </font>
    <font>
      <sz val="12"/>
      <color indexed="10"/>
      <name val="ＭＳ 明朝"/>
      <family val="1"/>
      <charset val="128"/>
    </font>
    <font>
      <sz val="18"/>
      <name val="ＭＳ 明朝"/>
      <family val="1"/>
      <charset val="128"/>
    </font>
    <font>
      <sz val="18"/>
      <name val="ＭＳ Ｐゴシック"/>
      <family val="3"/>
      <charset val="128"/>
    </font>
    <font>
      <sz val="12"/>
      <name val="ＭＳ ゴシック"/>
      <family val="3"/>
      <charset val="128"/>
    </font>
    <font>
      <sz val="26"/>
      <name val="ＭＳ Ｐゴシック"/>
      <family val="3"/>
      <charset val="128"/>
      <scheme val="major"/>
    </font>
    <font>
      <b/>
      <sz val="26"/>
      <color rgb="FFFF0000"/>
      <name val="ＭＳ Ｐゴシック"/>
      <family val="3"/>
      <charset val="128"/>
      <scheme val="minor"/>
    </font>
    <font>
      <b/>
      <u/>
      <sz val="16"/>
      <color rgb="FFFF0000"/>
      <name val="ＭＳ Ｐゴシック"/>
      <family val="3"/>
      <charset val="128"/>
      <scheme val="minor"/>
    </font>
    <font>
      <b/>
      <sz val="26"/>
      <color theme="4"/>
      <name val="ＭＳ Ｐゴシック"/>
      <family val="3"/>
      <charset val="128"/>
      <scheme val="minor"/>
    </font>
    <font>
      <b/>
      <sz val="28"/>
      <color theme="4"/>
      <name val="ＭＳ Ｐゴシック"/>
      <family val="3"/>
      <charset val="128"/>
      <scheme val="major"/>
    </font>
  </fonts>
  <fills count="12">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64"/>
      </bottom>
      <diagonal/>
    </border>
    <border>
      <left/>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diagonal/>
    </border>
    <border>
      <left style="thin">
        <color auto="1"/>
      </left>
      <right/>
      <top style="medium">
        <color indexed="64"/>
      </top>
      <bottom style="thin">
        <color auto="1"/>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auto="1"/>
      </top>
      <bottom/>
      <diagonal/>
    </border>
    <border>
      <left style="thin">
        <color auto="1"/>
      </left>
      <right/>
      <top/>
      <bottom/>
      <diagonal/>
    </border>
    <border>
      <left/>
      <right style="thin">
        <color auto="1"/>
      </right>
      <top/>
      <bottom/>
      <diagonal/>
    </border>
    <border>
      <left/>
      <right style="medium">
        <color indexed="64"/>
      </right>
      <top style="thin">
        <color auto="1"/>
      </top>
      <bottom style="thin">
        <color auto="1"/>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auto="1"/>
      </top>
      <bottom style="thin">
        <color auto="1"/>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auto="1"/>
      </left>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style="thick">
        <color indexed="64"/>
      </left>
      <right/>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style="hair">
        <color indexed="64"/>
      </right>
      <top/>
      <bottom style="thin">
        <color indexed="64"/>
      </bottom>
      <diagonal/>
    </border>
    <border>
      <left style="hair">
        <color indexed="64"/>
      </left>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auto="1"/>
      </left>
      <right style="medium">
        <color indexed="64"/>
      </right>
      <top style="thin">
        <color auto="1"/>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style="thin">
        <color auto="1"/>
      </top>
      <bottom style="thin">
        <color auto="1"/>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indexed="64"/>
      </right>
      <top style="thin">
        <color auto="1"/>
      </top>
      <bottom style="double">
        <color indexed="64"/>
      </bottom>
      <diagonal/>
    </border>
    <border>
      <left/>
      <right style="hair">
        <color indexed="64"/>
      </right>
      <top style="thin">
        <color indexed="64"/>
      </top>
      <bottom style="double">
        <color indexed="64"/>
      </bottom>
      <diagonal/>
    </border>
    <border>
      <left style="hair">
        <color indexed="64"/>
      </left>
      <right/>
      <top style="thin">
        <color auto="1"/>
      </top>
      <bottom style="double">
        <color indexed="64"/>
      </bottom>
      <diagonal/>
    </border>
    <border>
      <left/>
      <right style="medium">
        <color indexed="64"/>
      </right>
      <top style="thin">
        <color auto="1"/>
      </top>
      <bottom style="double">
        <color indexed="64"/>
      </bottom>
      <diagonal/>
    </border>
    <border>
      <left style="medium">
        <color indexed="64"/>
      </left>
      <right style="thin">
        <color indexed="64"/>
      </right>
      <top/>
      <bottom style="thin">
        <color indexed="64"/>
      </bottom>
      <diagonal/>
    </border>
    <border>
      <left style="thin">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medium">
        <color auto="1"/>
      </bottom>
      <diagonal/>
    </border>
  </borders>
  <cellStyleXfs count="12">
    <xf numFmtId="0" fontId="0" fillId="0" borderId="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1" fillId="0" borderId="0">
      <alignment vertical="center"/>
    </xf>
    <xf numFmtId="0" fontId="24" fillId="0" borderId="0" applyNumberFormat="0" applyFill="0" applyBorder="0" applyAlignment="0" applyProtection="0">
      <alignment vertical="top"/>
      <protection locked="0"/>
    </xf>
    <xf numFmtId="6" fontId="2" fillId="0" borderId="0" applyFont="0" applyFill="0" applyBorder="0" applyAlignment="0" applyProtection="0"/>
    <xf numFmtId="38" fontId="1" fillId="0" borderId="0" applyFont="0" applyFill="0" applyBorder="0" applyAlignment="0" applyProtection="0">
      <alignment vertical="center"/>
    </xf>
    <xf numFmtId="38" fontId="2" fillId="0" borderId="0" applyFont="0" applyFill="0" applyBorder="0" applyAlignment="0" applyProtection="0">
      <alignment vertical="center"/>
    </xf>
  </cellStyleXfs>
  <cellXfs count="612">
    <xf numFmtId="0" fontId="0" fillId="0" borderId="0" xfId="0"/>
    <xf numFmtId="0" fontId="5" fillId="0" borderId="0" xfId="3" applyFont="1" applyAlignment="1">
      <alignment horizontal="left" vertical="center"/>
    </xf>
    <xf numFmtId="0" fontId="5" fillId="0" borderId="0" xfId="3" applyFont="1">
      <alignment vertical="center"/>
    </xf>
    <xf numFmtId="0" fontId="5" fillId="0" borderId="0" xfId="3" applyFont="1" applyAlignment="1">
      <alignment horizontal="center" vertical="center"/>
    </xf>
    <xf numFmtId="0" fontId="5" fillId="0" borderId="0" xfId="3" applyFont="1" applyBorder="1">
      <alignment vertical="center"/>
    </xf>
    <xf numFmtId="0" fontId="6" fillId="0" borderId="0" xfId="3" applyFont="1" applyAlignment="1">
      <alignment horizontal="center" vertical="center"/>
    </xf>
    <xf numFmtId="0" fontId="5" fillId="0" borderId="0" xfId="3" applyFont="1" applyBorder="1" applyAlignment="1">
      <alignment horizontal="left" vertical="center"/>
    </xf>
    <xf numFmtId="0" fontId="5" fillId="2" borderId="5" xfId="3" applyFont="1" applyFill="1" applyBorder="1" applyAlignment="1">
      <alignment horizontal="left" vertical="center"/>
    </xf>
    <xf numFmtId="0" fontId="5" fillId="0" borderId="5" xfId="3" applyFont="1" applyBorder="1" applyAlignment="1">
      <alignment horizontal="center" vertical="center"/>
    </xf>
    <xf numFmtId="0" fontId="5" fillId="0" borderId="0" xfId="3" applyFont="1" applyFill="1" applyBorder="1" applyAlignment="1"/>
    <xf numFmtId="0" fontId="5" fillId="0" borderId="0" xfId="3" applyFont="1" applyFill="1" applyBorder="1" applyAlignment="1">
      <alignment horizontal="center" vertical="center" wrapText="1"/>
    </xf>
    <xf numFmtId="0" fontId="5" fillId="0" borderId="0" xfId="3" applyFont="1" applyFill="1" applyBorder="1">
      <alignment vertical="center"/>
    </xf>
    <xf numFmtId="0" fontId="5" fillId="0" borderId="5" xfId="3" applyFont="1" applyBorder="1" applyAlignment="1">
      <alignment vertical="center"/>
    </xf>
    <xf numFmtId="0" fontId="7" fillId="0" borderId="0" xfId="3" applyFont="1" applyAlignment="1"/>
    <xf numFmtId="0" fontId="2" fillId="0" borderId="0" xfId="3" applyAlignment="1">
      <alignment vertical="center"/>
    </xf>
    <xf numFmtId="0" fontId="2" fillId="0" borderId="0" xfId="3" applyBorder="1" applyAlignment="1">
      <alignment vertical="center"/>
    </xf>
    <xf numFmtId="0" fontId="11" fillId="0" borderId="0" xfId="3" applyFont="1" applyAlignment="1">
      <alignment vertical="center"/>
    </xf>
    <xf numFmtId="0" fontId="9" fillId="0" borderId="0" xfId="3" applyFont="1" applyAlignment="1">
      <alignment vertical="center"/>
    </xf>
    <xf numFmtId="0" fontId="11" fillId="0" borderId="0" xfId="3" applyFont="1" applyBorder="1" applyAlignment="1">
      <alignment horizontal="distributed" vertical="center" wrapText="1" indent="1"/>
    </xf>
    <xf numFmtId="0" fontId="11" fillId="0" borderId="0" xfId="3" applyFont="1" applyFill="1" applyBorder="1" applyAlignment="1">
      <alignment horizontal="distributed" vertical="center" wrapText="1" indent="1"/>
    </xf>
    <xf numFmtId="0" fontId="12" fillId="0" borderId="14" xfId="3" applyFont="1" applyBorder="1" applyAlignment="1">
      <alignment vertical="top" wrapText="1"/>
    </xf>
    <xf numFmtId="0" fontId="12" fillId="0" borderId="15" xfId="3" applyFont="1" applyBorder="1" applyAlignment="1">
      <alignment horizontal="center" vertical="center" wrapText="1"/>
    </xf>
    <xf numFmtId="0" fontId="14" fillId="0" borderId="0" xfId="3" applyFont="1" applyFill="1" applyBorder="1" applyAlignment="1">
      <alignment horizontal="distributed" vertical="center" wrapText="1" indent="1"/>
    </xf>
    <xf numFmtId="0" fontId="9" fillId="0" borderId="0" xfId="3" applyFont="1" applyBorder="1" applyAlignment="1">
      <alignment vertical="center"/>
    </xf>
    <xf numFmtId="3" fontId="12" fillId="0" borderId="23" xfId="3" applyNumberFormat="1" applyFont="1" applyFill="1" applyBorder="1" applyAlignment="1">
      <alignment horizontal="right" vertical="center" wrapText="1" indent="1"/>
    </xf>
    <xf numFmtId="3" fontId="12" fillId="0" borderId="25" xfId="3" applyNumberFormat="1" applyFont="1" applyFill="1" applyBorder="1" applyAlignment="1">
      <alignment horizontal="right" vertical="center" wrapText="1" indent="1"/>
    </xf>
    <xf numFmtId="0" fontId="11" fillId="0" borderId="0" xfId="3" applyFont="1" applyBorder="1" applyAlignment="1">
      <alignment vertical="center"/>
    </xf>
    <xf numFmtId="3" fontId="12" fillId="0" borderId="27" xfId="3" applyNumberFormat="1" applyFont="1" applyFill="1" applyBorder="1" applyAlignment="1">
      <alignment horizontal="right" vertical="center" wrapText="1" indent="1"/>
    </xf>
    <xf numFmtId="3" fontId="12" fillId="0" borderId="29" xfId="3" applyNumberFormat="1" applyFont="1" applyFill="1" applyBorder="1" applyAlignment="1">
      <alignment horizontal="right" vertical="center" wrapText="1" indent="1"/>
    </xf>
    <xf numFmtId="0" fontId="13" fillId="0" borderId="0" xfId="3" applyFont="1" applyFill="1" applyBorder="1" applyAlignment="1">
      <alignment horizontal="distributed" vertical="center" wrapText="1" indent="1"/>
    </xf>
    <xf numFmtId="3" fontId="11" fillId="0" borderId="10" xfId="3" applyNumberFormat="1" applyFont="1" applyFill="1" applyBorder="1" applyAlignment="1">
      <alignment horizontal="right" vertical="center" wrapText="1" indent="1"/>
    </xf>
    <xf numFmtId="3" fontId="12" fillId="0" borderId="13" xfId="3" applyNumberFormat="1" applyFont="1" applyFill="1" applyBorder="1" applyAlignment="1">
      <alignment horizontal="right" vertical="center" wrapText="1" indent="1"/>
    </xf>
    <xf numFmtId="0" fontId="16" fillId="0" borderId="0" xfId="3" applyFont="1" applyFill="1" applyBorder="1" applyAlignment="1">
      <alignment vertical="center"/>
    </xf>
    <xf numFmtId="3" fontId="12" fillId="0" borderId="22" xfId="3" applyNumberFormat="1" applyFont="1" applyFill="1" applyBorder="1" applyAlignment="1">
      <alignment horizontal="right" vertical="center" wrapText="1" indent="1"/>
    </xf>
    <xf numFmtId="3" fontId="12" fillId="0" borderId="31" xfId="3" applyNumberFormat="1" applyFont="1" applyFill="1" applyBorder="1" applyAlignment="1">
      <alignment horizontal="right" vertical="center" wrapText="1" indent="1"/>
    </xf>
    <xf numFmtId="0" fontId="7" fillId="0" borderId="0" xfId="3" applyFont="1" applyAlignment="1">
      <alignment vertical="center"/>
    </xf>
    <xf numFmtId="0" fontId="17" fillId="0" borderId="0" xfId="3" applyFont="1" applyFill="1" applyBorder="1" applyAlignment="1">
      <alignment horizontal="distributed" vertical="center" wrapText="1" indent="1"/>
    </xf>
    <xf numFmtId="3" fontId="12" fillId="0" borderId="26" xfId="3" applyNumberFormat="1" applyFont="1" applyFill="1" applyBorder="1" applyAlignment="1">
      <alignment horizontal="right" vertical="center" wrapText="1" indent="1"/>
    </xf>
    <xf numFmtId="3" fontId="12" fillId="0" borderId="30" xfId="3" applyNumberFormat="1" applyFont="1" applyFill="1" applyBorder="1" applyAlignment="1">
      <alignment horizontal="right" vertical="center" wrapText="1" indent="1"/>
    </xf>
    <xf numFmtId="0" fontId="18" fillId="0" borderId="0" xfId="3" applyFont="1" applyFill="1" applyBorder="1" applyAlignment="1">
      <alignment vertical="center"/>
    </xf>
    <xf numFmtId="3" fontId="11" fillId="0" borderId="26" xfId="3" applyNumberFormat="1" applyFont="1" applyFill="1" applyBorder="1" applyAlignment="1">
      <alignment horizontal="right" vertical="center" wrapText="1" indent="1"/>
    </xf>
    <xf numFmtId="0" fontId="19" fillId="0" borderId="0" xfId="3" applyFont="1" applyAlignment="1">
      <alignment horizontal="left" vertical="center" indent="1"/>
    </xf>
    <xf numFmtId="3" fontId="12" fillId="0" borderId="24" xfId="3" applyNumberFormat="1" applyFont="1" applyFill="1" applyBorder="1" applyAlignment="1">
      <alignment horizontal="right" vertical="center" wrapText="1" indent="1"/>
    </xf>
    <xf numFmtId="3" fontId="12" fillId="0" borderId="0" xfId="3" applyNumberFormat="1" applyFont="1" applyFill="1" applyBorder="1" applyAlignment="1">
      <alignment horizontal="right" vertical="center" wrapText="1" indent="1"/>
    </xf>
    <xf numFmtId="3" fontId="12" fillId="0" borderId="7" xfId="3" applyNumberFormat="1" applyFont="1" applyFill="1" applyBorder="1" applyAlignment="1">
      <alignment horizontal="right" vertical="center" wrapText="1" indent="1"/>
    </xf>
    <xf numFmtId="3" fontId="12" fillId="0" borderId="34" xfId="3" applyNumberFormat="1" applyFont="1" applyFill="1" applyBorder="1" applyAlignment="1">
      <alignment horizontal="right" vertical="center" wrapText="1" indent="1"/>
    </xf>
    <xf numFmtId="3" fontId="12" fillId="0" borderId="10" xfId="3" applyNumberFormat="1" applyFont="1" applyFill="1" applyBorder="1" applyAlignment="1">
      <alignment horizontal="right" vertical="center" wrapText="1" indent="1"/>
    </xf>
    <xf numFmtId="3" fontId="12" fillId="0" borderId="5" xfId="3" applyNumberFormat="1" applyFont="1" applyFill="1" applyBorder="1" applyAlignment="1">
      <alignment horizontal="right" vertical="center" wrapText="1" indent="1"/>
    </xf>
    <xf numFmtId="0" fontId="11" fillId="0" borderId="35" xfId="3" applyFont="1" applyFill="1" applyBorder="1" applyAlignment="1">
      <alignment vertical="center" wrapText="1"/>
    </xf>
    <xf numFmtId="0" fontId="11" fillId="0" borderId="13" xfId="3" applyFont="1" applyFill="1" applyBorder="1" applyAlignment="1">
      <alignment vertical="center" wrapText="1"/>
    </xf>
    <xf numFmtId="3" fontId="11" fillId="0" borderId="10" xfId="4" applyNumberFormat="1" applyFont="1" applyFill="1" applyBorder="1" applyAlignment="1">
      <alignment horizontal="center" vertical="center" wrapText="1"/>
    </xf>
    <xf numFmtId="0" fontId="20" fillId="0" borderId="32" xfId="4" applyFont="1" applyFill="1" applyBorder="1" applyAlignment="1">
      <alignment vertical="center" wrapText="1"/>
    </xf>
    <xf numFmtId="0" fontId="5" fillId="0" borderId="8" xfId="3" applyFont="1" applyFill="1" applyBorder="1" applyAlignment="1">
      <alignment horizontal="center" vertical="center"/>
    </xf>
    <xf numFmtId="0" fontId="5" fillId="0" borderId="8" xfId="3" applyFont="1" applyFill="1" applyBorder="1" applyAlignment="1">
      <alignment horizontal="center" vertical="center" wrapText="1"/>
    </xf>
    <xf numFmtId="0" fontId="6" fillId="0" borderId="9" xfId="3" applyFont="1" applyFill="1" applyBorder="1" applyAlignment="1">
      <alignment horizontal="center" vertical="center"/>
    </xf>
    <xf numFmtId="0" fontId="6" fillId="0" borderId="9" xfId="3" applyFont="1" applyFill="1" applyBorder="1" applyAlignment="1">
      <alignment horizontal="center" vertical="center" wrapText="1"/>
    </xf>
    <xf numFmtId="0" fontId="5" fillId="0" borderId="11" xfId="3" applyFont="1" applyFill="1" applyBorder="1" applyAlignment="1">
      <alignment horizontal="center" vertical="center"/>
    </xf>
    <xf numFmtId="3" fontId="11" fillId="0" borderId="28" xfId="3" applyNumberFormat="1" applyFont="1" applyFill="1" applyBorder="1" applyAlignment="1">
      <alignment horizontal="right" vertical="center" wrapText="1" indent="1"/>
    </xf>
    <xf numFmtId="0" fontId="6" fillId="0" borderId="9" xfId="3" applyFont="1" applyFill="1" applyBorder="1" applyAlignment="1">
      <alignment vertical="center" wrapText="1"/>
    </xf>
    <xf numFmtId="0" fontId="6" fillId="0" borderId="9" xfId="3" applyFont="1" applyFill="1" applyBorder="1" applyAlignment="1">
      <alignment horizontal="left" vertical="top" wrapText="1"/>
    </xf>
    <xf numFmtId="49" fontId="5" fillId="0" borderId="0" xfId="3" applyNumberFormat="1" applyFont="1" applyFill="1" applyBorder="1" applyAlignment="1">
      <alignment horizontal="left" vertical="center"/>
    </xf>
    <xf numFmtId="176" fontId="11" fillId="0" borderId="5" xfId="4" applyNumberFormat="1" applyFont="1" applyFill="1" applyBorder="1" applyAlignment="1">
      <alignment horizontal="right" vertical="center" wrapText="1" indent="1"/>
    </xf>
    <xf numFmtId="0" fontId="5" fillId="0" borderId="8" xfId="3" applyFont="1" applyBorder="1" applyAlignment="1">
      <alignment horizontal="center" vertical="center"/>
    </xf>
    <xf numFmtId="0" fontId="6" fillId="0" borderId="9" xfId="3" applyFont="1" applyBorder="1" applyAlignment="1">
      <alignment horizontal="center" vertical="center"/>
    </xf>
    <xf numFmtId="0" fontId="5" fillId="0" borderId="9" xfId="3" applyFont="1" applyBorder="1">
      <alignment vertical="center"/>
    </xf>
    <xf numFmtId="0" fontId="5" fillId="0" borderId="11" xfId="3" applyFont="1" applyBorder="1">
      <alignment vertical="center"/>
    </xf>
    <xf numFmtId="0" fontId="5" fillId="0" borderId="0" xfId="3" applyFont="1" applyBorder="1" applyAlignment="1">
      <alignment horizontal="center" vertical="center"/>
    </xf>
    <xf numFmtId="38" fontId="5" fillId="0" borderId="0" xfId="2" applyFont="1" applyBorder="1">
      <alignment vertical="center"/>
    </xf>
    <xf numFmtId="0" fontId="0" fillId="0" borderId="0" xfId="3" applyFont="1" applyAlignment="1">
      <alignment vertical="center"/>
    </xf>
    <xf numFmtId="0" fontId="0" fillId="0" borderId="0" xfId="3" applyFont="1" applyBorder="1" applyAlignment="1">
      <alignment vertical="center"/>
    </xf>
    <xf numFmtId="0" fontId="11" fillId="0" borderId="0" xfId="5" applyFont="1" applyAlignment="1"/>
    <xf numFmtId="0" fontId="21" fillId="0" borderId="0" xfId="4" applyFont="1">
      <alignment vertical="center"/>
    </xf>
    <xf numFmtId="0" fontId="11" fillId="0" borderId="0" xfId="5" applyFont="1" applyAlignment="1">
      <alignment horizontal="left"/>
    </xf>
    <xf numFmtId="0" fontId="23" fillId="0" borderId="0" xfId="0" applyFont="1" applyAlignment="1">
      <alignment horizontal="center"/>
    </xf>
    <xf numFmtId="0" fontId="0" fillId="0" borderId="0" xfId="0" applyAlignment="1">
      <alignment vertical="center"/>
    </xf>
    <xf numFmtId="0" fontId="0" fillId="0" borderId="0" xfId="0" applyAlignment="1">
      <alignment horizontal="right" vertical="center"/>
    </xf>
    <xf numFmtId="179" fontId="12" fillId="3" borderId="24" xfId="3" applyNumberFormat="1" applyFont="1" applyFill="1" applyBorder="1" applyAlignment="1">
      <alignment horizontal="right" vertical="center" wrapText="1" indent="1"/>
    </xf>
    <xf numFmtId="179" fontId="11" fillId="3" borderId="5" xfId="3" applyNumberFormat="1" applyFont="1" applyFill="1" applyBorder="1" applyAlignment="1">
      <alignment horizontal="right" vertical="center" wrapText="1" indent="1"/>
    </xf>
    <xf numFmtId="179" fontId="11" fillId="3" borderId="28" xfId="3" applyNumberFormat="1" applyFont="1" applyFill="1" applyBorder="1" applyAlignment="1">
      <alignment horizontal="right" vertical="center" wrapText="1" indent="1"/>
    </xf>
    <xf numFmtId="0" fontId="5" fillId="0" borderId="1" xfId="3" applyFont="1" applyFill="1" applyBorder="1" applyAlignment="1">
      <alignment vertical="center" wrapText="1"/>
    </xf>
    <xf numFmtId="0" fontId="5" fillId="0" borderId="11" xfId="3" applyFont="1" applyBorder="1" applyAlignment="1">
      <alignment horizontal="center" vertical="center"/>
    </xf>
    <xf numFmtId="0" fontId="28" fillId="0" borderId="48" xfId="3" applyFont="1" applyFill="1" applyBorder="1" applyAlignment="1">
      <alignment vertical="center" wrapText="1"/>
    </xf>
    <xf numFmtId="0" fontId="23" fillId="0" borderId="0" xfId="0" applyFont="1" applyAlignment="1">
      <alignment horizontal="center"/>
    </xf>
    <xf numFmtId="0" fontId="29" fillId="0" borderId="5" xfId="7" applyFont="1" applyFill="1" applyBorder="1" applyAlignment="1">
      <alignment vertical="center"/>
    </xf>
    <xf numFmtId="0" fontId="31" fillId="0" borderId="0" xfId="7" applyFont="1" applyFill="1" applyAlignment="1">
      <alignment vertical="center"/>
    </xf>
    <xf numFmtId="0" fontId="32" fillId="0" borderId="0" xfId="7" applyFont="1" applyAlignment="1">
      <alignment vertical="center"/>
    </xf>
    <xf numFmtId="0" fontId="1" fillId="0" borderId="0" xfId="7">
      <alignment vertical="center"/>
    </xf>
    <xf numFmtId="0" fontId="37" fillId="0" borderId="0" xfId="7" applyFont="1" applyAlignment="1">
      <alignment horizontal="center" vertical="center" wrapText="1"/>
    </xf>
    <xf numFmtId="0" fontId="38" fillId="0" borderId="0" xfId="7" applyFont="1" applyAlignment="1">
      <alignment horizontal="center" vertical="center"/>
    </xf>
    <xf numFmtId="0" fontId="32" fillId="0" borderId="0" xfId="7" applyFont="1">
      <alignment vertical="center"/>
    </xf>
    <xf numFmtId="0" fontId="1" fillId="0" borderId="0" xfId="7" applyBorder="1">
      <alignment vertical="center"/>
    </xf>
    <xf numFmtId="0" fontId="1" fillId="0" borderId="0" xfId="7" applyBorder="1" applyAlignment="1">
      <alignment vertical="center"/>
    </xf>
    <xf numFmtId="0" fontId="1" fillId="0" borderId="0" xfId="7" applyBorder="1" applyAlignment="1">
      <alignment horizontal="left" vertical="center"/>
    </xf>
    <xf numFmtId="0" fontId="45" fillId="0" borderId="0" xfId="7" applyFont="1" applyFill="1" applyBorder="1" applyAlignment="1">
      <alignment horizontal="center" vertical="center"/>
    </xf>
    <xf numFmtId="0" fontId="1" fillId="0" borderId="0" xfId="7" applyFill="1" applyBorder="1" applyAlignment="1">
      <alignment vertical="center"/>
    </xf>
    <xf numFmtId="0" fontId="46" fillId="0" borderId="0" xfId="7" applyFont="1" applyBorder="1" applyAlignment="1">
      <alignment vertical="center"/>
    </xf>
    <xf numFmtId="0" fontId="47" fillId="0" borderId="0" xfId="7" applyFont="1" applyBorder="1" applyAlignment="1"/>
    <xf numFmtId="0" fontId="47" fillId="0" borderId="0" xfId="7" applyFont="1" applyBorder="1" applyAlignment="1">
      <alignment horizontal="left"/>
    </xf>
    <xf numFmtId="0" fontId="1" fillId="0" borderId="0" xfId="7" applyBorder="1" applyAlignment="1">
      <alignment horizontal="left"/>
    </xf>
    <xf numFmtId="0" fontId="1" fillId="0" borderId="0" xfId="7" applyAlignment="1"/>
    <xf numFmtId="0" fontId="1" fillId="0" borderId="0" xfId="7" applyBorder="1" applyAlignment="1"/>
    <xf numFmtId="0" fontId="45" fillId="0" borderId="0" xfId="7" applyFont="1" applyFill="1" applyBorder="1" applyAlignment="1">
      <alignment horizontal="center"/>
    </xf>
    <xf numFmtId="0" fontId="49" fillId="0" borderId="0" xfId="7" applyFont="1" applyBorder="1" applyAlignment="1">
      <alignment vertical="center"/>
    </xf>
    <xf numFmtId="0" fontId="44" fillId="5" borderId="64" xfId="7" applyFont="1" applyFill="1" applyBorder="1" applyAlignment="1">
      <alignment horizontal="center" vertical="center" wrapText="1"/>
    </xf>
    <xf numFmtId="0" fontId="44" fillId="5" borderId="65" xfId="7" applyFont="1" applyFill="1" applyBorder="1" applyAlignment="1">
      <alignment horizontal="center" vertical="center" wrapText="1"/>
    </xf>
    <xf numFmtId="0" fontId="44" fillId="5" borderId="73" xfId="7" applyFont="1" applyFill="1" applyBorder="1" applyAlignment="1">
      <alignment horizontal="center" vertical="center" wrapText="1"/>
    </xf>
    <xf numFmtId="0" fontId="44" fillId="5" borderId="79" xfId="7" applyFont="1" applyFill="1" applyBorder="1" applyAlignment="1">
      <alignment horizontal="center" vertical="center" wrapText="1"/>
    </xf>
    <xf numFmtId="0" fontId="44" fillId="5" borderId="86" xfId="7" applyFont="1" applyFill="1" applyBorder="1" applyAlignment="1">
      <alignment horizontal="center" vertical="center" wrapText="1"/>
    </xf>
    <xf numFmtId="0" fontId="55" fillId="0" borderId="0" xfId="7" applyFont="1" applyFill="1" applyBorder="1" applyAlignment="1">
      <alignment horizontal="center" vertical="center" wrapText="1"/>
    </xf>
    <xf numFmtId="0" fontId="56" fillId="0" borderId="0" xfId="7" applyFont="1" applyFill="1" applyBorder="1" applyAlignment="1">
      <alignment vertical="center"/>
    </xf>
    <xf numFmtId="0" fontId="56" fillId="0" borderId="0" xfId="7" applyFont="1" applyFill="1" applyBorder="1" applyAlignment="1">
      <alignment horizontal="center" vertical="center" wrapText="1"/>
    </xf>
    <xf numFmtId="0" fontId="57" fillId="0" borderId="0" xfId="7" applyFont="1" applyBorder="1" applyAlignment="1">
      <alignment horizontal="left" vertical="center"/>
    </xf>
    <xf numFmtId="38" fontId="56" fillId="0" borderId="0" xfId="10" applyFont="1" applyFill="1" applyBorder="1" applyAlignment="1">
      <alignment horizontal="center" vertical="center" wrapText="1"/>
    </xf>
    <xf numFmtId="0" fontId="56" fillId="0" borderId="0" xfId="7" applyFont="1" applyFill="1">
      <alignment vertical="center"/>
    </xf>
    <xf numFmtId="0" fontId="42" fillId="0" borderId="37" xfId="7" applyFont="1" applyFill="1" applyBorder="1" applyAlignment="1">
      <alignment horizontal="center" vertical="center" wrapText="1"/>
    </xf>
    <xf numFmtId="0" fontId="56" fillId="0" borderId="0" xfId="7" applyFont="1" applyFill="1" applyBorder="1" applyAlignment="1">
      <alignment horizontal="left" vertical="center"/>
    </xf>
    <xf numFmtId="0" fontId="61" fillId="0" borderId="0" xfId="7" applyFont="1" applyFill="1" applyBorder="1" applyAlignment="1">
      <alignment horizontal="center" vertical="center" wrapText="1"/>
    </xf>
    <xf numFmtId="0" fontId="32" fillId="0" borderId="0" xfId="7" applyFont="1" applyFill="1" applyBorder="1" applyAlignment="1">
      <alignment horizontal="center" vertical="center" wrapText="1"/>
    </xf>
    <xf numFmtId="0" fontId="1" fillId="0" borderId="0" xfId="7" applyFill="1">
      <alignment vertical="center"/>
    </xf>
    <xf numFmtId="0" fontId="62" fillId="0" borderId="0" xfId="7" applyFont="1">
      <alignment vertical="center"/>
    </xf>
    <xf numFmtId="0" fontId="50" fillId="0" borderId="0" xfId="7" applyFont="1">
      <alignment vertical="center"/>
    </xf>
    <xf numFmtId="0" fontId="62" fillId="0" borderId="0" xfId="7" applyFont="1" applyBorder="1" applyAlignment="1">
      <alignment vertical="center"/>
    </xf>
    <xf numFmtId="0" fontId="62" fillId="0" borderId="0" xfId="7" applyFont="1" applyFill="1" applyBorder="1" applyAlignment="1">
      <alignment horizontal="center" vertical="center"/>
    </xf>
    <xf numFmtId="0" fontId="65" fillId="0" borderId="0" xfId="7" applyFont="1">
      <alignment vertical="center"/>
    </xf>
    <xf numFmtId="0" fontId="66" fillId="0" borderId="0" xfId="7" applyFont="1">
      <alignment vertical="center"/>
    </xf>
    <xf numFmtId="0" fontId="67" fillId="0" borderId="0" xfId="7" applyFont="1" applyBorder="1" applyAlignment="1">
      <alignment vertical="center"/>
    </xf>
    <xf numFmtId="0" fontId="67" fillId="0" borderId="0" xfId="7" applyFont="1" applyFill="1" applyBorder="1" applyAlignment="1">
      <alignment horizontal="center" vertical="center"/>
    </xf>
    <xf numFmtId="0" fontId="68" fillId="0" borderId="0" xfId="7" applyFont="1">
      <alignment vertical="center"/>
    </xf>
    <xf numFmtId="0" fontId="61" fillId="0" borderId="0" xfId="7" applyFont="1" applyFill="1" applyBorder="1" applyAlignment="1">
      <alignment vertical="center"/>
    </xf>
    <xf numFmtId="0" fontId="70" fillId="0" borderId="12" xfId="7" applyFont="1" applyFill="1" applyBorder="1" applyAlignment="1">
      <alignment horizontal="center" vertical="center" wrapText="1"/>
    </xf>
    <xf numFmtId="0" fontId="71" fillId="0" borderId="0" xfId="7" applyFont="1" applyFill="1" applyBorder="1" applyAlignment="1">
      <alignment vertical="center"/>
    </xf>
    <xf numFmtId="38" fontId="44" fillId="2" borderId="98" xfId="10" applyFont="1" applyFill="1" applyBorder="1" applyAlignment="1">
      <alignment horizontal="center" vertical="center"/>
    </xf>
    <xf numFmtId="38" fontId="44" fillId="2" borderId="51" xfId="10" applyFont="1" applyFill="1" applyBorder="1" applyAlignment="1">
      <alignment horizontal="center" vertical="center"/>
    </xf>
    <xf numFmtId="0" fontId="72" fillId="0" borderId="49" xfId="7" applyFont="1" applyFill="1" applyBorder="1" applyAlignment="1">
      <alignment vertical="center"/>
    </xf>
    <xf numFmtId="0" fontId="72" fillId="0" borderId="50" xfId="7" applyFont="1" applyFill="1" applyBorder="1" applyAlignment="1">
      <alignment vertical="center"/>
    </xf>
    <xf numFmtId="0" fontId="72" fillId="0" borderId="51" xfId="7" applyFont="1" applyFill="1" applyBorder="1" applyAlignment="1">
      <alignment vertical="center"/>
    </xf>
    <xf numFmtId="38" fontId="76" fillId="0" borderId="0" xfId="10" applyFont="1" applyFill="1" applyBorder="1" applyAlignment="1">
      <alignment vertical="center"/>
    </xf>
    <xf numFmtId="38" fontId="77" fillId="0" borderId="0" xfId="10" applyFont="1" applyFill="1" applyBorder="1" applyAlignment="1">
      <alignment horizontal="left" vertical="center"/>
    </xf>
    <xf numFmtId="38" fontId="59" fillId="0" borderId="0" xfId="10" applyFont="1" applyFill="1" applyBorder="1" applyAlignment="1">
      <alignment horizontal="left" vertical="center"/>
    </xf>
    <xf numFmtId="38" fontId="78" fillId="0" borderId="0" xfId="10" applyFont="1" applyFill="1" applyBorder="1" applyAlignment="1">
      <alignment horizontal="left" vertical="center"/>
    </xf>
    <xf numFmtId="0" fontId="78" fillId="0" borderId="0" xfId="7" applyFont="1" applyFill="1" applyBorder="1" applyAlignment="1">
      <alignment horizontal="left" vertical="center" wrapText="1"/>
    </xf>
    <xf numFmtId="38" fontId="76" fillId="2" borderId="0" xfId="10" applyFont="1" applyFill="1" applyBorder="1" applyAlignment="1">
      <alignment vertical="center"/>
    </xf>
    <xf numFmtId="38" fontId="44" fillId="2" borderId="48" xfId="10" applyFont="1" applyFill="1" applyBorder="1" applyAlignment="1">
      <alignment horizontal="center" vertical="center"/>
    </xf>
    <xf numFmtId="38" fontId="82" fillId="0" borderId="119" xfId="10" applyFont="1" applyFill="1" applyBorder="1" applyAlignment="1">
      <alignment vertical="center"/>
    </xf>
    <xf numFmtId="0" fontId="71" fillId="0" borderId="70" xfId="7" applyFont="1" applyFill="1" applyBorder="1" applyAlignment="1">
      <alignment vertical="center"/>
    </xf>
    <xf numFmtId="0" fontId="72" fillId="0" borderId="51" xfId="7" applyFont="1" applyFill="1" applyBorder="1" applyAlignment="1">
      <alignment horizontal="center" vertical="center"/>
    </xf>
    <xf numFmtId="0" fontId="85" fillId="0" borderId="60" xfId="7" applyFont="1" applyBorder="1">
      <alignment vertical="center"/>
    </xf>
    <xf numFmtId="0" fontId="85" fillId="0" borderId="0" xfId="7" applyFont="1">
      <alignment vertical="center"/>
    </xf>
    <xf numFmtId="0" fontId="86" fillId="0" borderId="0" xfId="7" applyFont="1" applyBorder="1" applyAlignment="1">
      <alignment horizontal="left" vertical="center"/>
    </xf>
    <xf numFmtId="0" fontId="85" fillId="0" borderId="0" xfId="7" applyFont="1" applyBorder="1">
      <alignment vertical="center"/>
    </xf>
    <xf numFmtId="38" fontId="87" fillId="2" borderId="0" xfId="10" applyFont="1" applyFill="1" applyBorder="1" applyAlignment="1">
      <alignment vertical="center"/>
    </xf>
    <xf numFmtId="0" fontId="85" fillId="0" borderId="69" xfId="7" applyFont="1" applyBorder="1">
      <alignment vertical="center"/>
    </xf>
    <xf numFmtId="0" fontId="32" fillId="0" borderId="0" xfId="7" applyFont="1" applyBorder="1">
      <alignment vertical="center"/>
    </xf>
    <xf numFmtId="38" fontId="89" fillId="5" borderId="50" xfId="10" applyFont="1" applyFill="1" applyBorder="1" applyAlignment="1">
      <alignment vertical="center"/>
    </xf>
    <xf numFmtId="0" fontId="72" fillId="0" borderId="126" xfId="7" applyFont="1" applyFill="1" applyBorder="1" applyAlignment="1">
      <alignment vertical="center"/>
    </xf>
    <xf numFmtId="0" fontId="92" fillId="0" borderId="0" xfId="7" applyFont="1">
      <alignment vertical="center"/>
    </xf>
    <xf numFmtId="0" fontId="35" fillId="0" borderId="0" xfId="7" applyFont="1" applyFill="1" applyBorder="1" applyAlignment="1">
      <alignment vertical="center"/>
    </xf>
    <xf numFmtId="38" fontId="89" fillId="0" borderId="0" xfId="10" applyFont="1" applyFill="1" applyBorder="1" applyAlignment="1">
      <alignment horizontal="center" vertical="center"/>
    </xf>
    <xf numFmtId="0" fontId="72" fillId="0" borderId="0" xfId="7" applyFont="1" applyFill="1" applyBorder="1" applyAlignment="1">
      <alignment vertical="center"/>
    </xf>
    <xf numFmtId="0" fontId="65" fillId="0" borderId="0" xfId="7" applyFont="1" applyBorder="1" applyAlignment="1">
      <alignment vertical="center" wrapText="1"/>
    </xf>
    <xf numFmtId="0" fontId="1" fillId="0" borderId="5" xfId="7" applyBorder="1">
      <alignment vertical="center"/>
    </xf>
    <xf numFmtId="0" fontId="1" fillId="0" borderId="42" xfId="7" applyBorder="1">
      <alignment vertical="center"/>
    </xf>
    <xf numFmtId="0" fontId="1" fillId="0" borderId="60" xfId="7" applyBorder="1">
      <alignment vertical="center"/>
    </xf>
    <xf numFmtId="0" fontId="97" fillId="0" borderId="0" xfId="7" applyFont="1" applyBorder="1" applyAlignment="1">
      <alignment vertical="center" wrapText="1"/>
    </xf>
    <xf numFmtId="0" fontId="43" fillId="0" borderId="0" xfId="7" applyFont="1" applyFill="1" applyBorder="1" applyAlignment="1">
      <alignment horizontal="center" vertical="center" wrapText="1"/>
    </xf>
    <xf numFmtId="0" fontId="78" fillId="0" borderId="0" xfId="7" applyFont="1" applyFill="1" applyBorder="1" applyAlignment="1">
      <alignment horizontal="center" vertical="center" wrapText="1"/>
    </xf>
    <xf numFmtId="0" fontId="96" fillId="0" borderId="0" xfId="7" applyFont="1" applyBorder="1" applyAlignment="1">
      <alignment horizontal="left" vertical="center" wrapText="1"/>
    </xf>
    <xf numFmtId="0" fontId="99" fillId="0" borderId="0" xfId="7" applyFont="1" applyAlignment="1">
      <alignment horizontal="left" vertical="center"/>
    </xf>
    <xf numFmtId="0" fontId="11" fillId="0" borderId="0" xfId="5" applyFont="1"/>
    <xf numFmtId="0" fontId="7" fillId="0" borderId="0" xfId="0" applyFont="1"/>
    <xf numFmtId="0" fontId="11" fillId="0" borderId="0" xfId="4" applyFont="1">
      <alignment vertical="center"/>
    </xf>
    <xf numFmtId="0" fontId="11" fillId="0" borderId="0" xfId="5" applyFont="1" applyAlignment="1">
      <alignment horizontal="right"/>
    </xf>
    <xf numFmtId="58" fontId="11" fillId="0" borderId="0" xfId="5" applyNumberFormat="1" applyFont="1" applyAlignment="1">
      <alignment horizontal="right"/>
    </xf>
    <xf numFmtId="177" fontId="100" fillId="0" borderId="0" xfId="5" applyNumberFormat="1" applyFont="1" applyAlignment="1">
      <alignment horizontal="distributed"/>
    </xf>
    <xf numFmtId="0" fontId="11" fillId="0" borderId="0" xfId="5" applyFont="1" applyAlignment="1">
      <alignment vertical="center"/>
    </xf>
    <xf numFmtId="0" fontId="11" fillId="0" borderId="0" xfId="5" applyFont="1" applyAlignment="1">
      <alignment horizontal="distributed"/>
    </xf>
    <xf numFmtId="176" fontId="21" fillId="0" borderId="0" xfId="4" applyNumberFormat="1" applyFont="1" applyFill="1" applyAlignment="1">
      <alignment vertical="center"/>
    </xf>
    <xf numFmtId="0" fontId="11" fillId="0" borderId="0" xfId="5" applyFont="1" applyAlignment="1">
      <alignment horizontal="center"/>
    </xf>
    <xf numFmtId="177" fontId="11" fillId="0" borderId="0" xfId="5" applyNumberFormat="1" applyFont="1" applyAlignment="1"/>
    <xf numFmtId="0" fontId="11" fillId="0" borderId="0" xfId="5" applyFont="1" applyAlignment="1">
      <alignment horizontal="left" vertical="center" wrapText="1"/>
    </xf>
    <xf numFmtId="0" fontId="5" fillId="0" borderId="0" xfId="3" applyFont="1" applyBorder="1" applyAlignment="1">
      <alignment horizontal="center"/>
    </xf>
    <xf numFmtId="0" fontId="5" fillId="0" borderId="0" xfId="3" applyFont="1" applyBorder="1" applyAlignment="1"/>
    <xf numFmtId="0" fontId="26" fillId="0" borderId="0" xfId="3" applyFont="1" applyBorder="1" applyAlignment="1">
      <alignment horizontal="left" vertical="center"/>
    </xf>
    <xf numFmtId="179" fontId="12" fillId="2" borderId="24" xfId="3" applyNumberFormat="1" applyFont="1" applyFill="1" applyBorder="1" applyAlignment="1">
      <alignment horizontal="right" vertical="center" wrapText="1" indent="1"/>
    </xf>
    <xf numFmtId="179" fontId="12" fillId="2" borderId="28" xfId="3" applyNumberFormat="1" applyFont="1" applyFill="1" applyBorder="1" applyAlignment="1">
      <alignment horizontal="right" vertical="center" wrapText="1" indent="1"/>
    </xf>
    <xf numFmtId="0" fontId="0" fillId="0" borderId="0" xfId="0" applyBorder="1" applyAlignment="1">
      <alignment horizontal="center" vertical="center"/>
    </xf>
    <xf numFmtId="0" fontId="0" fillId="0" borderId="0" xfId="0" applyBorder="1" applyAlignment="1">
      <alignment horizontal="center" vertical="center"/>
    </xf>
    <xf numFmtId="177" fontId="0" fillId="0" borderId="0" xfId="0" applyNumberFormat="1" applyBorder="1" applyAlignment="1">
      <alignment horizontal="center"/>
    </xf>
    <xf numFmtId="178" fontId="0" fillId="0" borderId="0" xfId="0" applyNumberFormat="1" applyBorder="1" applyAlignment="1">
      <alignment horizontal="center"/>
    </xf>
    <xf numFmtId="0" fontId="0" fillId="0" borderId="0" xfId="0" applyBorder="1" applyAlignment="1">
      <alignment vertical="center"/>
    </xf>
    <xf numFmtId="0" fontId="0" fillId="0" borderId="0" xfId="0" applyBorder="1" applyAlignment="1">
      <alignment horizontal="left" vertical="center"/>
    </xf>
    <xf numFmtId="0" fontId="0" fillId="0" borderId="0" xfId="0" applyBorder="1"/>
    <xf numFmtId="0" fontId="0" fillId="2" borderId="0" xfId="0" applyFont="1" applyFill="1" applyBorder="1" applyAlignment="1">
      <alignment horizontal="left" vertical="center" wrapText="1"/>
    </xf>
    <xf numFmtId="0" fontId="22" fillId="0" borderId="0" xfId="0" applyFont="1" applyAlignment="1">
      <alignment vertical="center"/>
    </xf>
    <xf numFmtId="0" fontId="22" fillId="0" borderId="0" xfId="0" applyFont="1"/>
    <xf numFmtId="0" fontId="25" fillId="0" borderId="0" xfId="0" applyFont="1" applyFill="1" applyBorder="1" applyAlignment="1">
      <alignment vertical="center" wrapText="1"/>
    </xf>
    <xf numFmtId="0" fontId="22" fillId="0" borderId="139" xfId="0" applyFont="1" applyBorder="1" applyAlignment="1">
      <alignment horizontal="center" vertical="center"/>
    </xf>
    <xf numFmtId="177" fontId="22" fillId="0" borderId="139" xfId="0" applyNumberFormat="1" applyFont="1" applyBorder="1" applyAlignment="1">
      <alignment horizontal="center" vertical="center"/>
    </xf>
    <xf numFmtId="178" fontId="22" fillId="0" borderId="140" xfId="0" applyNumberFormat="1" applyFont="1" applyBorder="1" applyAlignment="1">
      <alignment horizontal="center" vertical="center"/>
    </xf>
    <xf numFmtId="0" fontId="22" fillId="0" borderId="0" xfId="0" applyFont="1" applyAlignment="1">
      <alignment horizontal="right" vertical="center"/>
    </xf>
    <xf numFmtId="0" fontId="102" fillId="0" borderId="0" xfId="0" applyFont="1" applyAlignment="1"/>
    <xf numFmtId="0" fontId="0" fillId="0" borderId="0" xfId="0" applyBorder="1" applyAlignment="1">
      <alignment horizontal="center" vertical="center"/>
    </xf>
    <xf numFmtId="178" fontId="0" fillId="0" borderId="0" xfId="0" applyNumberFormat="1" applyBorder="1" applyAlignment="1">
      <alignment horizontal="center"/>
    </xf>
    <xf numFmtId="0" fontId="0" fillId="0" borderId="0" xfId="0" applyBorder="1"/>
    <xf numFmtId="177" fontId="22" fillId="0" borderId="139" xfId="0" applyNumberFormat="1" applyFont="1" applyBorder="1" applyAlignment="1">
      <alignment horizontal="center" vertical="center" wrapText="1"/>
    </xf>
    <xf numFmtId="0" fontId="22" fillId="0" borderId="139" xfId="0" applyFont="1" applyBorder="1" applyAlignment="1">
      <alignment horizontal="center" vertical="center" wrapText="1"/>
    </xf>
    <xf numFmtId="179" fontId="12" fillId="0" borderId="24" xfId="3" applyNumberFormat="1" applyFont="1" applyFill="1" applyBorder="1" applyAlignment="1">
      <alignment horizontal="right" vertical="center" wrapText="1" indent="1"/>
    </xf>
    <xf numFmtId="179" fontId="11" fillId="0" borderId="5" xfId="3" applyNumberFormat="1" applyFont="1" applyFill="1" applyBorder="1" applyAlignment="1">
      <alignment horizontal="right" vertical="center" wrapText="1" indent="1"/>
    </xf>
    <xf numFmtId="179" fontId="12" fillId="0" borderId="28" xfId="3" applyNumberFormat="1" applyFont="1" applyFill="1" applyBorder="1" applyAlignment="1">
      <alignment horizontal="right" vertical="center" wrapText="1" indent="1"/>
    </xf>
    <xf numFmtId="0" fontId="5" fillId="0" borderId="139" xfId="3" applyFont="1" applyFill="1" applyBorder="1" applyAlignment="1">
      <alignment horizontal="center" vertical="center" wrapText="1"/>
    </xf>
    <xf numFmtId="0" fontId="5" fillId="0" borderId="0" xfId="3" applyFont="1" applyAlignment="1">
      <alignment horizontal="right" vertical="center"/>
    </xf>
    <xf numFmtId="0" fontId="5" fillId="0" borderId="11" xfId="3" applyFont="1" applyFill="1" applyBorder="1" applyAlignment="1">
      <alignment horizontal="center" vertical="center" wrapText="1"/>
    </xf>
    <xf numFmtId="0" fontId="5" fillId="0" borderId="0" xfId="3" applyFont="1" applyAlignment="1"/>
    <xf numFmtId="38" fontId="5" fillId="0" borderId="132" xfId="11" applyFont="1" applyFill="1" applyBorder="1" applyAlignment="1">
      <alignment horizontal="right" vertical="center" shrinkToFit="1"/>
    </xf>
    <xf numFmtId="38" fontId="5" fillId="0" borderId="132" xfId="11" applyFont="1" applyFill="1" applyBorder="1" applyAlignment="1" applyProtection="1">
      <alignment horizontal="right" vertical="center" shrinkToFit="1"/>
      <protection locked="0"/>
    </xf>
    <xf numFmtId="38" fontId="5" fillId="0" borderId="139" xfId="11" applyFont="1" applyFill="1" applyBorder="1" applyAlignment="1">
      <alignment horizontal="right" vertical="center"/>
    </xf>
    <xf numFmtId="38" fontId="5" fillId="4" borderId="1" xfId="11" applyFont="1" applyFill="1" applyBorder="1" applyAlignment="1">
      <alignment horizontal="right" vertical="center"/>
    </xf>
    <xf numFmtId="38" fontId="5" fillId="4" borderId="48" xfId="11" applyFont="1" applyFill="1" applyBorder="1" applyAlignment="1">
      <alignment horizontal="right" vertical="center"/>
    </xf>
    <xf numFmtId="38" fontId="5" fillId="4" borderId="11" xfId="11" applyFont="1" applyFill="1" applyBorder="1" applyAlignment="1">
      <alignment horizontal="right" vertical="center"/>
    </xf>
    <xf numFmtId="38" fontId="5" fillId="4" borderId="142" xfId="11" applyFont="1" applyFill="1" applyBorder="1" applyAlignment="1">
      <alignment horizontal="right" vertical="center"/>
    </xf>
    <xf numFmtId="38" fontId="28" fillId="4" borderId="142" xfId="11" applyFont="1" applyFill="1" applyBorder="1" applyAlignment="1">
      <alignment horizontal="right" vertical="center"/>
    </xf>
    <xf numFmtId="38" fontId="28" fillId="4" borderId="132" xfId="11" applyFont="1" applyFill="1" applyBorder="1" applyAlignment="1">
      <alignment horizontal="right" vertical="center" shrinkToFit="1"/>
    </xf>
    <xf numFmtId="38" fontId="28" fillId="4" borderId="139" xfId="11" applyFont="1" applyFill="1" applyBorder="1" applyAlignment="1">
      <alignment horizontal="right" vertical="center"/>
    </xf>
    <xf numFmtId="0" fontId="11" fillId="0" borderId="0" xfId="5" applyFont="1" applyAlignment="1">
      <alignment horizontal="left" vertical="center" wrapText="1"/>
    </xf>
    <xf numFmtId="0" fontId="101" fillId="0" borderId="0" xfId="5" applyFont="1" applyAlignment="1">
      <alignment horizontal="center"/>
    </xf>
    <xf numFmtId="0" fontId="11" fillId="0" borderId="0" xfId="5" applyFont="1" applyAlignment="1">
      <alignment horizontal="center"/>
    </xf>
    <xf numFmtId="0" fontId="21" fillId="0" borderId="0" xfId="4" applyFont="1" applyAlignment="1">
      <alignment horizontal="left" vertical="top" wrapText="1"/>
    </xf>
    <xf numFmtId="0" fontId="21" fillId="0" borderId="0" xfId="4" applyFont="1">
      <alignment vertical="center"/>
    </xf>
    <xf numFmtId="0" fontId="21" fillId="0" borderId="0" xfId="4" applyFont="1" applyAlignment="1"/>
    <xf numFmtId="0" fontId="11" fillId="0" borderId="0" xfId="5" applyFont="1" applyFill="1" applyAlignment="1">
      <alignment horizontal="left" wrapText="1"/>
    </xf>
    <xf numFmtId="177" fontId="11" fillId="0" borderId="0" xfId="5" applyNumberFormat="1" applyFont="1" applyFill="1" applyAlignment="1">
      <alignment horizontal="right"/>
    </xf>
    <xf numFmtId="0" fontId="11" fillId="0" borderId="0" xfId="5" applyFont="1" applyAlignment="1">
      <alignment horizontal="right"/>
    </xf>
    <xf numFmtId="0" fontId="10" fillId="0" borderId="0" xfId="3" applyFont="1" applyAlignment="1">
      <alignment horizontal="center" vertical="center"/>
    </xf>
    <xf numFmtId="0" fontId="12" fillId="0" borderId="19"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21" xfId="3" applyFont="1" applyBorder="1" applyAlignment="1">
      <alignment horizontal="center" vertical="center" wrapText="1"/>
    </xf>
    <xf numFmtId="0" fontId="13" fillId="0" borderId="22" xfId="3" applyFont="1" applyFill="1" applyBorder="1" applyAlignment="1">
      <alignment horizontal="left" vertical="center" wrapText="1" indent="1"/>
    </xf>
    <xf numFmtId="0" fontId="13" fillId="0" borderId="26" xfId="3" applyFont="1" applyFill="1" applyBorder="1" applyAlignment="1">
      <alignment horizontal="left" vertical="center" wrapText="1" indent="1"/>
    </xf>
    <xf numFmtId="0" fontId="13" fillId="0" borderId="22" xfId="3" applyFont="1" applyFill="1" applyBorder="1" applyAlignment="1">
      <alignment horizontal="distributed" vertical="center" wrapText="1" indent="1"/>
    </xf>
    <xf numFmtId="0" fontId="13" fillId="0" borderId="26" xfId="3" applyFont="1" applyFill="1" applyBorder="1" applyAlignment="1">
      <alignment horizontal="distributed" vertical="center" wrapText="1" indent="1"/>
    </xf>
    <xf numFmtId="0" fontId="12" fillId="0" borderId="18"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4" xfId="3" applyFont="1" applyBorder="1" applyAlignment="1">
      <alignment horizontal="center" vertical="center" wrapText="1"/>
    </xf>
    <xf numFmtId="0" fontId="12" fillId="0" borderId="22" xfId="3" applyFont="1" applyBorder="1" applyAlignment="1">
      <alignment horizontal="center" vertical="center" wrapText="1"/>
    </xf>
    <xf numFmtId="0" fontId="12" fillId="0" borderId="26"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3" xfId="3" applyFont="1" applyBorder="1" applyAlignment="1">
      <alignment horizontal="center" vertical="center" wrapText="1"/>
    </xf>
    <xf numFmtId="0" fontId="12" fillId="0" borderId="16" xfId="3" applyFont="1" applyBorder="1" applyAlignment="1">
      <alignment horizontal="center" vertical="center" wrapText="1"/>
    </xf>
    <xf numFmtId="0" fontId="14" fillId="0" borderId="22" xfId="3" applyFont="1" applyFill="1" applyBorder="1" applyAlignment="1">
      <alignment horizontal="distributed" vertical="center" wrapText="1" indent="1"/>
    </xf>
    <xf numFmtId="0" fontId="14" fillId="0" borderId="26" xfId="3" applyFont="1" applyFill="1" applyBorder="1" applyAlignment="1">
      <alignment horizontal="distributed" vertical="center" wrapText="1" indent="1"/>
    </xf>
    <xf numFmtId="0" fontId="26" fillId="0" borderId="0" xfId="3" applyFont="1" applyFill="1" applyBorder="1" applyAlignment="1">
      <alignment horizontal="left" vertical="center" wrapText="1"/>
    </xf>
    <xf numFmtId="0" fontId="26" fillId="0" borderId="0" xfId="3" applyFont="1" applyFill="1" applyBorder="1" applyAlignment="1">
      <alignment horizontal="left" vertical="center"/>
    </xf>
    <xf numFmtId="38" fontId="5" fillId="0" borderId="0" xfId="2" applyFont="1" applyFill="1" applyBorder="1" applyAlignment="1" applyProtection="1">
      <alignment horizontal="right" vertical="center" indent="1"/>
      <protection locked="0"/>
    </xf>
    <xf numFmtId="0" fontId="4" fillId="0" borderId="0" xfId="3" applyFont="1" applyAlignment="1">
      <alignment horizontal="center" vertical="center"/>
    </xf>
    <xf numFmtId="0" fontId="5" fillId="0" borderId="0" xfId="3" applyFont="1" applyFill="1" applyBorder="1" applyAlignment="1">
      <alignment horizontal="left" vertical="center"/>
    </xf>
    <xf numFmtId="38" fontId="5" fillId="0" borderId="0" xfId="2" applyFont="1" applyFill="1" applyBorder="1" applyAlignment="1" applyProtection="1">
      <alignment horizontal="right" vertical="center" indent="1" shrinkToFit="1"/>
      <protection locked="0"/>
    </xf>
    <xf numFmtId="0" fontId="5" fillId="0" borderId="0" xfId="3" applyFont="1" applyFill="1" applyBorder="1" applyAlignment="1">
      <alignment horizontal="left" vertical="center" wrapText="1"/>
    </xf>
    <xf numFmtId="0" fontId="8" fillId="4" borderId="5" xfId="0" applyNumberFormat="1" applyFont="1" applyFill="1" applyBorder="1" applyAlignment="1">
      <alignment horizontal="center" vertical="center" wrapText="1"/>
    </xf>
    <xf numFmtId="0" fontId="8" fillId="4" borderId="97" xfId="0" applyNumberFormat="1" applyFont="1" applyFill="1" applyBorder="1" applyAlignment="1">
      <alignment horizontal="center" vertical="center" wrapText="1"/>
    </xf>
    <xf numFmtId="0" fontId="0" fillId="0" borderId="0" xfId="0" applyBorder="1"/>
    <xf numFmtId="0" fontId="22" fillId="0" borderId="40" xfId="0" applyFont="1" applyBorder="1" applyAlignment="1">
      <alignment horizontal="center" vertical="center"/>
    </xf>
    <xf numFmtId="0" fontId="22" fillId="0" borderId="139" xfId="0" applyFont="1" applyBorder="1" applyAlignment="1">
      <alignment horizontal="center" vertical="center"/>
    </xf>
    <xf numFmtId="0" fontId="22" fillId="0" borderId="41" xfId="0" applyFont="1" applyBorder="1" applyAlignment="1">
      <alignment horizontal="center" vertical="center"/>
    </xf>
    <xf numFmtId="38" fontId="22" fillId="0" borderId="40" xfId="11" applyFont="1" applyBorder="1" applyAlignment="1">
      <alignment horizontal="center" vertical="center"/>
    </xf>
    <xf numFmtId="38" fontId="22" fillId="0" borderId="132" xfId="11" applyFont="1" applyBorder="1" applyAlignment="1">
      <alignment horizontal="center" vertical="center"/>
    </xf>
    <xf numFmtId="38" fontId="22" fillId="0" borderId="139" xfId="11" applyFont="1" applyBorder="1" applyAlignment="1">
      <alignment horizontal="center" vertical="center"/>
    </xf>
    <xf numFmtId="0" fontId="22" fillId="0" borderId="142" xfId="0" applyFont="1" applyBorder="1" applyAlignment="1">
      <alignment horizontal="center" vertical="center"/>
    </xf>
    <xf numFmtId="0" fontId="22" fillId="0" borderId="136" xfId="0" applyFont="1" applyBorder="1" applyAlignment="1">
      <alignment horizontal="center" vertical="center"/>
    </xf>
    <xf numFmtId="38" fontId="22" fillId="0" borderId="134" xfId="11" applyFont="1" applyBorder="1" applyAlignment="1">
      <alignment horizontal="center"/>
    </xf>
    <xf numFmtId="38" fontId="22" fillId="0" borderId="140" xfId="11" applyFont="1" applyBorder="1" applyAlignment="1">
      <alignment horizontal="center"/>
    </xf>
    <xf numFmtId="0" fontId="0" fillId="0" borderId="0" xfId="0" applyBorder="1" applyAlignment="1">
      <alignment horizontal="center" vertical="center"/>
    </xf>
    <xf numFmtId="178" fontId="0" fillId="0" borderId="0" xfId="0" applyNumberFormat="1" applyFill="1" applyBorder="1" applyAlignment="1">
      <alignment horizontal="center" vertical="center"/>
    </xf>
    <xf numFmtId="178" fontId="0" fillId="0" borderId="0" xfId="0" applyNumberFormat="1" applyBorder="1" applyAlignment="1">
      <alignment horizontal="center"/>
    </xf>
    <xf numFmtId="0" fontId="22" fillId="0" borderId="141" xfId="0" applyFont="1" applyBorder="1" applyAlignment="1">
      <alignment horizontal="center" vertical="center"/>
    </xf>
    <xf numFmtId="0" fontId="22" fillId="0" borderId="135" xfId="0" applyFont="1" applyBorder="1" applyAlignment="1">
      <alignment horizontal="center" vertical="center"/>
    </xf>
    <xf numFmtId="0" fontId="22" fillId="0" borderId="143" xfId="0" applyNumberFormat="1" applyFont="1" applyBorder="1" applyAlignment="1">
      <alignment horizontal="center" vertical="center"/>
    </xf>
    <xf numFmtId="0" fontId="22" fillId="0" borderId="144" xfId="0" applyNumberFormat="1" applyFont="1" applyBorder="1" applyAlignment="1">
      <alignment horizontal="center" vertical="center"/>
    </xf>
    <xf numFmtId="0" fontId="22" fillId="0" borderId="133" xfId="0" applyFont="1" applyBorder="1" applyAlignment="1">
      <alignment horizontal="left" vertical="center"/>
    </xf>
    <xf numFmtId="0" fontId="22" fillId="0" borderId="138" xfId="0" applyFont="1" applyBorder="1" applyAlignment="1">
      <alignment horizontal="left" vertical="center"/>
    </xf>
    <xf numFmtId="0" fontId="22" fillId="0" borderId="39" xfId="0" applyFont="1" applyBorder="1" applyAlignment="1">
      <alignment horizontal="center" vertical="center"/>
    </xf>
    <xf numFmtId="0" fontId="22" fillId="0" borderId="138" xfId="0" applyFont="1" applyBorder="1" applyAlignment="1">
      <alignment horizontal="center" vertical="center"/>
    </xf>
    <xf numFmtId="0" fontId="22" fillId="0" borderId="39" xfId="0" applyFont="1" applyBorder="1" applyAlignment="1">
      <alignment horizontal="left" vertical="center"/>
    </xf>
    <xf numFmtId="38" fontId="22" fillId="0" borderId="41" xfId="11" applyFont="1" applyBorder="1" applyAlignment="1">
      <alignment horizontal="center"/>
    </xf>
    <xf numFmtId="178" fontId="22" fillId="0" borderId="143" xfId="0" applyNumberFormat="1" applyFont="1" applyBorder="1" applyAlignment="1">
      <alignment horizontal="center"/>
    </xf>
    <xf numFmtId="178" fontId="22" fillId="0" borderId="137" xfId="0" applyNumberFormat="1" applyFont="1" applyBorder="1" applyAlignment="1">
      <alignment horizontal="center"/>
    </xf>
    <xf numFmtId="0" fontId="103" fillId="0" borderId="0" xfId="3" applyFont="1" applyAlignment="1">
      <alignment horizontal="left" vertical="center"/>
    </xf>
    <xf numFmtId="0" fontId="102" fillId="0" borderId="0" xfId="0" applyFont="1" applyAlignment="1">
      <alignment horizontal="center"/>
    </xf>
    <xf numFmtId="0" fontId="23" fillId="0" borderId="0" xfId="0" applyFont="1" applyAlignment="1">
      <alignment horizontal="center"/>
    </xf>
    <xf numFmtId="0" fontId="27" fillId="0" borderId="0" xfId="0" applyFont="1" applyAlignment="1">
      <alignment horizontal="left" wrapText="1"/>
    </xf>
    <xf numFmtId="0" fontId="0" fillId="0" borderId="0" xfId="0" applyBorder="1" applyAlignment="1">
      <alignment horizontal="left" vertical="center" wrapText="1"/>
    </xf>
    <xf numFmtId="0" fontId="0" fillId="0" borderId="0" xfId="0" applyBorder="1" applyAlignment="1">
      <alignment horizontal="left" wrapText="1"/>
    </xf>
    <xf numFmtId="0" fontId="33" fillId="0" borderId="5" xfId="7" applyFont="1" applyBorder="1" applyAlignment="1">
      <alignment horizontal="right" vertical="center"/>
    </xf>
    <xf numFmtId="0" fontId="34" fillId="6" borderId="49" xfId="7" applyFont="1" applyFill="1" applyBorder="1" applyAlignment="1">
      <alignment horizontal="center" vertical="center" wrapText="1"/>
    </xf>
    <xf numFmtId="0" fontId="36" fillId="6" borderId="50" xfId="7" applyFont="1" applyFill="1" applyBorder="1" applyAlignment="1">
      <alignment horizontal="center" vertical="center"/>
    </xf>
    <xf numFmtId="0" fontId="36" fillId="6" borderId="51" xfId="7" applyFont="1" applyFill="1" applyBorder="1" applyAlignment="1">
      <alignment horizontal="center" vertical="center"/>
    </xf>
    <xf numFmtId="0" fontId="39" fillId="7" borderId="52" xfId="7" applyFont="1" applyFill="1" applyBorder="1" applyAlignment="1">
      <alignment horizontal="center" vertical="center"/>
    </xf>
    <xf numFmtId="0" fontId="39" fillId="7" borderId="53" xfId="7" applyFont="1" applyFill="1" applyBorder="1" applyAlignment="1">
      <alignment vertical="center"/>
    </xf>
    <xf numFmtId="0" fontId="39" fillId="7" borderId="54" xfId="7" applyFont="1" applyFill="1" applyBorder="1" applyAlignment="1">
      <alignment vertical="center"/>
    </xf>
    <xf numFmtId="0" fontId="40" fillId="0" borderId="55" xfId="7" applyFont="1" applyFill="1" applyBorder="1" applyAlignment="1">
      <alignment horizontal="center" vertical="center"/>
    </xf>
    <xf numFmtId="0" fontId="40" fillId="0" borderId="56" xfId="7" applyFont="1" applyFill="1" applyBorder="1" applyAlignment="1">
      <alignment horizontal="center" vertical="center"/>
    </xf>
    <xf numFmtId="0" fontId="40" fillId="0" borderId="57" xfId="7" applyFont="1" applyFill="1" applyBorder="1" applyAlignment="1">
      <alignment horizontal="center" vertical="center"/>
    </xf>
    <xf numFmtId="0" fontId="40" fillId="0" borderId="10" xfId="7" applyFont="1" applyFill="1" applyBorder="1" applyAlignment="1">
      <alignment horizontal="center" vertical="center"/>
    </xf>
    <xf numFmtId="0" fontId="40" fillId="0" borderId="5" xfId="7" applyFont="1" applyFill="1" applyBorder="1" applyAlignment="1">
      <alignment horizontal="center" vertical="center"/>
    </xf>
    <xf numFmtId="0" fontId="40" fillId="0" borderId="58" xfId="7" applyFont="1" applyFill="1" applyBorder="1" applyAlignment="1">
      <alignment horizontal="center" vertical="center"/>
    </xf>
    <xf numFmtId="0" fontId="41" fillId="5" borderId="55" xfId="7" applyFont="1" applyFill="1" applyBorder="1" applyAlignment="1">
      <alignment horizontal="center" vertical="center"/>
    </xf>
    <xf numFmtId="0" fontId="41" fillId="5" borderId="56" xfId="7" applyFont="1" applyFill="1" applyBorder="1" applyAlignment="1">
      <alignment horizontal="center" vertical="center"/>
    </xf>
    <xf numFmtId="0" fontId="41" fillId="5" borderId="10" xfId="7" applyFont="1" applyFill="1" applyBorder="1" applyAlignment="1">
      <alignment horizontal="center" vertical="center"/>
    </xf>
    <xf numFmtId="0" fontId="41" fillId="5" borderId="5" xfId="7" applyFont="1" applyFill="1" applyBorder="1" applyAlignment="1">
      <alignment horizontal="center" vertical="center"/>
    </xf>
    <xf numFmtId="0" fontId="42" fillId="0" borderId="55" xfId="7" applyFont="1" applyFill="1" applyBorder="1" applyAlignment="1">
      <alignment horizontal="center" vertical="center"/>
    </xf>
    <xf numFmtId="0" fontId="42" fillId="0" borderId="57" xfId="7" applyFont="1" applyFill="1" applyBorder="1" applyAlignment="1">
      <alignment horizontal="center" vertical="center"/>
    </xf>
    <xf numFmtId="0" fontId="42" fillId="0" borderId="10" xfId="7" applyFont="1" applyFill="1" applyBorder="1" applyAlignment="1">
      <alignment horizontal="center" vertical="center"/>
    </xf>
    <xf numFmtId="0" fontId="42" fillId="0" borderId="58" xfId="7" applyFont="1" applyFill="1" applyBorder="1" applyAlignment="1">
      <alignment horizontal="center" vertical="center"/>
    </xf>
    <xf numFmtId="0" fontId="41" fillId="5" borderId="57" xfId="7" applyFont="1" applyFill="1" applyBorder="1" applyAlignment="1">
      <alignment horizontal="center" vertical="center"/>
    </xf>
    <xf numFmtId="0" fontId="41" fillId="5" borderId="58" xfId="7" applyFont="1" applyFill="1" applyBorder="1" applyAlignment="1">
      <alignment horizontal="center" vertical="center"/>
    </xf>
    <xf numFmtId="0" fontId="43" fillId="0" borderId="55" xfId="7" applyFont="1" applyFill="1" applyBorder="1" applyAlignment="1">
      <alignment horizontal="center" vertical="center" wrapText="1"/>
    </xf>
    <xf numFmtId="0" fontId="43" fillId="0" borderId="56" xfId="7" applyFont="1" applyFill="1" applyBorder="1" applyAlignment="1">
      <alignment horizontal="center" vertical="center" wrapText="1"/>
    </xf>
    <xf numFmtId="0" fontId="43" fillId="0" borderId="57" xfId="7" applyFont="1" applyFill="1" applyBorder="1" applyAlignment="1">
      <alignment horizontal="center" vertical="center" wrapText="1"/>
    </xf>
    <xf numFmtId="0" fontId="43" fillId="0" borderId="10" xfId="7" applyFont="1" applyFill="1" applyBorder="1" applyAlignment="1">
      <alignment horizontal="center" vertical="center" wrapText="1"/>
    </xf>
    <xf numFmtId="0" fontId="43" fillId="0" borderId="5" xfId="7" applyFont="1" applyFill="1" applyBorder="1" applyAlignment="1">
      <alignment horizontal="center" vertical="center" wrapText="1"/>
    </xf>
    <xf numFmtId="0" fontId="43" fillId="0" borderId="58" xfId="7" applyFont="1" applyFill="1" applyBorder="1" applyAlignment="1">
      <alignment horizontal="center" vertical="center" wrapText="1"/>
    </xf>
    <xf numFmtId="0" fontId="44" fillId="5" borderId="55" xfId="7" applyFont="1" applyFill="1" applyBorder="1" applyAlignment="1">
      <alignment horizontal="center" vertical="center"/>
    </xf>
    <xf numFmtId="0" fontId="44" fillId="5" borderId="56" xfId="7" applyFont="1" applyFill="1" applyBorder="1" applyAlignment="1">
      <alignment horizontal="center" vertical="center"/>
    </xf>
    <xf numFmtId="0" fontId="44" fillId="5" borderId="57" xfId="7" applyFont="1" applyFill="1" applyBorder="1" applyAlignment="1">
      <alignment horizontal="center" vertical="center"/>
    </xf>
    <xf numFmtId="0" fontId="44" fillId="5" borderId="10" xfId="7" applyFont="1" applyFill="1" applyBorder="1" applyAlignment="1">
      <alignment horizontal="center" vertical="center"/>
    </xf>
    <xf numFmtId="0" fontId="44" fillId="5" borderId="5" xfId="7" applyFont="1" applyFill="1" applyBorder="1" applyAlignment="1">
      <alignment horizontal="center" vertical="center"/>
    </xf>
    <xf numFmtId="0" fontId="44" fillId="5" borderId="58" xfId="7" applyFont="1" applyFill="1" applyBorder="1" applyAlignment="1">
      <alignment horizontal="center" vertical="center"/>
    </xf>
    <xf numFmtId="0" fontId="44" fillId="5" borderId="55" xfId="7" applyFont="1" applyFill="1" applyBorder="1" applyAlignment="1">
      <alignment horizontal="center" vertical="center" wrapText="1"/>
    </xf>
    <xf numFmtId="0" fontId="44" fillId="5" borderId="56" xfId="7" applyFont="1" applyFill="1" applyBorder="1" applyAlignment="1">
      <alignment horizontal="center" vertical="center" wrapText="1"/>
    </xf>
    <xf numFmtId="0" fontId="44" fillId="5" borderId="57" xfId="7" applyFont="1" applyFill="1" applyBorder="1" applyAlignment="1">
      <alignment horizontal="center" vertical="center" wrapText="1"/>
    </xf>
    <xf numFmtId="0" fontId="44" fillId="5" borderId="10" xfId="7" applyFont="1" applyFill="1" applyBorder="1" applyAlignment="1">
      <alignment horizontal="center" vertical="center" wrapText="1"/>
    </xf>
    <xf numFmtId="0" fontId="44" fillId="5" borderId="5" xfId="7" applyFont="1" applyFill="1" applyBorder="1" applyAlignment="1">
      <alignment horizontal="center" vertical="center" wrapText="1"/>
    </xf>
    <xf numFmtId="0" fontId="44" fillId="5" borderId="58" xfId="7" applyFont="1" applyFill="1" applyBorder="1" applyAlignment="1">
      <alignment horizontal="center" vertical="center" wrapText="1"/>
    </xf>
    <xf numFmtId="0" fontId="48" fillId="0" borderId="45" xfId="7" applyFont="1" applyBorder="1" applyAlignment="1">
      <alignment horizontal="center" vertical="center"/>
    </xf>
    <xf numFmtId="0" fontId="49" fillId="0" borderId="45" xfId="7" applyFont="1" applyBorder="1" applyAlignment="1">
      <alignment horizontal="center" vertical="center"/>
    </xf>
    <xf numFmtId="0" fontId="42" fillId="0" borderId="59" xfId="7" applyFont="1" applyFill="1" applyBorder="1" applyAlignment="1">
      <alignment horizontal="center" vertical="center" wrapText="1"/>
    </xf>
    <xf numFmtId="0" fontId="42" fillId="0" borderId="60" xfId="7" applyFont="1" applyFill="1" applyBorder="1" applyAlignment="1">
      <alignment horizontal="center" vertical="center" wrapText="1"/>
    </xf>
    <xf numFmtId="0" fontId="42" fillId="0" borderId="61" xfId="7" applyFont="1" applyFill="1" applyBorder="1" applyAlignment="1">
      <alignment horizontal="center" vertical="center" wrapText="1"/>
    </xf>
    <xf numFmtId="0" fontId="42" fillId="0" borderId="69" xfId="7" applyFont="1" applyFill="1" applyBorder="1" applyAlignment="1">
      <alignment horizontal="center" vertical="center" wrapText="1"/>
    </xf>
    <xf numFmtId="0" fontId="42" fillId="0" borderId="0" xfId="7" applyFont="1" applyFill="1" applyBorder="1" applyAlignment="1">
      <alignment horizontal="center" vertical="center" wrapText="1"/>
    </xf>
    <xf numFmtId="0" fontId="42" fillId="0" borderId="70" xfId="7" applyFont="1" applyFill="1" applyBorder="1" applyAlignment="1">
      <alignment horizontal="center" vertical="center" wrapText="1"/>
    </xf>
    <xf numFmtId="0" fontId="42" fillId="0" borderId="44" xfId="7" applyFont="1" applyFill="1" applyBorder="1" applyAlignment="1">
      <alignment horizontal="center" vertical="center" wrapText="1"/>
    </xf>
    <xf numFmtId="0" fontId="42" fillId="0" borderId="45" xfId="7" applyFont="1" applyFill="1" applyBorder="1" applyAlignment="1">
      <alignment horizontal="center" vertical="center" wrapText="1"/>
    </xf>
    <xf numFmtId="0" fontId="42" fillId="0" borderId="46" xfId="7" applyFont="1" applyFill="1" applyBorder="1" applyAlignment="1">
      <alignment horizontal="center" vertical="center" wrapText="1"/>
    </xf>
    <xf numFmtId="0" fontId="35" fillId="0" borderId="62" xfId="7" applyFont="1" applyFill="1" applyBorder="1" applyAlignment="1">
      <alignment horizontal="left" vertical="center" wrapText="1"/>
    </xf>
    <xf numFmtId="0" fontId="35" fillId="0" borderId="63" xfId="7" applyFont="1" applyFill="1" applyBorder="1" applyAlignment="1">
      <alignment horizontal="left" vertical="center" wrapText="1"/>
    </xf>
    <xf numFmtId="0" fontId="50" fillId="0" borderId="6" xfId="7" applyFont="1" applyFill="1" applyBorder="1" applyAlignment="1">
      <alignment horizontal="center" vertical="center" wrapText="1"/>
    </xf>
    <xf numFmtId="0" fontId="50" fillId="0" borderId="37" xfId="7" applyFont="1" applyFill="1" applyBorder="1" applyAlignment="1">
      <alignment horizontal="center" vertical="center" wrapText="1"/>
    </xf>
    <xf numFmtId="0" fontId="50" fillId="0" borderId="43" xfId="7" applyFont="1" applyFill="1" applyBorder="1" applyAlignment="1">
      <alignment horizontal="center" vertical="center" wrapText="1"/>
    </xf>
    <xf numFmtId="0" fontId="41" fillId="5" borderId="6" xfId="7" applyFont="1" applyFill="1" applyBorder="1" applyAlignment="1">
      <alignment horizontal="center" vertical="center" wrapText="1"/>
    </xf>
    <xf numFmtId="0" fontId="41" fillId="5" borderId="37" xfId="7" applyFont="1" applyFill="1" applyBorder="1" applyAlignment="1">
      <alignment horizontal="center" vertical="center" wrapText="1"/>
    </xf>
    <xf numFmtId="0" fontId="41" fillId="5" borderId="43" xfId="7" applyFont="1" applyFill="1" applyBorder="1" applyAlignment="1">
      <alignment horizontal="center" vertical="center" wrapText="1"/>
    </xf>
    <xf numFmtId="0" fontId="49" fillId="8" borderId="59" xfId="7" applyFont="1" applyFill="1" applyBorder="1" applyAlignment="1">
      <alignment horizontal="center" vertical="center" wrapText="1"/>
    </xf>
    <xf numFmtId="0" fontId="49" fillId="8" borderId="60" xfId="7" applyFont="1" applyFill="1" applyBorder="1" applyAlignment="1">
      <alignment horizontal="center" vertical="center" wrapText="1"/>
    </xf>
    <xf numFmtId="0" fontId="49" fillId="8" borderId="66" xfId="7" applyFont="1" applyFill="1" applyBorder="1" applyAlignment="1">
      <alignment horizontal="center" vertical="center" wrapText="1"/>
    </xf>
    <xf numFmtId="38" fontId="51" fillId="8" borderId="67" xfId="10" applyFont="1" applyFill="1" applyBorder="1" applyAlignment="1">
      <alignment horizontal="center" vertical="center" wrapText="1"/>
    </xf>
    <xf numFmtId="38" fontId="51" fillId="8" borderId="36" xfId="10" applyFont="1" applyFill="1" applyBorder="1" applyAlignment="1">
      <alignment horizontal="center" vertical="center" wrapText="1"/>
    </xf>
    <xf numFmtId="38" fontId="52" fillId="8" borderId="67" xfId="10" applyFont="1" applyFill="1" applyBorder="1" applyAlignment="1">
      <alignment horizontal="center" vertical="center" wrapText="1"/>
    </xf>
    <xf numFmtId="38" fontId="52" fillId="8" borderId="42" xfId="10" applyFont="1" applyFill="1" applyBorder="1" applyAlignment="1">
      <alignment horizontal="center" vertical="center" wrapText="1"/>
    </xf>
    <xf numFmtId="38" fontId="52" fillId="8" borderId="36" xfId="10" applyFont="1" applyFill="1" applyBorder="1" applyAlignment="1">
      <alignment horizontal="center" vertical="center" wrapText="1"/>
    </xf>
    <xf numFmtId="38" fontId="51" fillId="8" borderId="68" xfId="10" applyFont="1" applyFill="1" applyBorder="1" applyAlignment="1">
      <alignment horizontal="center" vertical="center" wrapText="1"/>
    </xf>
    <xf numFmtId="0" fontId="35" fillId="0" borderId="71" xfId="7" applyFont="1" applyFill="1" applyBorder="1" applyAlignment="1">
      <alignment horizontal="left" vertical="center" wrapText="1"/>
    </xf>
    <xf numFmtId="0" fontId="35" fillId="0" borderId="72" xfId="7" applyFont="1" applyFill="1" applyBorder="1" applyAlignment="1">
      <alignment horizontal="left" vertical="center" wrapText="1"/>
    </xf>
    <xf numFmtId="0" fontId="53" fillId="0" borderId="44" xfId="7" applyFont="1" applyFill="1" applyBorder="1" applyAlignment="1">
      <alignment horizontal="left" vertical="center" wrapText="1"/>
    </xf>
    <xf numFmtId="0" fontId="53" fillId="0" borderId="45" xfId="7" applyFont="1" applyFill="1" applyBorder="1" applyAlignment="1">
      <alignment horizontal="left" vertical="center" wrapText="1"/>
    </xf>
    <xf numFmtId="0" fontId="53" fillId="0" borderId="46" xfId="7" applyFont="1" applyFill="1" applyBorder="1" applyAlignment="1">
      <alignment horizontal="left" vertical="center" wrapText="1"/>
    </xf>
    <xf numFmtId="0" fontId="49" fillId="8" borderId="74" xfId="7" applyFont="1" applyFill="1" applyBorder="1" applyAlignment="1">
      <alignment horizontal="center" vertical="center" wrapText="1"/>
    </xf>
    <xf numFmtId="0" fontId="49" fillId="8" borderId="56" xfId="7" applyFont="1" applyFill="1" applyBorder="1" applyAlignment="1">
      <alignment horizontal="center" vertical="center" wrapText="1"/>
    </xf>
    <xf numFmtId="0" fontId="49" fillId="8" borderId="57" xfId="7" applyFont="1" applyFill="1" applyBorder="1" applyAlignment="1">
      <alignment horizontal="center" vertical="center" wrapText="1"/>
    </xf>
    <xf numFmtId="38" fontId="51" fillId="8" borderId="75" xfId="10" applyFont="1" applyFill="1" applyBorder="1" applyAlignment="1">
      <alignment horizontal="center" vertical="center" wrapText="1"/>
    </xf>
    <xf numFmtId="38" fontId="51" fillId="8" borderId="76" xfId="10" applyFont="1" applyFill="1" applyBorder="1" applyAlignment="1">
      <alignment horizontal="center" vertical="center" wrapText="1"/>
    </xf>
    <xf numFmtId="38" fontId="49" fillId="8" borderId="0" xfId="10" applyFont="1" applyFill="1" applyBorder="1" applyAlignment="1">
      <alignment horizontal="center" vertical="center" wrapText="1"/>
    </xf>
    <xf numFmtId="38" fontId="49" fillId="8" borderId="76" xfId="10" applyFont="1" applyFill="1" applyBorder="1" applyAlignment="1">
      <alignment horizontal="center" vertical="center" wrapText="1"/>
    </xf>
    <xf numFmtId="38" fontId="51" fillId="8" borderId="49" xfId="10" applyFont="1" applyFill="1" applyBorder="1" applyAlignment="1">
      <alignment horizontal="center" vertical="center" wrapText="1"/>
    </xf>
    <xf numFmtId="38" fontId="51" fillId="8" borderId="77" xfId="10" applyFont="1" applyFill="1" applyBorder="1" applyAlignment="1">
      <alignment horizontal="center" vertical="center" wrapText="1"/>
    </xf>
    <xf numFmtId="38" fontId="49" fillId="8" borderId="49" xfId="10" applyFont="1" applyFill="1" applyBorder="1" applyAlignment="1">
      <alignment horizontal="center" vertical="center" wrapText="1"/>
    </xf>
    <xf numFmtId="38" fontId="49" fillId="8" borderId="50" xfId="10" applyFont="1" applyFill="1" applyBorder="1" applyAlignment="1">
      <alignment horizontal="center" vertical="center" wrapText="1"/>
    </xf>
    <xf numFmtId="38" fontId="49" fillId="8" borderId="51" xfId="10" applyFont="1" applyFill="1" applyBorder="1" applyAlignment="1">
      <alignment horizontal="center" vertical="center" wrapText="1"/>
    </xf>
    <xf numFmtId="0" fontId="54" fillId="0" borderId="71" xfId="7" applyFont="1" applyFill="1" applyBorder="1" applyAlignment="1">
      <alignment horizontal="left" vertical="center" wrapText="1"/>
    </xf>
    <xf numFmtId="0" fontId="54" fillId="0" borderId="72" xfId="7" applyFont="1" applyFill="1" applyBorder="1" applyAlignment="1">
      <alignment horizontal="left" vertical="center" wrapText="1"/>
    </xf>
    <xf numFmtId="0" fontId="35" fillId="0" borderId="78" xfId="7" applyFont="1" applyFill="1" applyBorder="1" applyAlignment="1">
      <alignment horizontal="left" vertical="center" wrapText="1"/>
    </xf>
    <xf numFmtId="0" fontId="50" fillId="0" borderId="80" xfId="7" applyFont="1" applyFill="1" applyBorder="1" applyAlignment="1">
      <alignment horizontal="left" vertical="center" wrapText="1"/>
    </xf>
    <xf numFmtId="0" fontId="50" fillId="0" borderId="81" xfId="7" applyFont="1" applyFill="1" applyBorder="1" applyAlignment="1">
      <alignment horizontal="left" vertical="center" wrapText="1"/>
    </xf>
    <xf numFmtId="0" fontId="50" fillId="0" borderId="82" xfId="7" applyFont="1" applyFill="1" applyBorder="1" applyAlignment="1">
      <alignment horizontal="left" vertical="center" wrapText="1"/>
    </xf>
    <xf numFmtId="0" fontId="41" fillId="5" borderId="44" xfId="7" applyFont="1" applyFill="1" applyBorder="1" applyAlignment="1">
      <alignment horizontal="center" vertical="center" wrapText="1"/>
    </xf>
    <xf numFmtId="0" fontId="41" fillId="5" borderId="46" xfId="7" applyFont="1" applyFill="1" applyBorder="1" applyAlignment="1">
      <alignment horizontal="center" vertical="center" wrapText="1"/>
    </xf>
    <xf numFmtId="0" fontId="49" fillId="8" borderId="83" xfId="7" applyFont="1" applyFill="1" applyBorder="1" applyAlignment="1">
      <alignment horizontal="center" vertical="center" wrapText="1"/>
    </xf>
    <xf numFmtId="0" fontId="49" fillId="8" borderId="50" xfId="7" applyFont="1" applyFill="1" applyBorder="1" applyAlignment="1">
      <alignment horizontal="center" vertical="center" wrapText="1"/>
    </xf>
    <xf numFmtId="0" fontId="49" fillId="8" borderId="51" xfId="7" applyFont="1" applyFill="1" applyBorder="1" applyAlignment="1">
      <alignment horizontal="center" vertical="center" wrapText="1"/>
    </xf>
    <xf numFmtId="38" fontId="51" fillId="8" borderId="51" xfId="10" applyFont="1" applyFill="1" applyBorder="1" applyAlignment="1">
      <alignment horizontal="center" vertical="center" wrapText="1"/>
    </xf>
    <xf numFmtId="0" fontId="50" fillId="0" borderId="59" xfId="7" applyFont="1" applyFill="1" applyBorder="1" applyAlignment="1">
      <alignment horizontal="left" vertical="center" wrapText="1"/>
    </xf>
    <xf numFmtId="0" fontId="50" fillId="0" borderId="60" xfId="7" applyFont="1" applyFill="1" applyBorder="1" applyAlignment="1">
      <alignment horizontal="left" vertical="center" wrapText="1"/>
    </xf>
    <xf numFmtId="0" fontId="50" fillId="0" borderId="61" xfId="7" applyFont="1" applyFill="1" applyBorder="1" applyAlignment="1">
      <alignment horizontal="left" vertical="center" wrapText="1"/>
    </xf>
    <xf numFmtId="0" fontId="41" fillId="5" borderId="38" xfId="7" applyFont="1" applyFill="1" applyBorder="1" applyAlignment="1">
      <alignment horizontal="center" vertical="center" wrapText="1"/>
    </xf>
    <xf numFmtId="0" fontId="41" fillId="5" borderId="68" xfId="7" applyFont="1" applyFill="1" applyBorder="1" applyAlignment="1">
      <alignment horizontal="center" vertical="center" wrapText="1"/>
    </xf>
    <xf numFmtId="38" fontId="51" fillId="8" borderId="87" xfId="10" applyFont="1" applyFill="1" applyBorder="1" applyAlignment="1">
      <alignment horizontal="center" vertical="center" wrapText="1"/>
    </xf>
    <xf numFmtId="38" fontId="51" fillId="8" borderId="46" xfId="10" applyFont="1" applyFill="1" applyBorder="1" applyAlignment="1">
      <alignment horizontal="center" vertical="center" wrapText="1"/>
    </xf>
    <xf numFmtId="0" fontId="42" fillId="0" borderId="6" xfId="7" applyFont="1" applyFill="1" applyBorder="1" applyAlignment="1">
      <alignment horizontal="center" vertical="center" wrapText="1"/>
    </xf>
    <xf numFmtId="0" fontId="42" fillId="0" borderId="37" xfId="7" applyFont="1" applyFill="1" applyBorder="1" applyAlignment="1">
      <alignment horizontal="center" vertical="center" wrapText="1"/>
    </xf>
    <xf numFmtId="0" fontId="59" fillId="5" borderId="88" xfId="7" applyFont="1" applyFill="1" applyBorder="1" applyAlignment="1">
      <alignment horizontal="center" vertical="center" wrapText="1"/>
    </xf>
    <xf numFmtId="0" fontId="59" fillId="5" borderId="89" xfId="7" applyFont="1" applyFill="1" applyBorder="1" applyAlignment="1">
      <alignment horizontal="center" vertical="center" wrapText="1"/>
    </xf>
    <xf numFmtId="0" fontId="60" fillId="0" borderId="0" xfId="7" applyFont="1" applyFill="1" applyBorder="1" applyAlignment="1">
      <alignment horizontal="left" vertical="center" wrapText="1"/>
    </xf>
    <xf numFmtId="0" fontId="39" fillId="7" borderId="53" xfId="7" applyFont="1" applyFill="1" applyBorder="1" applyAlignment="1">
      <alignment horizontal="center" vertical="center"/>
    </xf>
    <xf numFmtId="0" fontId="39" fillId="7" borderId="54" xfId="7" applyFont="1" applyFill="1" applyBorder="1" applyAlignment="1">
      <alignment horizontal="center" vertical="center"/>
    </xf>
    <xf numFmtId="0" fontId="63" fillId="9" borderId="49" xfId="7" applyFont="1" applyFill="1" applyBorder="1" applyAlignment="1">
      <alignment horizontal="left" vertical="center" wrapText="1"/>
    </xf>
    <xf numFmtId="0" fontId="63" fillId="9" borderId="50" xfId="7" applyFont="1" applyFill="1" applyBorder="1" applyAlignment="1">
      <alignment horizontal="left" vertical="center" wrapText="1"/>
    </xf>
    <xf numFmtId="0" fontId="63" fillId="9" borderId="90" xfId="7" applyFont="1" applyFill="1" applyBorder="1" applyAlignment="1">
      <alignment horizontal="left" vertical="center" wrapText="1"/>
    </xf>
    <xf numFmtId="0" fontId="60" fillId="0" borderId="91" xfId="7" applyFont="1" applyBorder="1" applyAlignment="1">
      <alignment horizontal="left" vertical="center" wrapText="1"/>
    </xf>
    <xf numFmtId="0" fontId="60" fillId="0" borderId="0" xfId="7" applyFont="1" applyBorder="1" applyAlignment="1">
      <alignment horizontal="left" vertical="center" wrapText="1"/>
    </xf>
    <xf numFmtId="0" fontId="54" fillId="0" borderId="84" xfId="7" applyFont="1" applyFill="1" applyBorder="1" applyAlignment="1">
      <alignment horizontal="left" vertical="center" wrapText="1"/>
    </xf>
    <xf numFmtId="0" fontId="54" fillId="0" borderId="85" xfId="7" applyFont="1" applyFill="1" applyBorder="1" applyAlignment="1">
      <alignment horizontal="left" vertical="center" wrapText="1"/>
    </xf>
    <xf numFmtId="0" fontId="35" fillId="0" borderId="45" xfId="7" applyFont="1" applyFill="1" applyBorder="1" applyAlignment="1">
      <alignment horizontal="left" vertical="center" wrapText="1"/>
    </xf>
    <xf numFmtId="0" fontId="53" fillId="0" borderId="59" xfId="7" applyFont="1" applyFill="1" applyBorder="1" applyAlignment="1">
      <alignment horizontal="left" vertical="center" wrapText="1"/>
    </xf>
    <xf numFmtId="0" fontId="53" fillId="0" borderId="60" xfId="7" applyFont="1" applyFill="1" applyBorder="1" applyAlignment="1">
      <alignment horizontal="left" vertical="center" wrapText="1"/>
    </xf>
    <xf numFmtId="0" fontId="53" fillId="0" borderId="61" xfId="7" applyFont="1" applyFill="1" applyBorder="1" applyAlignment="1">
      <alignment horizontal="left" vertical="center" wrapText="1"/>
    </xf>
    <xf numFmtId="0" fontId="49" fillId="8" borderId="44" xfId="7" applyFont="1" applyFill="1" applyBorder="1" applyAlignment="1">
      <alignment horizontal="center" vertical="center" wrapText="1"/>
    </xf>
    <xf numFmtId="0" fontId="49" fillId="8" borderId="45" xfId="7" applyFont="1" applyFill="1" applyBorder="1" applyAlignment="1">
      <alignment horizontal="center" vertical="center" wrapText="1"/>
    </xf>
    <xf numFmtId="0" fontId="49" fillId="8" borderId="47" xfId="7" applyFont="1" applyFill="1" applyBorder="1" applyAlignment="1">
      <alignment horizontal="center" vertical="center" wrapText="1"/>
    </xf>
    <xf numFmtId="38" fontId="51" fillId="8" borderId="47" xfId="10" applyFont="1" applyFill="1" applyBorder="1" applyAlignment="1">
      <alignment horizontal="center" vertical="center" wrapText="1"/>
    </xf>
    <xf numFmtId="38" fontId="49" fillId="8" borderId="45" xfId="10" applyFont="1" applyFill="1" applyBorder="1" applyAlignment="1">
      <alignment horizontal="center" vertical="center" wrapText="1"/>
    </xf>
    <xf numFmtId="38" fontId="49" fillId="8" borderId="47" xfId="10" applyFont="1" applyFill="1" applyBorder="1" applyAlignment="1">
      <alignment horizontal="center" vertical="center" wrapText="1"/>
    </xf>
    <xf numFmtId="0" fontId="63" fillId="0" borderId="6" xfId="7" applyFont="1" applyBorder="1" applyAlignment="1">
      <alignment horizontal="left" vertical="center" wrapText="1"/>
    </xf>
    <xf numFmtId="0" fontId="63" fillId="0" borderId="37" xfId="7" applyFont="1" applyBorder="1" applyAlignment="1">
      <alignment horizontal="left" vertical="center" wrapText="1"/>
    </xf>
    <xf numFmtId="0" fontId="63" fillId="0" borderId="43" xfId="7" applyFont="1" applyBorder="1" applyAlignment="1">
      <alignment horizontal="left" vertical="center" wrapText="1"/>
    </xf>
    <xf numFmtId="0" fontId="35" fillId="0" borderId="6" xfId="7" applyFont="1" applyFill="1" applyBorder="1" applyAlignment="1">
      <alignment horizontal="center" vertical="center"/>
    </xf>
    <xf numFmtId="0" fontId="35" fillId="0" borderId="37" xfId="7" applyFont="1" applyFill="1" applyBorder="1" applyAlignment="1">
      <alignment horizontal="center" vertical="center"/>
    </xf>
    <xf numFmtId="0" fontId="35" fillId="0" borderId="92" xfId="7" applyFont="1" applyFill="1" applyBorder="1" applyAlignment="1">
      <alignment horizontal="center" vertical="center"/>
    </xf>
    <xf numFmtId="0" fontId="35" fillId="0" borderId="12" xfId="7" applyFont="1" applyFill="1" applyBorder="1" applyAlignment="1">
      <alignment horizontal="center" vertical="center"/>
    </xf>
    <xf numFmtId="0" fontId="35" fillId="8" borderId="92" xfId="7" applyFont="1" applyFill="1" applyBorder="1" applyAlignment="1">
      <alignment horizontal="center" vertical="center"/>
    </xf>
    <xf numFmtId="0" fontId="35" fillId="8" borderId="37" xfId="7" applyFont="1" applyFill="1" applyBorder="1" applyAlignment="1">
      <alignment horizontal="center" vertical="center"/>
    </xf>
    <xf numFmtId="0" fontId="35" fillId="8" borderId="12" xfId="7" applyFont="1" applyFill="1" applyBorder="1" applyAlignment="1">
      <alignment horizontal="center" vertical="center"/>
    </xf>
    <xf numFmtId="0" fontId="35" fillId="8" borderId="93" xfId="7" applyFont="1" applyFill="1" applyBorder="1" applyAlignment="1">
      <alignment horizontal="center" vertical="center"/>
    </xf>
    <xf numFmtId="0" fontId="35" fillId="8" borderId="94" xfId="7" applyFont="1" applyFill="1" applyBorder="1" applyAlignment="1">
      <alignment horizontal="center" vertical="center"/>
    </xf>
    <xf numFmtId="0" fontId="35" fillId="8" borderId="43" xfId="7" applyFont="1" applyFill="1" applyBorder="1" applyAlignment="1">
      <alignment horizontal="center" vertical="center"/>
    </xf>
    <xf numFmtId="0" fontId="39" fillId="7" borderId="6" xfId="7" applyFont="1" applyFill="1" applyBorder="1" applyAlignment="1">
      <alignment horizontal="center" vertical="center"/>
    </xf>
    <xf numFmtId="0" fontId="39" fillId="7" borderId="37" xfId="7" applyFont="1" applyFill="1" applyBorder="1" applyAlignment="1">
      <alignment horizontal="center" vertical="center"/>
    </xf>
    <xf numFmtId="0" fontId="39" fillId="7" borderId="43" xfId="7" applyFont="1" applyFill="1" applyBorder="1" applyAlignment="1">
      <alignment horizontal="center" vertical="center"/>
    </xf>
    <xf numFmtId="0" fontId="64" fillId="0" borderId="0" xfId="7" applyFont="1" applyAlignment="1">
      <alignment horizontal="left" vertical="center"/>
    </xf>
    <xf numFmtId="0" fontId="72" fillId="0" borderId="49" xfId="7" applyFont="1" applyFill="1" applyBorder="1" applyAlignment="1">
      <alignment horizontal="left" vertical="center"/>
    </xf>
    <xf numFmtId="0" fontId="72" fillId="0" borderId="50" xfId="7" applyFont="1" applyFill="1" applyBorder="1" applyAlignment="1">
      <alignment horizontal="left" vertical="center"/>
    </xf>
    <xf numFmtId="0" fontId="72" fillId="0" borderId="51" xfId="7" applyFont="1" applyFill="1" applyBorder="1" applyAlignment="1">
      <alignment horizontal="left" vertical="center"/>
    </xf>
    <xf numFmtId="38" fontId="73" fillId="5" borderId="50" xfId="10" applyFont="1" applyFill="1" applyBorder="1" applyAlignment="1">
      <alignment horizontal="right" vertical="center"/>
    </xf>
    <xf numFmtId="38" fontId="73" fillId="5" borderId="51" xfId="10" applyFont="1" applyFill="1" applyBorder="1" applyAlignment="1">
      <alignment horizontal="right" vertical="center"/>
    </xf>
    <xf numFmtId="38" fontId="74" fillId="8" borderId="49" xfId="10" applyFont="1" applyFill="1" applyBorder="1" applyAlignment="1">
      <alignment horizontal="right" vertical="center"/>
    </xf>
    <xf numFmtId="38" fontId="74" fillId="8" borderId="50" xfId="10" applyFont="1" applyFill="1" applyBorder="1" applyAlignment="1">
      <alignment horizontal="right" vertical="center"/>
    </xf>
    <xf numFmtId="38" fontId="74" fillId="8" borderId="51" xfId="10" applyFont="1" applyFill="1" applyBorder="1" applyAlignment="1">
      <alignment horizontal="right" vertical="center"/>
    </xf>
    <xf numFmtId="38" fontId="74" fillId="0" borderId="103" xfId="10" applyFont="1" applyFill="1" applyBorder="1" applyAlignment="1">
      <alignment horizontal="right" vertical="center"/>
    </xf>
    <xf numFmtId="38" fontId="74" fillId="0" borderId="77" xfId="10" applyFont="1" applyFill="1" applyBorder="1" applyAlignment="1">
      <alignment horizontal="right" vertical="center"/>
    </xf>
    <xf numFmtId="38" fontId="74" fillId="0" borderId="51" xfId="10" applyFont="1" applyFill="1" applyBorder="1" applyAlignment="1">
      <alignment horizontal="right" vertical="center"/>
    </xf>
    <xf numFmtId="38" fontId="35" fillId="8" borderId="49" xfId="10" applyFont="1" applyFill="1" applyBorder="1" applyAlignment="1">
      <alignment horizontal="right" vertical="center"/>
    </xf>
    <xf numFmtId="38" fontId="35" fillId="8" borderId="50" xfId="10" applyFont="1" applyFill="1" applyBorder="1" applyAlignment="1">
      <alignment horizontal="right" vertical="center"/>
    </xf>
    <xf numFmtId="38" fontId="35" fillId="8" borderId="104" xfId="10" applyFont="1" applyFill="1" applyBorder="1" applyAlignment="1">
      <alignment horizontal="right" vertical="center"/>
    </xf>
    <xf numFmtId="0" fontId="67" fillId="8" borderId="105" xfId="7" applyFont="1" applyFill="1" applyBorder="1" applyAlignment="1">
      <alignment horizontal="center" vertical="center"/>
    </xf>
    <xf numFmtId="0" fontId="67" fillId="8" borderId="56" xfId="7" applyFont="1" applyFill="1" applyBorder="1" applyAlignment="1">
      <alignment horizontal="center" vertical="center"/>
    </xf>
    <xf numFmtId="0" fontId="72" fillId="0" borderId="95" xfId="7" applyFont="1" applyFill="1" applyBorder="1" applyAlignment="1">
      <alignment horizontal="center" vertical="center" textRotation="255"/>
    </xf>
    <xf numFmtId="0" fontId="72" fillId="0" borderId="102" xfId="7" applyFont="1" applyFill="1" applyBorder="1" applyAlignment="1">
      <alignment horizontal="center" vertical="center" textRotation="255"/>
    </xf>
    <xf numFmtId="0" fontId="72" fillId="0" borderId="113" xfId="7" applyFont="1" applyFill="1" applyBorder="1" applyAlignment="1">
      <alignment horizontal="center" vertical="center" textRotation="255"/>
    </xf>
    <xf numFmtId="0" fontId="54" fillId="0" borderId="96" xfId="7" applyFont="1" applyFill="1" applyBorder="1" applyAlignment="1">
      <alignment horizontal="left" vertical="center" wrapText="1"/>
    </xf>
    <xf numFmtId="0" fontId="54" fillId="0" borderId="97" xfId="7" applyFont="1" applyFill="1" applyBorder="1" applyAlignment="1">
      <alignment horizontal="left" vertical="center" wrapText="1"/>
    </xf>
    <xf numFmtId="0" fontId="54" fillId="0" borderId="98" xfId="7" applyFont="1" applyFill="1" applyBorder="1" applyAlignment="1">
      <alignment horizontal="left" vertical="center" wrapText="1"/>
    </xf>
    <xf numFmtId="38" fontId="73" fillId="5" borderId="0" xfId="10" applyFont="1" applyFill="1" applyBorder="1" applyAlignment="1">
      <alignment horizontal="right" vertical="center"/>
    </xf>
    <xf numFmtId="38" fontId="73" fillId="5" borderId="76" xfId="10" applyFont="1" applyFill="1" applyBorder="1" applyAlignment="1">
      <alignment horizontal="right" vertical="center"/>
    </xf>
    <xf numFmtId="38" fontId="74" fillId="8" borderId="75" xfId="10" applyFont="1" applyFill="1" applyBorder="1" applyAlignment="1">
      <alignment horizontal="right" vertical="center"/>
    </xf>
    <xf numFmtId="38" fontId="74" fillId="8" borderId="0" xfId="10" applyFont="1" applyFill="1" applyBorder="1" applyAlignment="1">
      <alignment horizontal="right" vertical="center"/>
    </xf>
    <xf numFmtId="38" fontId="74" fillId="8" borderId="76" xfId="10" applyFont="1" applyFill="1" applyBorder="1" applyAlignment="1">
      <alignment horizontal="right" vertical="center"/>
    </xf>
    <xf numFmtId="38" fontId="74" fillId="0" borderId="0" xfId="10" applyFont="1" applyFill="1" applyBorder="1" applyAlignment="1">
      <alignment horizontal="right" vertical="center"/>
    </xf>
    <xf numFmtId="38" fontId="74" fillId="0" borderId="76" xfId="10" applyFont="1" applyFill="1" applyBorder="1" applyAlignment="1">
      <alignment horizontal="right" vertical="center"/>
    </xf>
    <xf numFmtId="0" fontId="41" fillId="5" borderId="50" xfId="7" applyFont="1" applyFill="1" applyBorder="1" applyAlignment="1">
      <alignment horizontal="right" vertical="center"/>
    </xf>
    <xf numFmtId="0" fontId="67" fillId="8" borderId="100" xfId="7" applyFont="1" applyFill="1" applyBorder="1" applyAlignment="1">
      <alignment horizontal="center" vertical="center"/>
    </xf>
    <xf numFmtId="0" fontId="67" fillId="8" borderId="0" xfId="7" applyFont="1" applyFill="1" applyBorder="1" applyAlignment="1">
      <alignment horizontal="center" vertical="center"/>
    </xf>
    <xf numFmtId="0" fontId="41" fillId="5" borderId="51" xfId="7" applyFont="1" applyFill="1" applyBorder="1" applyAlignment="1">
      <alignment horizontal="right" vertical="center"/>
    </xf>
    <xf numFmtId="38" fontId="35" fillId="8" borderId="77" xfId="10" applyFont="1" applyFill="1" applyBorder="1" applyAlignment="1">
      <alignment horizontal="right" vertical="center"/>
    </xf>
    <xf numFmtId="38" fontId="73" fillId="5" borderId="5" xfId="10" applyFont="1" applyFill="1" applyBorder="1" applyAlignment="1">
      <alignment horizontal="right" vertical="center"/>
    </xf>
    <xf numFmtId="38" fontId="73" fillId="5" borderId="58" xfId="10" applyFont="1" applyFill="1" applyBorder="1" applyAlignment="1">
      <alignment horizontal="right" vertical="center"/>
    </xf>
    <xf numFmtId="0" fontId="67" fillId="8" borderId="106" xfId="7" applyFont="1" applyFill="1" applyBorder="1" applyAlignment="1">
      <alignment horizontal="center" vertical="center"/>
    </xf>
    <xf numFmtId="0" fontId="67" fillId="8" borderId="50" xfId="7" applyFont="1" applyFill="1" applyBorder="1" applyAlignment="1">
      <alignment horizontal="center" vertical="center"/>
    </xf>
    <xf numFmtId="38" fontId="35" fillId="8" borderId="96" xfId="10" applyFont="1" applyFill="1" applyBorder="1" applyAlignment="1">
      <alignment horizontal="right" vertical="center"/>
    </xf>
    <xf numFmtId="38" fontId="35" fillId="8" borderId="97" xfId="10" applyFont="1" applyFill="1" applyBorder="1" applyAlignment="1">
      <alignment horizontal="right" vertical="center"/>
    </xf>
    <xf numFmtId="38" fontId="35" fillId="8" borderId="99" xfId="10" applyFont="1" applyFill="1" applyBorder="1" applyAlignment="1">
      <alignment horizontal="right" vertical="center"/>
    </xf>
    <xf numFmtId="38" fontId="35" fillId="8" borderId="101" xfId="10" applyFont="1" applyFill="1" applyBorder="1" applyAlignment="1">
      <alignment horizontal="right" vertical="center"/>
    </xf>
    <xf numFmtId="38" fontId="75" fillId="0" borderId="56" xfId="10" applyFont="1" applyFill="1" applyBorder="1" applyAlignment="1">
      <alignment horizontal="right" vertical="center"/>
    </xf>
    <xf numFmtId="38" fontId="75" fillId="0" borderId="57" xfId="10" applyFont="1" applyFill="1" applyBorder="1" applyAlignment="1">
      <alignment horizontal="right" vertical="center"/>
    </xf>
    <xf numFmtId="38" fontId="75" fillId="0" borderId="50" xfId="10" applyFont="1" applyFill="1" applyBorder="1" applyAlignment="1">
      <alignment horizontal="right" vertical="center"/>
    </xf>
    <xf numFmtId="38" fontId="75" fillId="0" borderId="51" xfId="10" applyFont="1" applyFill="1" applyBorder="1" applyAlignment="1">
      <alignment horizontal="right" vertical="center"/>
    </xf>
    <xf numFmtId="0" fontId="41" fillId="5" borderId="56" xfId="7" applyFont="1" applyFill="1" applyBorder="1" applyAlignment="1">
      <alignment horizontal="right" vertical="center"/>
    </xf>
    <xf numFmtId="0" fontId="41" fillId="5" borderId="57" xfId="7" applyFont="1" applyFill="1" applyBorder="1" applyAlignment="1">
      <alignment horizontal="right" vertical="center"/>
    </xf>
    <xf numFmtId="38" fontId="74" fillId="8" borderId="56" xfId="10" applyFont="1" applyFill="1" applyBorder="1" applyAlignment="1">
      <alignment horizontal="right" vertical="center"/>
    </xf>
    <xf numFmtId="38" fontId="74" fillId="8" borderId="57" xfId="10" applyFont="1" applyFill="1" applyBorder="1" applyAlignment="1">
      <alignment horizontal="right" vertical="center"/>
    </xf>
    <xf numFmtId="0" fontId="72" fillId="0" borderId="114" xfId="7" applyFont="1" applyFill="1" applyBorder="1" applyAlignment="1">
      <alignment horizontal="center" vertical="center"/>
    </xf>
    <xf numFmtId="0" fontId="72" fillId="0" borderId="115" xfId="7" applyFont="1" applyFill="1" applyBorder="1" applyAlignment="1">
      <alignment horizontal="center" vertical="center"/>
    </xf>
    <xf numFmtId="0" fontId="72" fillId="0" borderId="116" xfId="7" applyFont="1" applyFill="1" applyBorder="1" applyAlignment="1">
      <alignment horizontal="center" vertical="center"/>
    </xf>
    <xf numFmtId="38" fontId="73" fillId="10" borderId="117" xfId="10" applyFont="1" applyFill="1" applyBorder="1" applyAlignment="1">
      <alignment horizontal="right" vertical="center"/>
    </xf>
    <xf numFmtId="38" fontId="73" fillId="10" borderId="118" xfId="10" applyFont="1" applyFill="1" applyBorder="1" applyAlignment="1">
      <alignment horizontal="right" vertical="center"/>
    </xf>
    <xf numFmtId="38" fontId="80" fillId="0" borderId="114" xfId="10" applyFont="1" applyFill="1" applyBorder="1" applyAlignment="1">
      <alignment horizontal="center" vertical="center"/>
    </xf>
    <xf numFmtId="38" fontId="80" fillId="0" borderId="115" xfId="10" applyFont="1" applyFill="1" applyBorder="1" applyAlignment="1">
      <alignment horizontal="center" vertical="center"/>
    </xf>
    <xf numFmtId="38" fontId="80" fillId="0" borderId="116" xfId="10" applyFont="1" applyFill="1" applyBorder="1" applyAlignment="1">
      <alignment horizontal="center" vertical="center"/>
    </xf>
    <xf numFmtId="38" fontId="73" fillId="10" borderId="114" xfId="10" applyFont="1" applyFill="1" applyBorder="1" applyAlignment="1">
      <alignment horizontal="right" vertical="center"/>
    </xf>
    <xf numFmtId="38" fontId="73" fillId="10" borderId="115" xfId="10" applyFont="1" applyFill="1" applyBorder="1" applyAlignment="1">
      <alignment horizontal="right" vertical="center"/>
    </xf>
    <xf numFmtId="38" fontId="73" fillId="10" borderId="116" xfId="10" applyFont="1" applyFill="1" applyBorder="1" applyAlignment="1">
      <alignment horizontal="right" vertical="center"/>
    </xf>
    <xf numFmtId="38" fontId="83" fillId="8" borderId="120" xfId="10" applyFont="1" applyFill="1" applyBorder="1" applyAlignment="1">
      <alignment horizontal="center" vertical="center"/>
    </xf>
    <xf numFmtId="38" fontId="83" fillId="8" borderId="121" xfId="10" applyFont="1" applyFill="1" applyBorder="1" applyAlignment="1">
      <alignment horizontal="center" vertical="center"/>
    </xf>
    <xf numFmtId="38" fontId="52" fillId="8" borderId="45" xfId="10" applyFont="1" applyFill="1" applyBorder="1" applyAlignment="1">
      <alignment horizontal="center" vertical="center"/>
    </xf>
    <xf numFmtId="38" fontId="52" fillId="8" borderId="46" xfId="10" applyFont="1" applyFill="1" applyBorder="1" applyAlignment="1">
      <alignment horizontal="center" vertical="center"/>
    </xf>
    <xf numFmtId="0" fontId="72" fillId="0" borderId="107" xfId="7" applyFont="1" applyFill="1" applyBorder="1" applyAlignment="1">
      <alignment horizontal="left" vertical="center"/>
    </xf>
    <xf numFmtId="0" fontId="72" fillId="0" borderId="108" xfId="7" applyFont="1" applyFill="1" applyBorder="1" applyAlignment="1">
      <alignment horizontal="left" vertical="center"/>
    </xf>
    <xf numFmtId="0" fontId="72" fillId="0" borderId="109" xfId="7" applyFont="1" applyFill="1" applyBorder="1" applyAlignment="1">
      <alignment horizontal="left" vertical="center"/>
    </xf>
    <xf numFmtId="38" fontId="74" fillId="8" borderId="55" xfId="10" applyFont="1" applyFill="1" applyBorder="1" applyAlignment="1">
      <alignment horizontal="right" vertical="center"/>
    </xf>
    <xf numFmtId="38" fontId="35" fillId="8" borderId="107" xfId="10" applyFont="1" applyFill="1" applyBorder="1" applyAlignment="1">
      <alignment horizontal="right" vertical="center"/>
    </xf>
    <xf numFmtId="38" fontId="35" fillId="8" borderId="108" xfId="10" applyFont="1" applyFill="1" applyBorder="1" applyAlignment="1">
      <alignment horizontal="right" vertical="center"/>
    </xf>
    <xf numFmtId="38" fontId="35" fillId="8" borderId="110" xfId="10" applyFont="1" applyFill="1" applyBorder="1" applyAlignment="1">
      <alignment horizontal="right" vertical="center"/>
    </xf>
    <xf numFmtId="0" fontId="67" fillId="8" borderId="111" xfId="7" applyFont="1" applyFill="1" applyBorder="1" applyAlignment="1">
      <alignment horizontal="center" vertical="center"/>
    </xf>
    <xf numFmtId="0" fontId="67" fillId="8" borderId="108" xfId="7" applyFont="1" applyFill="1" applyBorder="1" applyAlignment="1">
      <alignment horizontal="center" vertical="center"/>
    </xf>
    <xf numFmtId="38" fontId="35" fillId="8" borderId="112" xfId="10" applyFont="1" applyFill="1" applyBorder="1" applyAlignment="1">
      <alignment horizontal="right" vertical="center"/>
    </xf>
    <xf numFmtId="0" fontId="72" fillId="0" borderId="80" xfId="7" applyFont="1" applyFill="1" applyBorder="1" applyAlignment="1">
      <alignment horizontal="center" vertical="center" wrapText="1"/>
    </xf>
    <xf numFmtId="0" fontId="72" fillId="0" borderId="81" xfId="7" applyFont="1" applyFill="1" applyBorder="1" applyAlignment="1">
      <alignment horizontal="center" vertical="center" wrapText="1"/>
    </xf>
    <xf numFmtId="0" fontId="72" fillId="0" borderId="122" xfId="7" applyFont="1" applyFill="1" applyBorder="1" applyAlignment="1">
      <alignment horizontal="center" vertical="center" wrapText="1"/>
    </xf>
    <xf numFmtId="38" fontId="73" fillId="10" borderId="123" xfId="10" applyFont="1" applyFill="1" applyBorder="1" applyAlignment="1">
      <alignment horizontal="right" vertical="center" wrapText="1"/>
    </xf>
    <xf numFmtId="38" fontId="73" fillId="10" borderId="81" xfId="10" applyFont="1" applyFill="1" applyBorder="1" applyAlignment="1">
      <alignment horizontal="right" vertical="center" wrapText="1"/>
    </xf>
    <xf numFmtId="38" fontId="73" fillId="10" borderId="122" xfId="10" applyFont="1" applyFill="1" applyBorder="1" applyAlignment="1">
      <alignment horizontal="right" vertical="center" wrapText="1"/>
    </xf>
    <xf numFmtId="38" fontId="81" fillId="0" borderId="123" xfId="10" applyFont="1" applyFill="1" applyBorder="1" applyAlignment="1">
      <alignment horizontal="center" vertical="center"/>
    </xf>
    <xf numFmtId="38" fontId="80" fillId="0" borderId="81" xfId="10" applyFont="1" applyFill="1" applyBorder="1" applyAlignment="1">
      <alignment horizontal="center" vertical="center"/>
    </xf>
    <xf numFmtId="38" fontId="108" fillId="11" borderId="6" xfId="10" applyFont="1" applyFill="1" applyBorder="1" applyAlignment="1">
      <alignment horizontal="right" vertical="center"/>
    </xf>
    <xf numFmtId="38" fontId="108" fillId="11" borderId="37" xfId="10" applyFont="1" applyFill="1" applyBorder="1" applyAlignment="1">
      <alignment horizontal="right" vertical="center"/>
    </xf>
    <xf numFmtId="38" fontId="108" fillId="11" borderId="43" xfId="10" applyFont="1" applyFill="1" applyBorder="1" applyAlignment="1">
      <alignment horizontal="right" vertical="center"/>
    </xf>
    <xf numFmtId="38" fontId="76" fillId="2" borderId="0" xfId="10" applyFont="1" applyFill="1" applyBorder="1" applyAlignment="1">
      <alignment horizontal="left" vertical="center" wrapText="1"/>
    </xf>
    <xf numFmtId="0" fontId="72" fillId="0" borderId="49" xfId="7" applyFont="1" applyFill="1" applyBorder="1" applyAlignment="1">
      <alignment horizontal="center" vertical="center"/>
    </xf>
    <xf numFmtId="0" fontId="72" fillId="0" borderId="50" xfId="7" applyFont="1" applyFill="1" applyBorder="1" applyAlignment="1">
      <alignment horizontal="center" vertical="center"/>
    </xf>
    <xf numFmtId="0" fontId="72" fillId="0" borderId="51" xfId="7" applyFont="1" applyFill="1" applyBorder="1" applyAlignment="1">
      <alignment horizontal="center" vertical="center"/>
    </xf>
    <xf numFmtId="38" fontId="73" fillId="5" borderId="50" xfId="10" applyFont="1" applyFill="1" applyBorder="1" applyAlignment="1">
      <alignment horizontal="right" vertical="center" wrapText="1"/>
    </xf>
    <xf numFmtId="38" fontId="73" fillId="5" borderId="51" xfId="10" applyFont="1" applyFill="1" applyBorder="1" applyAlignment="1">
      <alignment horizontal="right" vertical="center" wrapText="1"/>
    </xf>
    <xf numFmtId="38" fontId="80" fillId="0" borderId="50" xfId="10" applyFont="1" applyFill="1" applyBorder="1" applyAlignment="1">
      <alignment horizontal="center" vertical="center"/>
    </xf>
    <xf numFmtId="38" fontId="80" fillId="0" borderId="51" xfId="10" applyFont="1" applyFill="1" applyBorder="1" applyAlignment="1">
      <alignment horizontal="center" vertical="center"/>
    </xf>
    <xf numFmtId="38" fontId="73" fillId="10" borderId="49" xfId="10" applyFont="1" applyFill="1" applyBorder="1" applyAlignment="1">
      <alignment horizontal="right" vertical="center"/>
    </xf>
    <xf numFmtId="38" fontId="73" fillId="10" borderId="50" xfId="10" applyFont="1" applyFill="1" applyBorder="1" applyAlignment="1">
      <alignment horizontal="right" vertical="center"/>
    </xf>
    <xf numFmtId="38" fontId="73" fillId="10" borderId="77" xfId="10" applyFont="1" applyFill="1" applyBorder="1" applyAlignment="1">
      <alignment horizontal="right" vertical="center"/>
    </xf>
    <xf numFmtId="0" fontId="72" fillId="0" borderId="83" xfId="7" applyFont="1" applyFill="1" applyBorder="1" applyAlignment="1">
      <alignment horizontal="center" vertical="center"/>
    </xf>
    <xf numFmtId="38" fontId="73" fillId="10" borderId="51" xfId="10" applyFont="1" applyFill="1" applyBorder="1" applyAlignment="1">
      <alignment horizontal="right" vertical="center"/>
    </xf>
    <xf numFmtId="38" fontId="80" fillId="0" borderId="5" xfId="10" applyFont="1" applyFill="1" applyBorder="1" applyAlignment="1">
      <alignment horizontal="center" vertical="center"/>
    </xf>
    <xf numFmtId="38" fontId="80" fillId="0" borderId="58" xfId="10" applyFont="1" applyFill="1" applyBorder="1" applyAlignment="1">
      <alignment horizontal="center" vertical="center"/>
    </xf>
    <xf numFmtId="38" fontId="73" fillId="10" borderId="75" xfId="10" applyFont="1" applyFill="1" applyBorder="1" applyAlignment="1">
      <alignment horizontal="right" vertical="center"/>
    </xf>
    <xf numFmtId="38" fontId="73" fillId="10" borderId="0" xfId="10" applyFont="1" applyFill="1" applyBorder="1" applyAlignment="1">
      <alignment horizontal="right" vertical="center"/>
    </xf>
    <xf numFmtId="38" fontId="73" fillId="10" borderId="70" xfId="10" applyFont="1" applyFill="1" applyBorder="1" applyAlignment="1">
      <alignment horizontal="right" vertical="center"/>
    </xf>
    <xf numFmtId="0" fontId="35" fillId="0" borderId="59" xfId="7" applyFont="1" applyFill="1" applyBorder="1" applyAlignment="1">
      <alignment horizontal="center" vertical="center"/>
    </xf>
    <xf numFmtId="0" fontId="35" fillId="0" borderId="43" xfId="7" applyFont="1" applyFill="1" applyBorder="1" applyAlignment="1">
      <alignment horizontal="center" vertical="center"/>
    </xf>
    <xf numFmtId="0" fontId="35" fillId="0" borderId="67" xfId="7" applyFont="1" applyFill="1" applyBorder="1" applyAlignment="1">
      <alignment horizontal="left" vertical="center"/>
    </xf>
    <xf numFmtId="0" fontId="35" fillId="0" borderId="42" xfId="7" applyFont="1" applyFill="1" applyBorder="1" applyAlignment="1">
      <alignment horizontal="left" vertical="center"/>
    </xf>
    <xf numFmtId="0" fontId="35" fillId="0" borderId="36" xfId="7" applyFont="1" applyFill="1" applyBorder="1" applyAlignment="1">
      <alignment horizontal="left" vertical="center"/>
    </xf>
    <xf numFmtId="38" fontId="41" fillId="5" borderId="67" xfId="10" applyFont="1" applyFill="1" applyBorder="1" applyAlignment="1">
      <alignment horizontal="right" vertical="center"/>
    </xf>
    <xf numFmtId="38" fontId="41" fillId="5" borderId="42" xfId="10" applyFont="1" applyFill="1" applyBorder="1" applyAlignment="1">
      <alignment horizontal="right" vertical="center"/>
    </xf>
    <xf numFmtId="38" fontId="41" fillId="5" borderId="36" xfId="10" applyFont="1" applyFill="1" applyBorder="1" applyAlignment="1">
      <alignment horizontal="right" vertical="center"/>
    </xf>
    <xf numFmtId="38" fontId="89" fillId="5" borderId="42" xfId="10" applyFont="1" applyFill="1" applyBorder="1" applyAlignment="1">
      <alignment horizontal="center" vertical="center"/>
    </xf>
    <xf numFmtId="38" fontId="89" fillId="5" borderId="68" xfId="10" applyFont="1" applyFill="1" applyBorder="1" applyAlignment="1">
      <alignment horizontal="center" vertical="center"/>
    </xf>
    <xf numFmtId="0" fontId="35" fillId="0" borderId="49" xfId="7" applyFont="1" applyFill="1" applyBorder="1" applyAlignment="1">
      <alignment horizontal="left" vertical="center"/>
    </xf>
    <xf numFmtId="0" fontId="35" fillId="0" borderId="50" xfId="7" applyFont="1" applyFill="1" applyBorder="1" applyAlignment="1">
      <alignment horizontal="left" vertical="center"/>
    </xf>
    <xf numFmtId="0" fontId="35" fillId="0" borderId="51" xfId="7" applyFont="1" applyFill="1" applyBorder="1" applyAlignment="1">
      <alignment horizontal="left" vertical="center"/>
    </xf>
    <xf numFmtId="38" fontId="41" fillId="5" borderId="49" xfId="10" applyFont="1" applyFill="1" applyBorder="1" applyAlignment="1">
      <alignment horizontal="right" vertical="center"/>
    </xf>
    <xf numFmtId="38" fontId="41" fillId="5" borderId="50" xfId="10" applyFont="1" applyFill="1" applyBorder="1" applyAlignment="1">
      <alignment horizontal="right" vertical="center"/>
    </xf>
    <xf numFmtId="38" fontId="41" fillId="5" borderId="51" xfId="10" applyFont="1" applyFill="1" applyBorder="1" applyAlignment="1">
      <alignment horizontal="right" vertical="center"/>
    </xf>
    <xf numFmtId="38" fontId="89" fillId="5" borderId="50" xfId="10" applyFont="1" applyFill="1" applyBorder="1" applyAlignment="1">
      <alignment horizontal="center" vertical="center"/>
    </xf>
    <xf numFmtId="38" fontId="89" fillId="5" borderId="77" xfId="10" applyFont="1" applyFill="1" applyBorder="1" applyAlignment="1">
      <alignment horizontal="center" vertical="center"/>
    </xf>
    <xf numFmtId="0" fontId="35" fillId="0" borderId="10" xfId="7" applyFont="1" applyFill="1" applyBorder="1" applyAlignment="1">
      <alignment horizontal="left" vertical="center" wrapText="1"/>
    </xf>
    <xf numFmtId="0" fontId="35" fillId="0" borderId="5" xfId="7" applyFont="1" applyFill="1" applyBorder="1" applyAlignment="1">
      <alignment horizontal="left" vertical="center" wrapText="1"/>
    </xf>
    <xf numFmtId="38" fontId="89" fillId="5" borderId="49" xfId="10" applyFont="1" applyFill="1" applyBorder="1" applyAlignment="1">
      <alignment horizontal="center" vertical="center"/>
    </xf>
    <xf numFmtId="0" fontId="35" fillId="0" borderId="10" xfId="7" applyFont="1" applyFill="1" applyBorder="1" applyAlignment="1">
      <alignment horizontal="left" vertical="center"/>
    </xf>
    <xf numFmtId="0" fontId="35" fillId="0" borderId="5" xfId="7" applyFont="1" applyFill="1" applyBorder="1" applyAlignment="1">
      <alignment horizontal="left" vertical="center"/>
    </xf>
    <xf numFmtId="0" fontId="35" fillId="0" borderId="58" xfId="7" applyFont="1" applyFill="1" applyBorder="1" applyAlignment="1">
      <alignment horizontal="left" vertical="center"/>
    </xf>
    <xf numFmtId="0" fontId="35" fillId="0" borderId="55" xfId="7" applyFont="1" applyFill="1" applyBorder="1" applyAlignment="1">
      <alignment horizontal="left" vertical="center"/>
    </xf>
    <xf numFmtId="0" fontId="35" fillId="0" borderId="56" xfId="7" applyFont="1" applyFill="1" applyBorder="1" applyAlignment="1">
      <alignment horizontal="left" vertical="center"/>
    </xf>
    <xf numFmtId="0" fontId="35" fillId="0" borderId="57" xfId="7" applyFont="1" applyFill="1" applyBorder="1" applyAlignment="1">
      <alignment horizontal="left" vertical="center"/>
    </xf>
    <xf numFmtId="38" fontId="41" fillId="5" borderId="107" xfId="10" applyFont="1" applyFill="1" applyBorder="1" applyAlignment="1">
      <alignment horizontal="right" vertical="center"/>
    </xf>
    <xf numFmtId="38" fontId="41" fillId="5" borderId="108" xfId="10" applyFont="1" applyFill="1" applyBorder="1" applyAlignment="1">
      <alignment horizontal="right" vertical="center"/>
    </xf>
    <xf numFmtId="38" fontId="41" fillId="5" borderId="109" xfId="10" applyFont="1" applyFill="1" applyBorder="1" applyAlignment="1">
      <alignment horizontal="right" vertical="center"/>
    </xf>
    <xf numFmtId="38" fontId="90" fillId="5" borderId="107" xfId="10" applyFont="1" applyFill="1" applyBorder="1" applyAlignment="1">
      <alignment horizontal="center" vertical="center"/>
    </xf>
    <xf numFmtId="38" fontId="90" fillId="5" borderId="108" xfId="10" applyFont="1" applyFill="1" applyBorder="1" applyAlignment="1">
      <alignment horizontal="center" vertical="center"/>
    </xf>
    <xf numFmtId="38" fontId="90" fillId="5" borderId="112" xfId="10" applyFont="1" applyFill="1" applyBorder="1" applyAlignment="1">
      <alignment horizontal="center" vertical="center"/>
    </xf>
    <xf numFmtId="38" fontId="41" fillId="10" borderId="115" xfId="10" applyFont="1" applyFill="1" applyBorder="1" applyAlignment="1">
      <alignment horizontal="right" vertical="center"/>
    </xf>
    <xf numFmtId="0" fontId="72" fillId="0" borderId="10" xfId="7" applyFont="1" applyFill="1" applyBorder="1" applyAlignment="1">
      <alignment horizontal="center" vertical="center"/>
    </xf>
    <xf numFmtId="0" fontId="72" fillId="0" borderId="5" xfId="7" applyFont="1" applyFill="1" applyBorder="1" applyAlignment="1">
      <alignment horizontal="center" vertical="center"/>
    </xf>
    <xf numFmtId="38" fontId="105" fillId="10" borderId="114" xfId="10" applyFont="1" applyFill="1" applyBorder="1" applyAlignment="1">
      <alignment horizontal="right" vertical="center"/>
    </xf>
    <xf numFmtId="38" fontId="105" fillId="10" borderId="115" xfId="10" applyFont="1" applyFill="1" applyBorder="1" applyAlignment="1">
      <alignment horizontal="right" vertical="center"/>
    </xf>
    <xf numFmtId="38" fontId="105" fillId="10" borderId="124" xfId="10" applyFont="1" applyFill="1" applyBorder="1" applyAlignment="1">
      <alignment horizontal="right" vertical="center"/>
    </xf>
    <xf numFmtId="0" fontId="92" fillId="0" borderId="125" xfId="7" applyFont="1" applyBorder="1" applyAlignment="1">
      <alignment horizontal="left" vertical="center" wrapText="1"/>
    </xf>
    <xf numFmtId="0" fontId="93" fillId="0" borderId="117" xfId="7" applyFont="1" applyBorder="1" applyAlignment="1">
      <alignment horizontal="left" vertical="center" wrapText="1"/>
    </xf>
    <xf numFmtId="0" fontId="98" fillId="0" borderId="129" xfId="7" applyFont="1" applyBorder="1" applyAlignment="1">
      <alignment horizontal="center" vertical="center" wrapText="1"/>
    </xf>
    <xf numFmtId="0" fontId="98" fillId="0" borderId="130" xfId="7" applyFont="1" applyBorder="1" applyAlignment="1">
      <alignment horizontal="center" vertical="center" wrapText="1"/>
    </xf>
    <xf numFmtId="0" fontId="98" fillId="0" borderId="131" xfId="7" applyFont="1" applyBorder="1" applyAlignment="1">
      <alignment horizontal="center" vertical="center" wrapText="1"/>
    </xf>
    <xf numFmtId="0" fontId="72" fillId="0" borderId="80" xfId="7" applyFont="1" applyFill="1" applyBorder="1" applyAlignment="1">
      <alignment horizontal="center" vertical="center"/>
    </xf>
    <xf numFmtId="0" fontId="72" fillId="0" borderId="81" xfId="7" applyFont="1" applyFill="1" applyBorder="1" applyAlignment="1">
      <alignment horizontal="center" vertical="center"/>
    </xf>
    <xf numFmtId="0" fontId="72" fillId="0" borderId="122" xfId="7" applyFont="1" applyFill="1" applyBorder="1" applyAlignment="1">
      <alignment horizontal="center" vertical="center"/>
    </xf>
    <xf numFmtId="38" fontId="41" fillId="10" borderId="128" xfId="10" applyFont="1" applyFill="1" applyBorder="1" applyAlignment="1">
      <alignment horizontal="right" vertical="center"/>
    </xf>
    <xf numFmtId="0" fontId="72" fillId="0" borderId="55" xfId="7" applyFont="1" applyFill="1" applyBorder="1" applyAlignment="1">
      <alignment horizontal="center" vertical="center"/>
    </xf>
    <xf numFmtId="0" fontId="72" fillId="0" borderId="56" xfId="7" applyFont="1" applyFill="1" applyBorder="1" applyAlignment="1">
      <alignment horizontal="center" vertical="center"/>
    </xf>
    <xf numFmtId="38" fontId="107" fillId="11" borderId="6" xfId="7" applyNumberFormat="1" applyFont="1" applyFill="1" applyBorder="1" applyAlignment="1">
      <alignment horizontal="right" vertical="center"/>
    </xf>
    <xf numFmtId="0" fontId="107" fillId="11" borderId="37" xfId="7" applyFont="1" applyFill="1" applyBorder="1" applyAlignment="1">
      <alignment horizontal="right" vertical="center"/>
    </xf>
    <xf numFmtId="0" fontId="107" fillId="11" borderId="43" xfId="7" applyFont="1" applyFill="1" applyBorder="1" applyAlignment="1">
      <alignment horizontal="right" vertical="center"/>
    </xf>
    <xf numFmtId="0" fontId="35" fillId="9" borderId="49" xfId="7" applyFont="1" applyFill="1" applyBorder="1" applyAlignment="1">
      <alignment horizontal="left" vertical="center" wrapText="1"/>
    </xf>
    <xf numFmtId="0" fontId="35" fillId="9" borderId="50" xfId="7" applyFont="1" applyFill="1" applyBorder="1" applyAlignment="1">
      <alignment horizontal="left" vertical="center" wrapText="1"/>
    </xf>
    <xf numFmtId="0" fontId="95" fillId="5" borderId="88" xfId="7" applyFont="1" applyFill="1" applyBorder="1" applyAlignment="1">
      <alignment horizontal="center" vertical="center" wrapText="1"/>
    </xf>
    <xf numFmtId="0" fontId="95" fillId="5" borderId="89" xfId="7" applyFont="1" applyFill="1" applyBorder="1" applyAlignment="1">
      <alignment horizontal="center" vertical="center" wrapText="1"/>
    </xf>
    <xf numFmtId="0" fontId="96" fillId="0" borderId="0" xfId="7" applyFont="1" applyBorder="1" applyAlignment="1">
      <alignment horizontal="left" vertical="center" wrapText="1"/>
    </xf>
    <xf numFmtId="38" fontId="41" fillId="5" borderId="10" xfId="10" applyFont="1" applyFill="1" applyBorder="1" applyAlignment="1">
      <alignment horizontal="right" vertical="center"/>
    </xf>
    <xf numFmtId="38" fontId="41" fillId="5" borderId="5" xfId="10" applyFont="1" applyFill="1" applyBorder="1" applyAlignment="1">
      <alignment horizontal="right" vertical="center"/>
    </xf>
    <xf numFmtId="38" fontId="94" fillId="10" borderId="49" xfId="7" applyNumberFormat="1" applyFont="1" applyFill="1" applyBorder="1" applyAlignment="1">
      <alignment horizontal="right" vertical="center"/>
    </xf>
    <xf numFmtId="0" fontId="94" fillId="10" borderId="50" xfId="7" applyFont="1" applyFill="1" applyBorder="1" applyAlignment="1">
      <alignment horizontal="right" vertical="center"/>
    </xf>
    <xf numFmtId="0" fontId="94" fillId="10" borderId="77" xfId="7" applyFont="1" applyFill="1" applyBorder="1" applyAlignment="1">
      <alignment horizontal="right" vertical="center"/>
    </xf>
    <xf numFmtId="0" fontId="44" fillId="0" borderId="83" xfId="7" applyFont="1" applyBorder="1" applyAlignment="1">
      <alignment horizontal="center" vertical="center"/>
    </xf>
    <xf numFmtId="0" fontId="44" fillId="0" borderId="51" xfId="7" applyFont="1" applyBorder="1" applyAlignment="1">
      <alignment horizontal="center" vertical="center"/>
    </xf>
    <xf numFmtId="38" fontId="41" fillId="10" borderId="127" xfId="10" applyFont="1" applyFill="1" applyBorder="1" applyAlignment="1">
      <alignment horizontal="right" vertical="center"/>
    </xf>
    <xf numFmtId="38" fontId="94" fillId="11" borderId="123" xfId="7" applyNumberFormat="1" applyFont="1" applyFill="1" applyBorder="1" applyAlignment="1">
      <alignment horizontal="right" vertical="center"/>
    </xf>
    <xf numFmtId="0" fontId="94" fillId="11" borderId="81" xfId="7" applyFont="1" applyFill="1" applyBorder="1" applyAlignment="1">
      <alignment horizontal="right" vertical="center"/>
    </xf>
    <xf numFmtId="0" fontId="94" fillId="11" borderId="82" xfId="7" applyFont="1" applyFill="1" applyBorder="1" applyAlignment="1">
      <alignment horizontal="right" vertical="center"/>
    </xf>
  </cellXfs>
  <cellStyles count="12">
    <cellStyle name="ハイパーリンク_19地球環境利子8.23" xfId="8" xr:uid="{00000000-0005-0000-0000-000000000000}"/>
    <cellStyle name="桁区切り" xfId="11" builtinId="6"/>
    <cellStyle name="桁区切り 2" xfId="2" xr:uid="{00000000-0005-0000-0000-000001000000}"/>
    <cellStyle name="桁区切り 2 2" xfId="6" xr:uid="{00000000-0005-0000-0000-000002000000}"/>
    <cellStyle name="桁区切り 3" xfId="1" xr:uid="{00000000-0005-0000-0000-000003000000}"/>
    <cellStyle name="桁区切り 4" xfId="10" xr:uid="{F6DE5978-D7D4-4D40-9262-77F2A5C9B896}"/>
    <cellStyle name="通貨 2" xfId="9" xr:uid="{00000000-0005-0000-0000-000004000000}"/>
    <cellStyle name="標準" xfId="0" builtinId="0"/>
    <cellStyle name="標準 2" xfId="3" xr:uid="{00000000-0005-0000-0000-000006000000}"/>
    <cellStyle name="標準 2 2" xfId="5" xr:uid="{00000000-0005-0000-0000-000007000000}"/>
    <cellStyle name="標準 3" xfId="4" xr:uid="{00000000-0005-0000-0000-000008000000}"/>
    <cellStyle name="標準 3 2" xfId="7" xr:uid="{00000000-0005-0000-0000-000009000000}"/>
  </cellStyles>
  <dxfs count="0"/>
  <tableStyles count="0" defaultTableStyle="TableStyleMedium2" defaultPivotStyle="PivotStyleLight16"/>
  <colors>
    <mruColors>
      <color rgb="FFFFCC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245907</xdr:colOff>
      <xdr:row>9</xdr:row>
      <xdr:rowOff>158753</xdr:rowOff>
    </xdr:from>
    <xdr:to>
      <xdr:col>16</xdr:col>
      <xdr:colOff>0</xdr:colOff>
      <xdr:row>10</xdr:row>
      <xdr:rowOff>276224</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8942232" y="3921128"/>
          <a:ext cx="3183093" cy="688971"/>
        </a:xfrm>
        <a:prstGeom prst="wedgeRectCallout">
          <a:avLst>
            <a:gd name="adj1" fmla="val -58209"/>
            <a:gd name="adj2" fmla="val -20476"/>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交付申請書と同様の内容で記載をお願いします。代表者等が変更となっている場合は、ご連絡ください。代表者印も押印願います。</a:t>
          </a:r>
          <a:endParaRPr kumimoji="1" lang="en-US" altLang="ja-JP" sz="1100"/>
        </a:p>
      </xdr:txBody>
    </xdr:sp>
    <xdr:clientData/>
  </xdr:twoCellAnchor>
  <xdr:twoCellAnchor>
    <xdr:from>
      <xdr:col>11</xdr:col>
      <xdr:colOff>248460</xdr:colOff>
      <xdr:row>11</xdr:row>
      <xdr:rowOff>897467</xdr:rowOff>
    </xdr:from>
    <xdr:to>
      <xdr:col>15</xdr:col>
      <xdr:colOff>238125</xdr:colOff>
      <xdr:row>13</xdr:row>
      <xdr:rowOff>177800</xdr:rowOff>
    </xdr:to>
    <xdr:sp macro="" textlink="">
      <xdr:nvSpPr>
        <xdr:cNvPr id="3" name="四角形吹き出し 1">
          <a:extLst>
            <a:ext uri="{FF2B5EF4-FFF2-40B4-BE49-F238E27FC236}">
              <a16:creationId xmlns:a16="http://schemas.microsoft.com/office/drawing/2014/main" id="{03978B1B-EC16-468C-8842-8F36CF72C2E4}"/>
            </a:ext>
          </a:extLst>
        </xdr:cNvPr>
        <xdr:cNvSpPr/>
      </xdr:nvSpPr>
      <xdr:spPr>
        <a:xfrm>
          <a:off x="8725710" y="6221942"/>
          <a:ext cx="2732865" cy="480483"/>
        </a:xfrm>
        <a:prstGeom prst="wedgeRectCallout">
          <a:avLst>
            <a:gd name="adj1" fmla="val -58209"/>
            <a:gd name="adj2" fmla="val -20476"/>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交付決定通知書の右上に記載の日付及び文書番号を記載してください。</a:t>
          </a:r>
          <a:endParaRPr kumimoji="1" lang="en-US" altLang="ja-JP" sz="1100"/>
        </a:p>
      </xdr:txBody>
    </xdr:sp>
    <xdr:clientData/>
  </xdr:twoCellAnchor>
  <xdr:twoCellAnchor>
    <xdr:from>
      <xdr:col>11</xdr:col>
      <xdr:colOff>247650</xdr:colOff>
      <xdr:row>3</xdr:row>
      <xdr:rowOff>209549</xdr:rowOff>
    </xdr:from>
    <xdr:to>
      <xdr:col>15</xdr:col>
      <xdr:colOff>181037</xdr:colOff>
      <xdr:row>5</xdr:row>
      <xdr:rowOff>295274</xdr:rowOff>
    </xdr:to>
    <xdr:sp macro="" textlink="">
      <xdr:nvSpPr>
        <xdr:cNvPr id="4" name="四角形吹き出し 1">
          <a:extLst>
            <a:ext uri="{FF2B5EF4-FFF2-40B4-BE49-F238E27FC236}">
              <a16:creationId xmlns:a16="http://schemas.microsoft.com/office/drawing/2014/main" id="{015378E2-DDEC-4B6A-96E3-0CE09109265D}"/>
            </a:ext>
          </a:extLst>
        </xdr:cNvPr>
        <xdr:cNvSpPr/>
      </xdr:nvSpPr>
      <xdr:spPr>
        <a:xfrm>
          <a:off x="8943975" y="1533524"/>
          <a:ext cx="2676587" cy="847725"/>
        </a:xfrm>
        <a:prstGeom prst="wedgeRectCallout">
          <a:avLst>
            <a:gd name="adj1" fmla="val -58209"/>
            <a:gd name="adj2" fmla="val -20476"/>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文書番号がない場合は記載不要</a:t>
          </a:r>
          <a:endParaRPr kumimoji="1" lang="en-US" altLang="ja-JP" sz="1100"/>
        </a:p>
        <a:p>
          <a:pPr algn="l"/>
          <a:r>
            <a:rPr kumimoji="1" lang="ja-JP" altLang="en-US" sz="1100"/>
            <a:t>日付は４月１０日までの間</a:t>
          </a:r>
          <a:endParaRPr kumimoji="1" lang="en-US" altLang="ja-JP" sz="1100"/>
        </a:p>
        <a:p>
          <a:pPr algn="l"/>
          <a:r>
            <a:rPr kumimoji="1" lang="ja-JP" altLang="en-US" sz="1100"/>
            <a:t>（ただし、繰り越しの場合は、３月</a:t>
          </a:r>
          <a:r>
            <a:rPr kumimoji="1" lang="en-US" altLang="ja-JP" sz="1100">
              <a:latin typeface="ＭＳ 明朝" panose="02020609040205080304" pitchFamily="17" charset="-128"/>
              <a:ea typeface="ＭＳ 明朝" panose="02020609040205080304" pitchFamily="17" charset="-128"/>
            </a:rPr>
            <a:t>31</a:t>
          </a:r>
          <a:r>
            <a:rPr kumimoji="1" lang="ja-JP" altLang="en-US" sz="1100"/>
            <a:t>日までの日付）</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323848</xdr:colOff>
      <xdr:row>3</xdr:row>
      <xdr:rowOff>466725</xdr:rowOff>
    </xdr:from>
    <xdr:to>
      <xdr:col>14</xdr:col>
      <xdr:colOff>276225</xdr:colOff>
      <xdr:row>6</xdr:row>
      <xdr:rowOff>19050</xdr:rowOff>
    </xdr:to>
    <xdr:sp macro="" textlink="">
      <xdr:nvSpPr>
        <xdr:cNvPr id="4" name="四角形吹き出し 3">
          <a:extLst>
            <a:ext uri="{FF2B5EF4-FFF2-40B4-BE49-F238E27FC236}">
              <a16:creationId xmlns:a16="http://schemas.microsoft.com/office/drawing/2014/main" id="{00000000-0008-0000-0500-000004000000}"/>
            </a:ext>
          </a:extLst>
        </xdr:cNvPr>
        <xdr:cNvSpPr/>
      </xdr:nvSpPr>
      <xdr:spPr>
        <a:xfrm>
          <a:off x="6857998" y="1771650"/>
          <a:ext cx="4067177" cy="742950"/>
        </a:xfrm>
        <a:prstGeom prst="wedgeRectCallout">
          <a:avLst>
            <a:gd name="adj1" fmla="val -58209"/>
            <a:gd name="adj2" fmla="val -20476"/>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）内は交付決定時の金額、下段に実績額。</a:t>
          </a:r>
          <a:endParaRPr kumimoji="1" lang="en-US" altLang="ja-JP" sz="1100"/>
        </a:p>
        <a:p>
          <a:pPr algn="l"/>
          <a:r>
            <a:rPr kumimoji="1" lang="ja-JP" altLang="en-US" sz="1100"/>
            <a:t>科目は、交付決定時と同一にしてください。　</a:t>
          </a:r>
          <a:endParaRPr kumimoji="1" lang="en-US" altLang="ja-JP" sz="1100"/>
        </a:p>
        <a:p>
          <a:pPr algn="l"/>
          <a:r>
            <a:rPr kumimoji="1" lang="ja-JP" altLang="en-US" sz="1100"/>
            <a:t>円は自動表示されるので、科目名と金額を記入してください。</a:t>
          </a:r>
          <a:endParaRPr kumimoji="1" lang="en-US" altLang="ja-JP" sz="1100"/>
        </a:p>
        <a:p>
          <a:pPr algn="l"/>
          <a:endParaRPr kumimoji="1" lang="en-US" altLang="ja-JP" sz="1100"/>
        </a:p>
      </xdr:txBody>
    </xdr:sp>
    <xdr:clientData/>
  </xdr:twoCellAnchor>
  <xdr:twoCellAnchor>
    <xdr:from>
      <xdr:col>8</xdr:col>
      <xdr:colOff>333375</xdr:colOff>
      <xdr:row>6</xdr:row>
      <xdr:rowOff>285750</xdr:rowOff>
    </xdr:from>
    <xdr:to>
      <xdr:col>14</xdr:col>
      <xdr:colOff>276225</xdr:colOff>
      <xdr:row>10</xdr:row>
      <xdr:rowOff>161925</xdr:rowOff>
    </xdr:to>
    <xdr:sp macro="" textlink="">
      <xdr:nvSpPr>
        <xdr:cNvPr id="3" name="四角形吹き出し 3">
          <a:extLst>
            <a:ext uri="{FF2B5EF4-FFF2-40B4-BE49-F238E27FC236}">
              <a16:creationId xmlns:a16="http://schemas.microsoft.com/office/drawing/2014/main" id="{4040E6E3-DAC7-45BF-AB87-C8369CC7AA3B}"/>
            </a:ext>
          </a:extLst>
        </xdr:cNvPr>
        <xdr:cNvSpPr/>
      </xdr:nvSpPr>
      <xdr:spPr>
        <a:xfrm>
          <a:off x="6867525" y="2781300"/>
          <a:ext cx="4057650" cy="1133475"/>
        </a:xfrm>
        <a:prstGeom prst="wedgeRectCallout">
          <a:avLst>
            <a:gd name="adj1" fmla="val -58209"/>
            <a:gd name="adj2" fmla="val -20476"/>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自己負担が発生する場合は、計と補助金額の差額分が自己負担となります。</a:t>
          </a:r>
          <a:endParaRPr kumimoji="1" lang="en-US" altLang="ja-JP" sz="1100"/>
        </a:p>
        <a:p>
          <a:pPr algn="l"/>
          <a:r>
            <a:rPr kumimoji="1" lang="ja-JP" altLang="en-US" sz="1100"/>
            <a:t>その他科目がある場合は、交付申請の内容に合わせて適宜、計算式等を修正してください。</a:t>
          </a:r>
          <a:endParaRPr kumimoji="1" lang="en-US" altLang="ja-JP" sz="1100"/>
        </a:p>
        <a:p>
          <a:pPr algn="l"/>
          <a:r>
            <a:rPr kumimoji="1" lang="ja-JP" altLang="en-US" sz="1100">
              <a:solidFill>
                <a:srgbClr val="FF0000"/>
              </a:solidFill>
            </a:rPr>
            <a:t>各項目と計が一致するか、必ず計算の上、提出をお願いします。</a:t>
          </a:r>
          <a:endParaRPr kumimoji="1" lang="en-US" altLang="ja-JP" sz="1100">
            <a:solidFill>
              <a:srgbClr val="FF0000"/>
            </a:solidFill>
          </a:endParaRPr>
        </a:p>
        <a:p>
          <a:pPr algn="l"/>
          <a:endParaRPr kumimoji="1" lang="en-US" altLang="ja-JP" sz="1100"/>
        </a:p>
      </xdr:txBody>
    </xdr:sp>
    <xdr:clientData/>
  </xdr:twoCellAnchor>
  <xdr:twoCellAnchor>
    <xdr:from>
      <xdr:col>8</xdr:col>
      <xdr:colOff>400050</xdr:colOff>
      <xdr:row>24</xdr:row>
      <xdr:rowOff>66675</xdr:rowOff>
    </xdr:from>
    <xdr:to>
      <xdr:col>14</xdr:col>
      <xdr:colOff>352427</xdr:colOff>
      <xdr:row>27</xdr:row>
      <xdr:rowOff>0</xdr:rowOff>
    </xdr:to>
    <xdr:sp macro="" textlink="">
      <xdr:nvSpPr>
        <xdr:cNvPr id="6" name="四角形吹き出し 3">
          <a:extLst>
            <a:ext uri="{FF2B5EF4-FFF2-40B4-BE49-F238E27FC236}">
              <a16:creationId xmlns:a16="http://schemas.microsoft.com/office/drawing/2014/main" id="{9ECDE0B8-748A-4A4D-A52A-DF1894FAA2E3}"/>
            </a:ext>
          </a:extLst>
        </xdr:cNvPr>
        <xdr:cNvSpPr/>
      </xdr:nvSpPr>
      <xdr:spPr>
        <a:xfrm>
          <a:off x="6934200" y="8677275"/>
          <a:ext cx="4067177" cy="742950"/>
        </a:xfrm>
        <a:prstGeom prst="wedgeRectCallout">
          <a:avLst>
            <a:gd name="adj1" fmla="val -58209"/>
            <a:gd name="adj2" fmla="val -20476"/>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収入の部と収支の部の計が一致していることを確認してください。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485774</xdr:colOff>
      <xdr:row>8</xdr:row>
      <xdr:rowOff>38100</xdr:rowOff>
    </xdr:from>
    <xdr:to>
      <xdr:col>15</xdr:col>
      <xdr:colOff>609599</xdr:colOff>
      <xdr:row>9</xdr:row>
      <xdr:rowOff>352425</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12401549" y="2686050"/>
          <a:ext cx="2181225" cy="485775"/>
        </a:xfrm>
        <a:prstGeom prst="wedgeRectCallout">
          <a:avLst>
            <a:gd name="adj1" fmla="val -58209"/>
            <a:gd name="adj2" fmla="val -20476"/>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水色セルは数式を入っているため、入力しないでください。</a:t>
          </a:r>
          <a:endParaRPr kumimoji="1" lang="en-US" altLang="ja-JP" sz="1100"/>
        </a:p>
      </xdr:txBody>
    </xdr:sp>
    <xdr:clientData/>
  </xdr:twoCellAnchor>
  <xdr:twoCellAnchor>
    <xdr:from>
      <xdr:col>12</xdr:col>
      <xdr:colOff>257176</xdr:colOff>
      <xdr:row>2</xdr:row>
      <xdr:rowOff>190500</xdr:rowOff>
    </xdr:from>
    <xdr:to>
      <xdr:col>16</xdr:col>
      <xdr:colOff>333376</xdr:colOff>
      <xdr:row>3</xdr:row>
      <xdr:rowOff>180975</xdr:rowOff>
    </xdr:to>
    <xdr:sp macro="" textlink="">
      <xdr:nvSpPr>
        <xdr:cNvPr id="3" name="四角形吹き出し 2">
          <a:extLst>
            <a:ext uri="{FF2B5EF4-FFF2-40B4-BE49-F238E27FC236}">
              <a16:creationId xmlns:a16="http://schemas.microsoft.com/office/drawing/2014/main" id="{17E87E88-F5A6-4ECF-AD49-EF4EDF47F958}"/>
            </a:ext>
          </a:extLst>
        </xdr:cNvPr>
        <xdr:cNvSpPr/>
      </xdr:nvSpPr>
      <xdr:spPr>
        <a:xfrm>
          <a:off x="13496926" y="742950"/>
          <a:ext cx="2819400" cy="266700"/>
        </a:xfrm>
        <a:prstGeom prst="wedgeRectCallout">
          <a:avLst>
            <a:gd name="adj1" fmla="val -59338"/>
            <a:gd name="adj2" fmla="val 43096"/>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基本情報シートから自動転記</a:t>
          </a:r>
          <a:endParaRPr kumimoji="1" lang="en-US" altLang="ja-JP" sz="1100"/>
        </a:p>
      </xdr:txBody>
    </xdr:sp>
    <xdr:clientData/>
  </xdr:twoCellAnchor>
  <xdr:twoCellAnchor>
    <xdr:from>
      <xdr:col>12</xdr:col>
      <xdr:colOff>457199</xdr:colOff>
      <xdr:row>9</xdr:row>
      <xdr:rowOff>581025</xdr:rowOff>
    </xdr:from>
    <xdr:to>
      <xdr:col>15</xdr:col>
      <xdr:colOff>600074</xdr:colOff>
      <xdr:row>10</xdr:row>
      <xdr:rowOff>504825</xdr:rowOff>
    </xdr:to>
    <xdr:sp macro="" textlink="">
      <xdr:nvSpPr>
        <xdr:cNvPr id="5" name="四角形吹き出し 1">
          <a:extLst>
            <a:ext uri="{FF2B5EF4-FFF2-40B4-BE49-F238E27FC236}">
              <a16:creationId xmlns:a16="http://schemas.microsoft.com/office/drawing/2014/main" id="{62D1B00A-71F0-4239-AE36-3E5167BC6F15}"/>
            </a:ext>
          </a:extLst>
        </xdr:cNvPr>
        <xdr:cNvSpPr/>
      </xdr:nvSpPr>
      <xdr:spPr>
        <a:xfrm>
          <a:off x="12372974" y="3400425"/>
          <a:ext cx="2200275" cy="695325"/>
        </a:xfrm>
        <a:prstGeom prst="wedgeRectCallout">
          <a:avLst>
            <a:gd name="adj1" fmla="val -58209"/>
            <a:gd name="adj2" fmla="val -20476"/>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補助交付決定額は、交付決定通知書をご確認の上、記入をお願いします。</a:t>
          </a:r>
          <a:endParaRPr kumimoji="1" lang="en-US" altLang="ja-JP" sz="1100"/>
        </a:p>
      </xdr:txBody>
    </xdr:sp>
    <xdr:clientData/>
  </xdr:twoCellAnchor>
  <xdr:twoCellAnchor>
    <xdr:from>
      <xdr:col>12</xdr:col>
      <xdr:colOff>495299</xdr:colOff>
      <xdr:row>10</xdr:row>
      <xdr:rowOff>657225</xdr:rowOff>
    </xdr:from>
    <xdr:to>
      <xdr:col>15</xdr:col>
      <xdr:colOff>619124</xdr:colOff>
      <xdr:row>12</xdr:row>
      <xdr:rowOff>180975</xdr:rowOff>
    </xdr:to>
    <xdr:sp macro="" textlink="">
      <xdr:nvSpPr>
        <xdr:cNvPr id="6" name="四角形吹き出し 1">
          <a:extLst>
            <a:ext uri="{FF2B5EF4-FFF2-40B4-BE49-F238E27FC236}">
              <a16:creationId xmlns:a16="http://schemas.microsoft.com/office/drawing/2014/main" id="{DBED57EB-CADE-4778-9384-F9DA56E74684}"/>
            </a:ext>
          </a:extLst>
        </xdr:cNvPr>
        <xdr:cNvSpPr/>
      </xdr:nvSpPr>
      <xdr:spPr>
        <a:xfrm>
          <a:off x="12411074" y="4248150"/>
          <a:ext cx="2181225" cy="666750"/>
        </a:xfrm>
        <a:prstGeom prst="wedgeRectCallout">
          <a:avLst>
            <a:gd name="adj1" fmla="val -58209"/>
            <a:gd name="adj2" fmla="val -20476"/>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補助受入済額は、概算払の医療機関は、交付決定額を、精算払の医療機関は、０をご記入ください。</a:t>
          </a:r>
          <a:endParaRPr kumimoji="1" lang="en-US" altLang="ja-JP" sz="1100"/>
        </a:p>
        <a:p>
          <a:pPr algn="l"/>
          <a:endParaRPr kumimoji="1" lang="en-US" altLang="ja-JP" sz="1100"/>
        </a:p>
      </xdr:txBody>
    </xdr:sp>
    <xdr:clientData/>
  </xdr:twoCellAnchor>
  <xdr:twoCellAnchor>
    <xdr:from>
      <xdr:col>12</xdr:col>
      <xdr:colOff>476250</xdr:colOff>
      <xdr:row>12</xdr:row>
      <xdr:rowOff>380999</xdr:rowOff>
    </xdr:from>
    <xdr:to>
      <xdr:col>15</xdr:col>
      <xdr:colOff>600075</xdr:colOff>
      <xdr:row>15</xdr:row>
      <xdr:rowOff>152399</xdr:rowOff>
    </xdr:to>
    <xdr:sp macro="" textlink="">
      <xdr:nvSpPr>
        <xdr:cNvPr id="7" name="四角形吹き出し 1">
          <a:extLst>
            <a:ext uri="{FF2B5EF4-FFF2-40B4-BE49-F238E27FC236}">
              <a16:creationId xmlns:a16="http://schemas.microsoft.com/office/drawing/2014/main" id="{8A5B4F24-D954-44E0-978C-4445EC709F4B}"/>
            </a:ext>
          </a:extLst>
        </xdr:cNvPr>
        <xdr:cNvSpPr/>
      </xdr:nvSpPr>
      <xdr:spPr>
        <a:xfrm>
          <a:off x="12363450" y="5114924"/>
          <a:ext cx="2181225" cy="1000125"/>
        </a:xfrm>
        <a:prstGeom prst="wedgeRectCallout">
          <a:avLst>
            <a:gd name="adj1" fmla="val -58209"/>
            <a:gd name="adj2" fmla="val -20476"/>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「差引過不足額」欄には、「県費補助額」を「県費交付決定額」を比較して、少ない方の額から、県費補助受入済額を差し引いた額となっています。（記入不要）</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K27"/>
  <sheetViews>
    <sheetView tabSelected="1" view="pageBreakPreview" zoomScale="85" zoomScaleNormal="100" zoomScaleSheetLayoutView="85" workbookViewId="0">
      <selection activeCell="P3" sqref="P3"/>
    </sheetView>
  </sheetViews>
  <sheetFormatPr defaultRowHeight="14.25" x14ac:dyDescent="0.15"/>
  <cols>
    <col min="1" max="1" width="1.875" style="169" customWidth="1"/>
    <col min="2" max="2" width="2.75" style="169" customWidth="1"/>
    <col min="3" max="3" width="17.125" style="169" customWidth="1"/>
    <col min="4" max="4" width="10.5" style="169" customWidth="1"/>
    <col min="5" max="6" width="9" style="169"/>
    <col min="7" max="7" width="10.5" style="169" customWidth="1"/>
    <col min="8" max="8" width="15.25" style="169" customWidth="1"/>
    <col min="9" max="9" width="13.75" style="169" customWidth="1"/>
    <col min="10" max="10" width="20.75" style="169" customWidth="1"/>
    <col min="11" max="11" width="3.625" style="169" customWidth="1"/>
    <col min="12" max="16384" width="9" style="169"/>
  </cols>
  <sheetData>
    <row r="1" spans="2:11" x14ac:dyDescent="0.15">
      <c r="B1" s="170"/>
      <c r="C1" s="170"/>
      <c r="D1" s="170"/>
      <c r="E1" s="170"/>
      <c r="F1" s="170"/>
      <c r="G1" s="170"/>
      <c r="H1" s="170"/>
      <c r="I1" s="170"/>
      <c r="J1" s="170"/>
      <c r="K1" s="170"/>
    </row>
    <row r="2" spans="2:11" ht="21" customHeight="1" x14ac:dyDescent="0.15">
      <c r="B2" s="168" t="s">
        <v>51</v>
      </c>
      <c r="C2" s="168"/>
      <c r="D2" s="168"/>
      <c r="E2" s="168"/>
      <c r="F2" s="168"/>
      <c r="G2" s="168"/>
      <c r="H2" s="168"/>
      <c r="I2" s="168"/>
      <c r="J2" s="168"/>
      <c r="K2" s="170"/>
    </row>
    <row r="3" spans="2:11" ht="69" customHeight="1" x14ac:dyDescent="0.2">
      <c r="B3" s="224" t="s">
        <v>52</v>
      </c>
      <c r="C3" s="224"/>
      <c r="D3" s="224"/>
      <c r="E3" s="224"/>
      <c r="F3" s="224"/>
      <c r="G3" s="224"/>
      <c r="H3" s="224"/>
      <c r="I3" s="224"/>
      <c r="J3" s="224"/>
      <c r="K3" s="224"/>
    </row>
    <row r="4" spans="2:11" ht="34.5" customHeight="1" x14ac:dyDescent="0.15">
      <c r="B4" s="168"/>
      <c r="C4" s="168"/>
      <c r="D4" s="168"/>
      <c r="E4" s="168"/>
      <c r="F4" s="168"/>
      <c r="G4" s="168"/>
      <c r="I4" s="231" t="s">
        <v>49</v>
      </c>
      <c r="J4" s="231"/>
      <c r="K4" s="71"/>
    </row>
    <row r="5" spans="2:11" ht="25.5" customHeight="1" x14ac:dyDescent="0.15">
      <c r="B5" s="168" t="s">
        <v>37</v>
      </c>
      <c r="C5" s="168"/>
      <c r="D5" s="168"/>
      <c r="E5" s="168"/>
      <c r="F5" s="168"/>
      <c r="G5" s="171" t="s">
        <v>37</v>
      </c>
      <c r="I5" s="230" t="s">
        <v>53</v>
      </c>
      <c r="J5" s="230"/>
      <c r="K5" s="71"/>
    </row>
    <row r="6" spans="2:11" ht="64.5" customHeight="1" x14ac:dyDescent="0.15">
      <c r="B6" s="168"/>
      <c r="C6" s="168"/>
      <c r="D6" s="168"/>
      <c r="E6" s="168"/>
      <c r="F6" s="168" t="s">
        <v>37</v>
      </c>
      <c r="G6" s="172" t="s">
        <v>37</v>
      </c>
      <c r="H6" s="173"/>
      <c r="I6" s="173"/>
      <c r="J6" s="174"/>
      <c r="K6" s="71"/>
    </row>
    <row r="7" spans="2:11" x14ac:dyDescent="0.15">
      <c r="B7" s="168"/>
      <c r="C7" s="168" t="s">
        <v>38</v>
      </c>
      <c r="D7" s="168"/>
      <c r="E7" s="168"/>
      <c r="F7" s="168"/>
      <c r="G7" s="168"/>
      <c r="H7" s="168"/>
      <c r="I7" s="168"/>
      <c r="J7" s="168"/>
      <c r="K7" s="71"/>
    </row>
    <row r="8" spans="2:11" x14ac:dyDescent="0.15">
      <c r="B8" s="168"/>
      <c r="C8" s="168"/>
      <c r="D8" s="168"/>
      <c r="E8" s="168"/>
      <c r="F8" s="168"/>
      <c r="G8" s="168"/>
      <c r="H8" s="168"/>
      <c r="I8" s="168"/>
      <c r="J8" s="168"/>
      <c r="K8" s="71"/>
    </row>
    <row r="9" spans="2:11" ht="39" customHeight="1" x14ac:dyDescent="0.15">
      <c r="B9" s="168"/>
      <c r="C9" s="168"/>
      <c r="D9" s="168"/>
      <c r="E9" s="168"/>
      <c r="F9" s="71"/>
      <c r="G9" s="175" t="s">
        <v>39</v>
      </c>
      <c r="H9" s="229"/>
      <c r="I9" s="229"/>
      <c r="J9" s="168"/>
      <c r="K9" s="71"/>
    </row>
    <row r="10" spans="2:11" ht="45" customHeight="1" x14ac:dyDescent="0.15">
      <c r="B10" s="168"/>
      <c r="C10" s="168"/>
      <c r="D10" s="168"/>
      <c r="E10" s="168"/>
      <c r="F10" s="71"/>
      <c r="G10" s="175" t="s">
        <v>40</v>
      </c>
      <c r="H10" s="229"/>
      <c r="I10" s="229"/>
      <c r="J10" s="168"/>
      <c r="K10" s="71"/>
    </row>
    <row r="11" spans="2:11" ht="57" customHeight="1" x14ac:dyDescent="0.15">
      <c r="B11" s="168"/>
      <c r="C11" s="168"/>
      <c r="D11" s="168" t="s">
        <v>41</v>
      </c>
      <c r="E11" s="168"/>
      <c r="F11" s="71"/>
      <c r="G11" s="175" t="s">
        <v>42</v>
      </c>
      <c r="H11" s="229"/>
      <c r="I11" s="229"/>
      <c r="J11" s="171"/>
      <c r="K11" s="70" t="s">
        <v>45</v>
      </c>
    </row>
    <row r="12" spans="2:11" ht="77.25" customHeight="1" x14ac:dyDescent="0.15">
      <c r="B12" s="72" t="s">
        <v>37</v>
      </c>
      <c r="C12" s="168"/>
      <c r="D12" s="168"/>
      <c r="E12" s="168"/>
      <c r="F12" s="168"/>
      <c r="G12" s="168"/>
      <c r="H12" s="168"/>
      <c r="I12" s="168"/>
      <c r="J12" s="168"/>
      <c r="K12" s="71"/>
    </row>
    <row r="13" spans="2:11" ht="20.25" customHeight="1" x14ac:dyDescent="0.15">
      <c r="B13" s="71"/>
      <c r="C13" s="70" t="s">
        <v>65</v>
      </c>
      <c r="D13" s="70"/>
      <c r="E13" s="70"/>
      <c r="F13" s="70"/>
      <c r="G13" s="70"/>
      <c r="H13" s="70"/>
      <c r="I13" s="70"/>
      <c r="J13" s="70"/>
      <c r="K13" s="70"/>
    </row>
    <row r="14" spans="2:11" ht="21" customHeight="1" x14ac:dyDescent="0.15">
      <c r="B14" s="168"/>
      <c r="C14" s="71" t="s">
        <v>172</v>
      </c>
      <c r="D14" s="176"/>
      <c r="E14" s="176"/>
      <c r="F14" s="71"/>
      <c r="G14" s="71"/>
      <c r="H14" s="71"/>
      <c r="I14" s="71"/>
      <c r="J14" s="70"/>
      <c r="K14" s="71"/>
    </row>
    <row r="15" spans="2:11" ht="18.75" customHeight="1" x14ac:dyDescent="0.15">
      <c r="B15" s="168"/>
      <c r="C15" s="72" t="s">
        <v>173</v>
      </c>
      <c r="D15" s="71"/>
      <c r="E15" s="168"/>
      <c r="F15" s="72"/>
      <c r="G15" s="70"/>
      <c r="H15" s="70"/>
      <c r="I15" s="70"/>
      <c r="J15" s="168"/>
      <c r="K15" s="71"/>
    </row>
    <row r="16" spans="2:11" ht="51.75" customHeight="1" x14ac:dyDescent="0.15">
      <c r="B16" s="225" t="s">
        <v>46</v>
      </c>
      <c r="C16" s="225"/>
      <c r="D16" s="225"/>
      <c r="E16" s="225"/>
      <c r="F16" s="225"/>
      <c r="G16" s="225"/>
      <c r="H16" s="225"/>
      <c r="I16" s="225"/>
      <c r="J16" s="225"/>
      <c r="K16" s="71"/>
    </row>
    <row r="17" spans="2:11" ht="13.5" customHeight="1" x14ac:dyDescent="0.15">
      <c r="B17" s="168"/>
      <c r="C17" s="168"/>
      <c r="D17" s="168"/>
      <c r="E17" s="168"/>
      <c r="F17" s="177"/>
      <c r="G17" s="168"/>
      <c r="H17" s="168"/>
      <c r="I17" s="168"/>
      <c r="J17" s="168"/>
      <c r="K17" s="71"/>
    </row>
    <row r="18" spans="2:11" ht="13.5" customHeight="1" x14ac:dyDescent="0.15">
      <c r="B18" s="71"/>
      <c r="C18" s="71"/>
      <c r="D18" s="71"/>
      <c r="E18" s="168"/>
      <c r="F18" s="177"/>
      <c r="G18" s="168"/>
      <c r="H18" s="168"/>
      <c r="I18" s="168"/>
      <c r="J18" s="168"/>
      <c r="K18" s="71"/>
    </row>
    <row r="19" spans="2:11" ht="24.75" customHeight="1" x14ac:dyDescent="0.15">
      <c r="B19" s="71"/>
      <c r="C19" s="174" t="s">
        <v>43</v>
      </c>
      <c r="D19" s="71"/>
      <c r="E19" s="168"/>
      <c r="F19" s="168"/>
      <c r="G19" s="168"/>
      <c r="H19" s="168"/>
      <c r="I19" s="168"/>
      <c r="J19" s="168"/>
      <c r="K19" s="71"/>
    </row>
    <row r="20" spans="2:11" ht="24.75" customHeight="1" x14ac:dyDescent="0.15">
      <c r="B20" s="71"/>
      <c r="C20" s="174"/>
      <c r="D20" s="71"/>
      <c r="E20" s="228" t="s">
        <v>62</v>
      </c>
      <c r="F20" s="228"/>
      <c r="G20" s="228"/>
      <c r="H20" s="168"/>
      <c r="I20" s="168"/>
      <c r="J20" s="168"/>
      <c r="K20" s="71"/>
    </row>
    <row r="21" spans="2:11" ht="24.75" customHeight="1" x14ac:dyDescent="0.15">
      <c r="B21" s="71"/>
      <c r="C21" s="174" t="s">
        <v>54</v>
      </c>
      <c r="D21" s="71"/>
      <c r="E21" s="227" t="s">
        <v>63</v>
      </c>
      <c r="F21" s="227"/>
      <c r="G21" s="227"/>
      <c r="H21" s="71"/>
      <c r="I21" s="178"/>
      <c r="J21" s="168"/>
      <c r="K21" s="71"/>
    </row>
    <row r="22" spans="2:11" ht="24.75" customHeight="1" x14ac:dyDescent="0.15">
      <c r="B22" s="71"/>
      <c r="C22" s="174"/>
      <c r="D22" s="71"/>
      <c r="E22" s="228" t="s">
        <v>64</v>
      </c>
      <c r="F22" s="228"/>
      <c r="G22" s="228"/>
      <c r="H22" s="71"/>
      <c r="I22" s="178"/>
      <c r="J22" s="168"/>
      <c r="K22" s="71"/>
    </row>
    <row r="23" spans="2:11" ht="24.75" customHeight="1" x14ac:dyDescent="0.15">
      <c r="B23" s="71"/>
      <c r="C23" s="174" t="s">
        <v>55</v>
      </c>
      <c r="D23" s="71"/>
      <c r="E23" s="227" t="s">
        <v>63</v>
      </c>
      <c r="F23" s="227"/>
      <c r="G23" s="227"/>
      <c r="H23" s="71"/>
      <c r="I23" s="178"/>
      <c r="J23" s="168"/>
      <c r="K23" s="71"/>
    </row>
    <row r="24" spans="2:11" ht="24.75" customHeight="1" x14ac:dyDescent="0.15">
      <c r="B24" s="71"/>
      <c r="C24" s="174"/>
      <c r="D24" s="71"/>
      <c r="E24" s="71"/>
      <c r="F24" s="71"/>
      <c r="G24" s="71"/>
      <c r="H24" s="71"/>
      <c r="I24" s="178"/>
      <c r="J24" s="168"/>
      <c r="K24" s="71"/>
    </row>
    <row r="25" spans="2:11" ht="24.75" customHeight="1" x14ac:dyDescent="0.15">
      <c r="B25" s="71"/>
      <c r="C25" s="174" t="s">
        <v>44</v>
      </c>
      <c r="D25" s="71"/>
      <c r="E25" s="168"/>
      <c r="F25" s="168"/>
      <c r="G25" s="168"/>
      <c r="H25" s="168"/>
      <c r="I25" s="168"/>
      <c r="J25" s="168"/>
      <c r="K25" s="71"/>
    </row>
    <row r="26" spans="2:11" x14ac:dyDescent="0.15">
      <c r="B26" s="71"/>
      <c r="C26" s="226" t="s">
        <v>47</v>
      </c>
      <c r="D26" s="226"/>
      <c r="E26" s="226"/>
      <c r="F26" s="226"/>
      <c r="G26" s="226"/>
      <c r="H26" s="226"/>
      <c r="I26" s="226"/>
      <c r="J26" s="168"/>
      <c r="K26" s="71"/>
    </row>
    <row r="27" spans="2:11" ht="99.95" customHeight="1" x14ac:dyDescent="0.15">
      <c r="B27" s="70"/>
      <c r="C27" s="223" t="s">
        <v>174</v>
      </c>
      <c r="D27" s="223"/>
      <c r="E27" s="223"/>
      <c r="F27" s="223"/>
      <c r="G27" s="223"/>
      <c r="H27" s="223"/>
      <c r="I27" s="179"/>
      <c r="J27" s="168"/>
      <c r="K27" s="71"/>
    </row>
  </sheetData>
  <mergeCells count="13">
    <mergeCell ref="C27:H27"/>
    <mergeCell ref="B3:K3"/>
    <mergeCell ref="B16:J16"/>
    <mergeCell ref="C26:I26"/>
    <mergeCell ref="E21:G21"/>
    <mergeCell ref="E23:G23"/>
    <mergeCell ref="E20:G20"/>
    <mergeCell ref="E22:G22"/>
    <mergeCell ref="H9:I9"/>
    <mergeCell ref="H10:I10"/>
    <mergeCell ref="H11:I11"/>
    <mergeCell ref="I5:J5"/>
    <mergeCell ref="I4:J4"/>
  </mergeCells>
  <phoneticPr fontId="2"/>
  <pageMargins left="0.7" right="0.7" top="0.75" bottom="0.75" header="0.3" footer="0.3"/>
  <pageSetup paperSize="9" scale="76"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8"/>
  <sheetViews>
    <sheetView view="pageBreakPreview" zoomScaleNormal="100" zoomScaleSheetLayoutView="100" workbookViewId="0">
      <selection activeCell="L13" sqref="L13"/>
    </sheetView>
  </sheetViews>
  <sheetFormatPr defaultRowHeight="13.5" x14ac:dyDescent="0.15"/>
  <cols>
    <col min="1" max="1" width="3.125" style="14" customWidth="1"/>
    <col min="2" max="2" width="22.625" style="14" customWidth="1"/>
    <col min="3" max="3" width="3.75" style="14" customWidth="1"/>
    <col min="4" max="4" width="20.625" style="14" customWidth="1"/>
    <col min="5" max="5" width="3.75" style="14" customWidth="1"/>
    <col min="6" max="6" width="12.625" style="14" customWidth="1"/>
    <col min="7" max="7" width="15.625" style="14" customWidth="1"/>
    <col min="8" max="8" width="3.625" style="14" customWidth="1"/>
    <col min="9" max="258" width="9" style="14"/>
    <col min="259" max="259" width="3.125" style="14" customWidth="1"/>
    <col min="260" max="260" width="28.375" style="14" customWidth="1"/>
    <col min="261" max="261" width="3.75" style="14" customWidth="1"/>
    <col min="262" max="262" width="26.625" style="14" customWidth="1"/>
    <col min="263" max="263" width="3.75" style="14" customWidth="1"/>
    <col min="264" max="264" width="20.125" style="14" customWidth="1"/>
    <col min="265" max="514" width="9" style="14"/>
    <col min="515" max="515" width="3.125" style="14" customWidth="1"/>
    <col min="516" max="516" width="28.375" style="14" customWidth="1"/>
    <col min="517" max="517" width="3.75" style="14" customWidth="1"/>
    <col min="518" max="518" width="26.625" style="14" customWidth="1"/>
    <col min="519" max="519" width="3.75" style="14" customWidth="1"/>
    <col min="520" max="520" width="20.125" style="14" customWidth="1"/>
    <col min="521" max="770" width="9" style="14"/>
    <col min="771" max="771" width="3.125" style="14" customWidth="1"/>
    <col min="772" max="772" width="28.375" style="14" customWidth="1"/>
    <col min="773" max="773" width="3.75" style="14" customWidth="1"/>
    <col min="774" max="774" width="26.625" style="14" customWidth="1"/>
    <col min="775" max="775" width="3.75" style="14" customWidth="1"/>
    <col min="776" max="776" width="20.125" style="14" customWidth="1"/>
    <col min="777" max="1026" width="9" style="14"/>
    <col min="1027" max="1027" width="3.125" style="14" customWidth="1"/>
    <col min="1028" max="1028" width="28.375" style="14" customWidth="1"/>
    <col min="1029" max="1029" width="3.75" style="14" customWidth="1"/>
    <col min="1030" max="1030" width="26.625" style="14" customWidth="1"/>
    <col min="1031" max="1031" width="3.75" style="14" customWidth="1"/>
    <col min="1032" max="1032" width="20.125" style="14" customWidth="1"/>
    <col min="1033" max="1282" width="9" style="14"/>
    <col min="1283" max="1283" width="3.125" style="14" customWidth="1"/>
    <col min="1284" max="1284" width="28.375" style="14" customWidth="1"/>
    <col min="1285" max="1285" width="3.75" style="14" customWidth="1"/>
    <col min="1286" max="1286" width="26.625" style="14" customWidth="1"/>
    <col min="1287" max="1287" width="3.75" style="14" customWidth="1"/>
    <col min="1288" max="1288" width="20.125" style="14" customWidth="1"/>
    <col min="1289" max="1538" width="9" style="14"/>
    <col min="1539" max="1539" width="3.125" style="14" customWidth="1"/>
    <col min="1540" max="1540" width="28.375" style="14" customWidth="1"/>
    <col min="1541" max="1541" width="3.75" style="14" customWidth="1"/>
    <col min="1542" max="1542" width="26.625" style="14" customWidth="1"/>
    <col min="1543" max="1543" width="3.75" style="14" customWidth="1"/>
    <col min="1544" max="1544" width="20.125" style="14" customWidth="1"/>
    <col min="1545" max="1794" width="9" style="14"/>
    <col min="1795" max="1795" width="3.125" style="14" customWidth="1"/>
    <col min="1796" max="1796" width="28.375" style="14" customWidth="1"/>
    <col min="1797" max="1797" width="3.75" style="14" customWidth="1"/>
    <col min="1798" max="1798" width="26.625" style="14" customWidth="1"/>
    <col min="1799" max="1799" width="3.75" style="14" customWidth="1"/>
    <col min="1800" max="1800" width="20.125" style="14" customWidth="1"/>
    <col min="1801" max="2050" width="9" style="14"/>
    <col min="2051" max="2051" width="3.125" style="14" customWidth="1"/>
    <col min="2052" max="2052" width="28.375" style="14" customWidth="1"/>
    <col min="2053" max="2053" width="3.75" style="14" customWidth="1"/>
    <col min="2054" max="2054" width="26.625" style="14" customWidth="1"/>
    <col min="2055" max="2055" width="3.75" style="14" customWidth="1"/>
    <col min="2056" max="2056" width="20.125" style="14" customWidth="1"/>
    <col min="2057" max="2306" width="9" style="14"/>
    <col min="2307" max="2307" width="3.125" style="14" customWidth="1"/>
    <col min="2308" max="2308" width="28.375" style="14" customWidth="1"/>
    <col min="2309" max="2309" width="3.75" style="14" customWidth="1"/>
    <col min="2310" max="2310" width="26.625" style="14" customWidth="1"/>
    <col min="2311" max="2311" width="3.75" style="14" customWidth="1"/>
    <col min="2312" max="2312" width="20.125" style="14" customWidth="1"/>
    <col min="2313" max="2562" width="9" style="14"/>
    <col min="2563" max="2563" width="3.125" style="14" customWidth="1"/>
    <col min="2564" max="2564" width="28.375" style="14" customWidth="1"/>
    <col min="2565" max="2565" width="3.75" style="14" customWidth="1"/>
    <col min="2566" max="2566" width="26.625" style="14" customWidth="1"/>
    <col min="2567" max="2567" width="3.75" style="14" customWidth="1"/>
    <col min="2568" max="2568" width="20.125" style="14" customWidth="1"/>
    <col min="2569" max="2818" width="9" style="14"/>
    <col min="2819" max="2819" width="3.125" style="14" customWidth="1"/>
    <col min="2820" max="2820" width="28.375" style="14" customWidth="1"/>
    <col min="2821" max="2821" width="3.75" style="14" customWidth="1"/>
    <col min="2822" max="2822" width="26.625" style="14" customWidth="1"/>
    <col min="2823" max="2823" width="3.75" style="14" customWidth="1"/>
    <col min="2824" max="2824" width="20.125" style="14" customWidth="1"/>
    <col min="2825" max="3074" width="9" style="14"/>
    <col min="3075" max="3075" width="3.125" style="14" customWidth="1"/>
    <col min="3076" max="3076" width="28.375" style="14" customWidth="1"/>
    <col min="3077" max="3077" width="3.75" style="14" customWidth="1"/>
    <col min="3078" max="3078" width="26.625" style="14" customWidth="1"/>
    <col min="3079" max="3079" width="3.75" style="14" customWidth="1"/>
    <col min="3080" max="3080" width="20.125" style="14" customWidth="1"/>
    <col min="3081" max="3330" width="9" style="14"/>
    <col min="3331" max="3331" width="3.125" style="14" customWidth="1"/>
    <col min="3332" max="3332" width="28.375" style="14" customWidth="1"/>
    <col min="3333" max="3333" width="3.75" style="14" customWidth="1"/>
    <col min="3334" max="3334" width="26.625" style="14" customWidth="1"/>
    <col min="3335" max="3335" width="3.75" style="14" customWidth="1"/>
    <col min="3336" max="3336" width="20.125" style="14" customWidth="1"/>
    <col min="3337" max="3586" width="9" style="14"/>
    <col min="3587" max="3587" width="3.125" style="14" customWidth="1"/>
    <col min="3588" max="3588" width="28.375" style="14" customWidth="1"/>
    <col min="3589" max="3589" width="3.75" style="14" customWidth="1"/>
    <col min="3590" max="3590" width="26.625" style="14" customWidth="1"/>
    <col min="3591" max="3591" width="3.75" style="14" customWidth="1"/>
    <col min="3592" max="3592" width="20.125" style="14" customWidth="1"/>
    <col min="3593" max="3842" width="9" style="14"/>
    <col min="3843" max="3843" width="3.125" style="14" customWidth="1"/>
    <col min="3844" max="3844" width="28.375" style="14" customWidth="1"/>
    <col min="3845" max="3845" width="3.75" style="14" customWidth="1"/>
    <col min="3846" max="3846" width="26.625" style="14" customWidth="1"/>
    <col min="3847" max="3847" width="3.75" style="14" customWidth="1"/>
    <col min="3848" max="3848" width="20.125" style="14" customWidth="1"/>
    <col min="3849" max="4098" width="9" style="14"/>
    <col min="4099" max="4099" width="3.125" style="14" customWidth="1"/>
    <col min="4100" max="4100" width="28.375" style="14" customWidth="1"/>
    <col min="4101" max="4101" width="3.75" style="14" customWidth="1"/>
    <col min="4102" max="4102" width="26.625" style="14" customWidth="1"/>
    <col min="4103" max="4103" width="3.75" style="14" customWidth="1"/>
    <col min="4104" max="4104" width="20.125" style="14" customWidth="1"/>
    <col min="4105" max="4354" width="9" style="14"/>
    <col min="4355" max="4355" width="3.125" style="14" customWidth="1"/>
    <col min="4356" max="4356" width="28.375" style="14" customWidth="1"/>
    <col min="4357" max="4357" width="3.75" style="14" customWidth="1"/>
    <col min="4358" max="4358" width="26.625" style="14" customWidth="1"/>
    <col min="4359" max="4359" width="3.75" style="14" customWidth="1"/>
    <col min="4360" max="4360" width="20.125" style="14" customWidth="1"/>
    <col min="4361" max="4610" width="9" style="14"/>
    <col min="4611" max="4611" width="3.125" style="14" customWidth="1"/>
    <col min="4612" max="4612" width="28.375" style="14" customWidth="1"/>
    <col min="4613" max="4613" width="3.75" style="14" customWidth="1"/>
    <col min="4614" max="4614" width="26.625" style="14" customWidth="1"/>
    <col min="4615" max="4615" width="3.75" style="14" customWidth="1"/>
    <col min="4616" max="4616" width="20.125" style="14" customWidth="1"/>
    <col min="4617" max="4866" width="9" style="14"/>
    <col min="4867" max="4867" width="3.125" style="14" customWidth="1"/>
    <col min="4868" max="4868" width="28.375" style="14" customWidth="1"/>
    <col min="4869" max="4869" width="3.75" style="14" customWidth="1"/>
    <col min="4870" max="4870" width="26.625" style="14" customWidth="1"/>
    <col min="4871" max="4871" width="3.75" style="14" customWidth="1"/>
    <col min="4872" max="4872" width="20.125" style="14" customWidth="1"/>
    <col min="4873" max="5122" width="9" style="14"/>
    <col min="5123" max="5123" width="3.125" style="14" customWidth="1"/>
    <col min="5124" max="5124" width="28.375" style="14" customWidth="1"/>
    <col min="5125" max="5125" width="3.75" style="14" customWidth="1"/>
    <col min="5126" max="5126" width="26.625" style="14" customWidth="1"/>
    <col min="5127" max="5127" width="3.75" style="14" customWidth="1"/>
    <col min="5128" max="5128" width="20.125" style="14" customWidth="1"/>
    <col min="5129" max="5378" width="9" style="14"/>
    <col min="5379" max="5379" width="3.125" style="14" customWidth="1"/>
    <col min="5380" max="5380" width="28.375" style="14" customWidth="1"/>
    <col min="5381" max="5381" width="3.75" style="14" customWidth="1"/>
    <col min="5382" max="5382" width="26.625" style="14" customWidth="1"/>
    <col min="5383" max="5383" width="3.75" style="14" customWidth="1"/>
    <col min="5384" max="5384" width="20.125" style="14" customWidth="1"/>
    <col min="5385" max="5634" width="9" style="14"/>
    <col min="5635" max="5635" width="3.125" style="14" customWidth="1"/>
    <col min="5636" max="5636" width="28.375" style="14" customWidth="1"/>
    <col min="5637" max="5637" width="3.75" style="14" customWidth="1"/>
    <col min="5638" max="5638" width="26.625" style="14" customWidth="1"/>
    <col min="5639" max="5639" width="3.75" style="14" customWidth="1"/>
    <col min="5640" max="5640" width="20.125" style="14" customWidth="1"/>
    <col min="5641" max="5890" width="9" style="14"/>
    <col min="5891" max="5891" width="3.125" style="14" customWidth="1"/>
    <col min="5892" max="5892" width="28.375" style="14" customWidth="1"/>
    <col min="5893" max="5893" width="3.75" style="14" customWidth="1"/>
    <col min="5894" max="5894" width="26.625" style="14" customWidth="1"/>
    <col min="5895" max="5895" width="3.75" style="14" customWidth="1"/>
    <col min="5896" max="5896" width="20.125" style="14" customWidth="1"/>
    <col min="5897" max="6146" width="9" style="14"/>
    <col min="6147" max="6147" width="3.125" style="14" customWidth="1"/>
    <col min="6148" max="6148" width="28.375" style="14" customWidth="1"/>
    <col min="6149" max="6149" width="3.75" style="14" customWidth="1"/>
    <col min="6150" max="6150" width="26.625" style="14" customWidth="1"/>
    <col min="6151" max="6151" width="3.75" style="14" customWidth="1"/>
    <col min="6152" max="6152" width="20.125" style="14" customWidth="1"/>
    <col min="6153" max="6402" width="9" style="14"/>
    <col min="6403" max="6403" width="3.125" style="14" customWidth="1"/>
    <col min="6404" max="6404" width="28.375" style="14" customWidth="1"/>
    <col min="6405" max="6405" width="3.75" style="14" customWidth="1"/>
    <col min="6406" max="6406" width="26.625" style="14" customWidth="1"/>
    <col min="6407" max="6407" width="3.75" style="14" customWidth="1"/>
    <col min="6408" max="6408" width="20.125" style="14" customWidth="1"/>
    <col min="6409" max="6658" width="9" style="14"/>
    <col min="6659" max="6659" width="3.125" style="14" customWidth="1"/>
    <col min="6660" max="6660" width="28.375" style="14" customWidth="1"/>
    <col min="6661" max="6661" width="3.75" style="14" customWidth="1"/>
    <col min="6662" max="6662" width="26.625" style="14" customWidth="1"/>
    <col min="6663" max="6663" width="3.75" style="14" customWidth="1"/>
    <col min="6664" max="6664" width="20.125" style="14" customWidth="1"/>
    <col min="6665" max="6914" width="9" style="14"/>
    <col min="6915" max="6915" width="3.125" style="14" customWidth="1"/>
    <col min="6916" max="6916" width="28.375" style="14" customWidth="1"/>
    <col min="6917" max="6917" width="3.75" style="14" customWidth="1"/>
    <col min="6918" max="6918" width="26.625" style="14" customWidth="1"/>
    <col min="6919" max="6919" width="3.75" style="14" customWidth="1"/>
    <col min="6920" max="6920" width="20.125" style="14" customWidth="1"/>
    <col min="6921" max="7170" width="9" style="14"/>
    <col min="7171" max="7171" width="3.125" style="14" customWidth="1"/>
    <col min="7172" max="7172" width="28.375" style="14" customWidth="1"/>
    <col min="7173" max="7173" width="3.75" style="14" customWidth="1"/>
    <col min="7174" max="7174" width="26.625" style="14" customWidth="1"/>
    <col min="7175" max="7175" width="3.75" style="14" customWidth="1"/>
    <col min="7176" max="7176" width="20.125" style="14" customWidth="1"/>
    <col min="7177" max="7426" width="9" style="14"/>
    <col min="7427" max="7427" width="3.125" style="14" customWidth="1"/>
    <col min="7428" max="7428" width="28.375" style="14" customWidth="1"/>
    <col min="7429" max="7429" width="3.75" style="14" customWidth="1"/>
    <col min="7430" max="7430" width="26.625" style="14" customWidth="1"/>
    <col min="7431" max="7431" width="3.75" style="14" customWidth="1"/>
    <col min="7432" max="7432" width="20.125" style="14" customWidth="1"/>
    <col min="7433" max="7682" width="9" style="14"/>
    <col min="7683" max="7683" width="3.125" style="14" customWidth="1"/>
    <col min="7684" max="7684" width="28.375" style="14" customWidth="1"/>
    <col min="7685" max="7685" width="3.75" style="14" customWidth="1"/>
    <col min="7686" max="7686" width="26.625" style="14" customWidth="1"/>
    <col min="7687" max="7687" width="3.75" style="14" customWidth="1"/>
    <col min="7688" max="7688" width="20.125" style="14" customWidth="1"/>
    <col min="7689" max="7938" width="9" style="14"/>
    <col min="7939" max="7939" width="3.125" style="14" customWidth="1"/>
    <col min="7940" max="7940" width="28.375" style="14" customWidth="1"/>
    <col min="7941" max="7941" width="3.75" style="14" customWidth="1"/>
    <col min="7942" max="7942" width="26.625" style="14" customWidth="1"/>
    <col min="7943" max="7943" width="3.75" style="14" customWidth="1"/>
    <col min="7944" max="7944" width="20.125" style="14" customWidth="1"/>
    <col min="7945" max="8194" width="9" style="14"/>
    <col min="8195" max="8195" width="3.125" style="14" customWidth="1"/>
    <col min="8196" max="8196" width="28.375" style="14" customWidth="1"/>
    <col min="8197" max="8197" width="3.75" style="14" customWidth="1"/>
    <col min="8198" max="8198" width="26.625" style="14" customWidth="1"/>
    <col min="8199" max="8199" width="3.75" style="14" customWidth="1"/>
    <col min="8200" max="8200" width="20.125" style="14" customWidth="1"/>
    <col min="8201" max="8450" width="9" style="14"/>
    <col min="8451" max="8451" width="3.125" style="14" customWidth="1"/>
    <col min="8452" max="8452" width="28.375" style="14" customWidth="1"/>
    <col min="8453" max="8453" width="3.75" style="14" customWidth="1"/>
    <col min="8454" max="8454" width="26.625" style="14" customWidth="1"/>
    <col min="8455" max="8455" width="3.75" style="14" customWidth="1"/>
    <col min="8456" max="8456" width="20.125" style="14" customWidth="1"/>
    <col min="8457" max="8706" width="9" style="14"/>
    <col min="8707" max="8707" width="3.125" style="14" customWidth="1"/>
    <col min="8708" max="8708" width="28.375" style="14" customWidth="1"/>
    <col min="8709" max="8709" width="3.75" style="14" customWidth="1"/>
    <col min="8710" max="8710" width="26.625" style="14" customWidth="1"/>
    <col min="8711" max="8711" width="3.75" style="14" customWidth="1"/>
    <col min="8712" max="8712" width="20.125" style="14" customWidth="1"/>
    <col min="8713" max="8962" width="9" style="14"/>
    <col min="8963" max="8963" width="3.125" style="14" customWidth="1"/>
    <col min="8964" max="8964" width="28.375" style="14" customWidth="1"/>
    <col min="8965" max="8965" width="3.75" style="14" customWidth="1"/>
    <col min="8966" max="8966" width="26.625" style="14" customWidth="1"/>
    <col min="8967" max="8967" width="3.75" style="14" customWidth="1"/>
    <col min="8968" max="8968" width="20.125" style="14" customWidth="1"/>
    <col min="8969" max="9218" width="9" style="14"/>
    <col min="9219" max="9219" width="3.125" style="14" customWidth="1"/>
    <col min="9220" max="9220" width="28.375" style="14" customWidth="1"/>
    <col min="9221" max="9221" width="3.75" style="14" customWidth="1"/>
    <col min="9222" max="9222" width="26.625" style="14" customWidth="1"/>
    <col min="9223" max="9223" width="3.75" style="14" customWidth="1"/>
    <col min="9224" max="9224" width="20.125" style="14" customWidth="1"/>
    <col min="9225" max="9474" width="9" style="14"/>
    <col min="9475" max="9475" width="3.125" style="14" customWidth="1"/>
    <col min="9476" max="9476" width="28.375" style="14" customWidth="1"/>
    <col min="9477" max="9477" width="3.75" style="14" customWidth="1"/>
    <col min="9478" max="9478" width="26.625" style="14" customWidth="1"/>
    <col min="9479" max="9479" width="3.75" style="14" customWidth="1"/>
    <col min="9480" max="9480" width="20.125" style="14" customWidth="1"/>
    <col min="9481" max="9730" width="9" style="14"/>
    <col min="9731" max="9731" width="3.125" style="14" customWidth="1"/>
    <col min="9732" max="9732" width="28.375" style="14" customWidth="1"/>
    <col min="9733" max="9733" width="3.75" style="14" customWidth="1"/>
    <col min="9734" max="9734" width="26.625" style="14" customWidth="1"/>
    <col min="9735" max="9735" width="3.75" style="14" customWidth="1"/>
    <col min="9736" max="9736" width="20.125" style="14" customWidth="1"/>
    <col min="9737" max="9986" width="9" style="14"/>
    <col min="9987" max="9987" width="3.125" style="14" customWidth="1"/>
    <col min="9988" max="9988" width="28.375" style="14" customWidth="1"/>
    <col min="9989" max="9989" width="3.75" style="14" customWidth="1"/>
    <col min="9990" max="9990" width="26.625" style="14" customWidth="1"/>
    <col min="9991" max="9991" width="3.75" style="14" customWidth="1"/>
    <col min="9992" max="9992" width="20.125" style="14" customWidth="1"/>
    <col min="9993" max="10242" width="9" style="14"/>
    <col min="10243" max="10243" width="3.125" style="14" customWidth="1"/>
    <col min="10244" max="10244" width="28.375" style="14" customWidth="1"/>
    <col min="10245" max="10245" width="3.75" style="14" customWidth="1"/>
    <col min="10246" max="10246" width="26.625" style="14" customWidth="1"/>
    <col min="10247" max="10247" width="3.75" style="14" customWidth="1"/>
    <col min="10248" max="10248" width="20.125" style="14" customWidth="1"/>
    <col min="10249" max="10498" width="9" style="14"/>
    <col min="10499" max="10499" width="3.125" style="14" customWidth="1"/>
    <col min="10500" max="10500" width="28.375" style="14" customWidth="1"/>
    <col min="10501" max="10501" width="3.75" style="14" customWidth="1"/>
    <col min="10502" max="10502" width="26.625" style="14" customWidth="1"/>
    <col min="10503" max="10503" width="3.75" style="14" customWidth="1"/>
    <col min="10504" max="10504" width="20.125" style="14" customWidth="1"/>
    <col min="10505" max="10754" width="9" style="14"/>
    <col min="10755" max="10755" width="3.125" style="14" customWidth="1"/>
    <col min="10756" max="10756" width="28.375" style="14" customWidth="1"/>
    <col min="10757" max="10757" width="3.75" style="14" customWidth="1"/>
    <col min="10758" max="10758" width="26.625" style="14" customWidth="1"/>
    <col min="10759" max="10759" width="3.75" style="14" customWidth="1"/>
    <col min="10760" max="10760" width="20.125" style="14" customWidth="1"/>
    <col min="10761" max="11010" width="9" style="14"/>
    <col min="11011" max="11011" width="3.125" style="14" customWidth="1"/>
    <col min="11012" max="11012" width="28.375" style="14" customWidth="1"/>
    <col min="11013" max="11013" width="3.75" style="14" customWidth="1"/>
    <col min="11014" max="11014" width="26.625" style="14" customWidth="1"/>
    <col min="11015" max="11015" width="3.75" style="14" customWidth="1"/>
    <col min="11016" max="11016" width="20.125" style="14" customWidth="1"/>
    <col min="11017" max="11266" width="9" style="14"/>
    <col min="11267" max="11267" width="3.125" style="14" customWidth="1"/>
    <col min="11268" max="11268" width="28.375" style="14" customWidth="1"/>
    <col min="11269" max="11269" width="3.75" style="14" customWidth="1"/>
    <col min="11270" max="11270" width="26.625" style="14" customWidth="1"/>
    <col min="11271" max="11271" width="3.75" style="14" customWidth="1"/>
    <col min="11272" max="11272" width="20.125" style="14" customWidth="1"/>
    <col min="11273" max="11522" width="9" style="14"/>
    <col min="11523" max="11523" width="3.125" style="14" customWidth="1"/>
    <col min="11524" max="11524" width="28.375" style="14" customWidth="1"/>
    <col min="11525" max="11525" width="3.75" style="14" customWidth="1"/>
    <col min="11526" max="11526" width="26.625" style="14" customWidth="1"/>
    <col min="11527" max="11527" width="3.75" style="14" customWidth="1"/>
    <col min="11528" max="11528" width="20.125" style="14" customWidth="1"/>
    <col min="11529" max="11778" width="9" style="14"/>
    <col min="11779" max="11779" width="3.125" style="14" customWidth="1"/>
    <col min="11780" max="11780" width="28.375" style="14" customWidth="1"/>
    <col min="11781" max="11781" width="3.75" style="14" customWidth="1"/>
    <col min="11782" max="11782" width="26.625" style="14" customWidth="1"/>
    <col min="11783" max="11783" width="3.75" style="14" customWidth="1"/>
    <col min="11784" max="11784" width="20.125" style="14" customWidth="1"/>
    <col min="11785" max="12034" width="9" style="14"/>
    <col min="12035" max="12035" width="3.125" style="14" customWidth="1"/>
    <col min="12036" max="12036" width="28.375" style="14" customWidth="1"/>
    <col min="12037" max="12037" width="3.75" style="14" customWidth="1"/>
    <col min="12038" max="12038" width="26.625" style="14" customWidth="1"/>
    <col min="12039" max="12039" width="3.75" style="14" customWidth="1"/>
    <col min="12040" max="12040" width="20.125" style="14" customWidth="1"/>
    <col min="12041" max="12290" width="9" style="14"/>
    <col min="12291" max="12291" width="3.125" style="14" customWidth="1"/>
    <col min="12292" max="12292" width="28.375" style="14" customWidth="1"/>
    <col min="12293" max="12293" width="3.75" style="14" customWidth="1"/>
    <col min="12294" max="12294" width="26.625" style="14" customWidth="1"/>
    <col min="12295" max="12295" width="3.75" style="14" customWidth="1"/>
    <col min="12296" max="12296" width="20.125" style="14" customWidth="1"/>
    <col min="12297" max="12546" width="9" style="14"/>
    <col min="12547" max="12547" width="3.125" style="14" customWidth="1"/>
    <col min="12548" max="12548" width="28.375" style="14" customWidth="1"/>
    <col min="12549" max="12549" width="3.75" style="14" customWidth="1"/>
    <col min="12550" max="12550" width="26.625" style="14" customWidth="1"/>
    <col min="12551" max="12551" width="3.75" style="14" customWidth="1"/>
    <col min="12552" max="12552" width="20.125" style="14" customWidth="1"/>
    <col min="12553" max="12802" width="9" style="14"/>
    <col min="12803" max="12803" width="3.125" style="14" customWidth="1"/>
    <col min="12804" max="12804" width="28.375" style="14" customWidth="1"/>
    <col min="12805" max="12805" width="3.75" style="14" customWidth="1"/>
    <col min="12806" max="12806" width="26.625" style="14" customWidth="1"/>
    <col min="12807" max="12807" width="3.75" style="14" customWidth="1"/>
    <col min="12808" max="12808" width="20.125" style="14" customWidth="1"/>
    <col min="12809" max="13058" width="9" style="14"/>
    <col min="13059" max="13059" width="3.125" style="14" customWidth="1"/>
    <col min="13060" max="13060" width="28.375" style="14" customWidth="1"/>
    <col min="13061" max="13061" width="3.75" style="14" customWidth="1"/>
    <col min="13062" max="13062" width="26.625" style="14" customWidth="1"/>
    <col min="13063" max="13063" width="3.75" style="14" customWidth="1"/>
    <col min="13064" max="13064" width="20.125" style="14" customWidth="1"/>
    <col min="13065" max="13314" width="9" style="14"/>
    <col min="13315" max="13315" width="3.125" style="14" customWidth="1"/>
    <col min="13316" max="13316" width="28.375" style="14" customWidth="1"/>
    <col min="13317" max="13317" width="3.75" style="14" customWidth="1"/>
    <col min="13318" max="13318" width="26.625" style="14" customWidth="1"/>
    <col min="13319" max="13319" width="3.75" style="14" customWidth="1"/>
    <col min="13320" max="13320" width="20.125" style="14" customWidth="1"/>
    <col min="13321" max="13570" width="9" style="14"/>
    <col min="13571" max="13571" width="3.125" style="14" customWidth="1"/>
    <col min="13572" max="13572" width="28.375" style="14" customWidth="1"/>
    <col min="13573" max="13573" width="3.75" style="14" customWidth="1"/>
    <col min="13574" max="13574" width="26.625" style="14" customWidth="1"/>
    <col min="13575" max="13575" width="3.75" style="14" customWidth="1"/>
    <col min="13576" max="13576" width="20.125" style="14" customWidth="1"/>
    <col min="13577" max="13826" width="9" style="14"/>
    <col min="13827" max="13827" width="3.125" style="14" customWidth="1"/>
    <col min="13828" max="13828" width="28.375" style="14" customWidth="1"/>
    <col min="13829" max="13829" width="3.75" style="14" customWidth="1"/>
    <col min="13830" max="13830" width="26.625" style="14" customWidth="1"/>
    <col min="13831" max="13831" width="3.75" style="14" customWidth="1"/>
    <col min="13832" max="13832" width="20.125" style="14" customWidth="1"/>
    <col min="13833" max="14082" width="9" style="14"/>
    <col min="14083" max="14083" width="3.125" style="14" customWidth="1"/>
    <col min="14084" max="14084" width="28.375" style="14" customWidth="1"/>
    <col min="14085" max="14085" width="3.75" style="14" customWidth="1"/>
    <col min="14086" max="14086" width="26.625" style="14" customWidth="1"/>
    <col min="14087" max="14087" width="3.75" style="14" customWidth="1"/>
    <col min="14088" max="14088" width="20.125" style="14" customWidth="1"/>
    <col min="14089" max="14338" width="9" style="14"/>
    <col min="14339" max="14339" width="3.125" style="14" customWidth="1"/>
    <col min="14340" max="14340" width="28.375" style="14" customWidth="1"/>
    <col min="14341" max="14341" width="3.75" style="14" customWidth="1"/>
    <col min="14342" max="14342" width="26.625" style="14" customWidth="1"/>
    <col min="14343" max="14343" width="3.75" style="14" customWidth="1"/>
    <col min="14344" max="14344" width="20.125" style="14" customWidth="1"/>
    <col min="14345" max="14594" width="9" style="14"/>
    <col min="14595" max="14595" width="3.125" style="14" customWidth="1"/>
    <col min="14596" max="14596" width="28.375" style="14" customWidth="1"/>
    <col min="14597" max="14597" width="3.75" style="14" customWidth="1"/>
    <col min="14598" max="14598" width="26.625" style="14" customWidth="1"/>
    <col min="14599" max="14599" width="3.75" style="14" customWidth="1"/>
    <col min="14600" max="14600" width="20.125" style="14" customWidth="1"/>
    <col min="14601" max="14850" width="9" style="14"/>
    <col min="14851" max="14851" width="3.125" style="14" customWidth="1"/>
    <col min="14852" max="14852" width="28.375" style="14" customWidth="1"/>
    <col min="14853" max="14853" width="3.75" style="14" customWidth="1"/>
    <col min="14854" max="14854" width="26.625" style="14" customWidth="1"/>
    <col min="14855" max="14855" width="3.75" style="14" customWidth="1"/>
    <col min="14856" max="14856" width="20.125" style="14" customWidth="1"/>
    <col min="14857" max="15106" width="9" style="14"/>
    <col min="15107" max="15107" width="3.125" style="14" customWidth="1"/>
    <col min="15108" max="15108" width="28.375" style="14" customWidth="1"/>
    <col min="15109" max="15109" width="3.75" style="14" customWidth="1"/>
    <col min="15110" max="15110" width="26.625" style="14" customWidth="1"/>
    <col min="15111" max="15111" width="3.75" style="14" customWidth="1"/>
    <col min="15112" max="15112" width="20.125" style="14" customWidth="1"/>
    <col min="15113" max="15362" width="9" style="14"/>
    <col min="15363" max="15363" width="3.125" style="14" customWidth="1"/>
    <col min="15364" max="15364" width="28.375" style="14" customWidth="1"/>
    <col min="15365" max="15365" width="3.75" style="14" customWidth="1"/>
    <col min="15366" max="15366" width="26.625" style="14" customWidth="1"/>
    <col min="15367" max="15367" width="3.75" style="14" customWidth="1"/>
    <col min="15368" max="15368" width="20.125" style="14" customWidth="1"/>
    <col min="15369" max="15618" width="9" style="14"/>
    <col min="15619" max="15619" width="3.125" style="14" customWidth="1"/>
    <col min="15620" max="15620" width="28.375" style="14" customWidth="1"/>
    <col min="15621" max="15621" width="3.75" style="14" customWidth="1"/>
    <col min="15622" max="15622" width="26.625" style="14" customWidth="1"/>
    <col min="15623" max="15623" width="3.75" style="14" customWidth="1"/>
    <col min="15624" max="15624" width="20.125" style="14" customWidth="1"/>
    <col min="15625" max="15874" width="9" style="14"/>
    <col min="15875" max="15875" width="3.125" style="14" customWidth="1"/>
    <col min="15876" max="15876" width="28.375" style="14" customWidth="1"/>
    <col min="15877" max="15877" width="3.75" style="14" customWidth="1"/>
    <col min="15878" max="15878" width="26.625" style="14" customWidth="1"/>
    <col min="15879" max="15879" width="3.75" style="14" customWidth="1"/>
    <col min="15880" max="15880" width="20.125" style="14" customWidth="1"/>
    <col min="15881" max="16130" width="9" style="14"/>
    <col min="16131" max="16131" width="3.125" style="14" customWidth="1"/>
    <col min="16132" max="16132" width="28.375" style="14" customWidth="1"/>
    <col min="16133" max="16133" width="3.75" style="14" customWidth="1"/>
    <col min="16134" max="16134" width="26.625" style="14" customWidth="1"/>
    <col min="16135" max="16135" width="3.75" style="14" customWidth="1"/>
    <col min="16136" max="16136" width="20.125" style="14" customWidth="1"/>
    <col min="16137" max="16384" width="9" style="14"/>
  </cols>
  <sheetData>
    <row r="1" spans="1:14" ht="14.25" x14ac:dyDescent="0.15">
      <c r="A1" s="13" t="s">
        <v>22</v>
      </c>
      <c r="I1" s="68" t="s">
        <v>36</v>
      </c>
    </row>
    <row r="2" spans="1:14" ht="44.25" customHeight="1" x14ac:dyDescent="0.15">
      <c r="B2" s="232" t="s">
        <v>23</v>
      </c>
      <c r="C2" s="232"/>
      <c r="D2" s="232"/>
      <c r="E2" s="232"/>
      <c r="F2" s="232"/>
      <c r="G2" s="232"/>
      <c r="H2" s="232"/>
      <c r="I2" s="69"/>
      <c r="J2" s="15"/>
    </row>
    <row r="3" spans="1:14" s="17" customFormat="1" ht="44.25" customHeight="1" x14ac:dyDescent="0.15">
      <c r="A3" s="16" t="s">
        <v>17</v>
      </c>
      <c r="I3" s="18"/>
      <c r="J3" s="19"/>
    </row>
    <row r="4" spans="1:14" s="17" customFormat="1" ht="44.25" customHeight="1" x14ac:dyDescent="0.15">
      <c r="A4" s="20"/>
      <c r="B4" s="21" t="s">
        <v>18</v>
      </c>
      <c r="C4" s="233" t="s">
        <v>24</v>
      </c>
      <c r="D4" s="234"/>
      <c r="E4" s="235"/>
      <c r="F4" s="242" t="s">
        <v>19</v>
      </c>
      <c r="G4" s="243"/>
      <c r="H4" s="244"/>
      <c r="I4" s="22"/>
      <c r="J4" s="23"/>
    </row>
    <row r="5" spans="1:14" s="16" customFormat="1" ht="24.95" customHeight="1" x14ac:dyDescent="0.15">
      <c r="A5" s="20"/>
      <c r="B5" s="236"/>
      <c r="C5" s="24" t="s">
        <v>25</v>
      </c>
      <c r="D5" s="206"/>
      <c r="E5" s="25" t="s">
        <v>26</v>
      </c>
      <c r="F5" s="44"/>
      <c r="G5" s="45"/>
      <c r="H5" s="48"/>
      <c r="I5" s="26"/>
      <c r="J5" s="26"/>
      <c r="L5" s="26"/>
      <c r="M5" s="26"/>
      <c r="N5" s="26"/>
    </row>
    <row r="6" spans="1:14" s="16" customFormat="1" ht="24.95" customHeight="1" x14ac:dyDescent="0.15">
      <c r="A6" s="20"/>
      <c r="B6" s="237"/>
      <c r="C6" s="27"/>
      <c r="D6" s="208"/>
      <c r="E6" s="28"/>
      <c r="F6" s="46"/>
      <c r="G6" s="47"/>
      <c r="H6" s="49"/>
      <c r="L6" s="26"/>
      <c r="M6" s="18"/>
      <c r="N6" s="26"/>
    </row>
    <row r="7" spans="1:14" s="16" customFormat="1" ht="24.95" customHeight="1" x14ac:dyDescent="0.15">
      <c r="A7" s="20"/>
      <c r="B7" s="236"/>
      <c r="C7" s="24" t="s">
        <v>27</v>
      </c>
      <c r="D7" s="206"/>
      <c r="E7" s="25" t="s">
        <v>28</v>
      </c>
      <c r="F7" s="44"/>
      <c r="G7" s="45"/>
      <c r="H7" s="48"/>
      <c r="L7" s="26"/>
      <c r="M7" s="29"/>
      <c r="N7" s="26"/>
    </row>
    <row r="8" spans="1:14" s="16" customFormat="1" ht="24.95" customHeight="1" x14ac:dyDescent="0.15">
      <c r="A8" s="20"/>
      <c r="B8" s="237"/>
      <c r="C8" s="27"/>
      <c r="D8" s="207"/>
      <c r="E8" s="28"/>
      <c r="F8" s="50"/>
      <c r="G8" s="61"/>
      <c r="H8" s="51"/>
      <c r="L8" s="26"/>
      <c r="M8" s="29"/>
      <c r="N8" s="26"/>
    </row>
    <row r="9" spans="1:14" s="16" customFormat="1" ht="24.95" customHeight="1" x14ac:dyDescent="0.15">
      <c r="A9" s="20"/>
      <c r="B9" s="238"/>
      <c r="C9" s="24" t="s">
        <v>25</v>
      </c>
      <c r="D9" s="206"/>
      <c r="E9" s="25" t="s">
        <v>26</v>
      </c>
      <c r="F9" s="44"/>
      <c r="G9" s="45"/>
      <c r="H9" s="48"/>
      <c r="L9" s="26"/>
      <c r="M9" s="22"/>
      <c r="N9" s="26"/>
    </row>
    <row r="10" spans="1:14" s="16" customFormat="1" ht="24.95" customHeight="1" x14ac:dyDescent="0.15">
      <c r="A10" s="20"/>
      <c r="B10" s="239"/>
      <c r="C10" s="27"/>
      <c r="D10" s="208"/>
      <c r="E10" s="28"/>
      <c r="F10" s="46"/>
      <c r="G10" s="47"/>
      <c r="H10" s="49"/>
      <c r="L10" s="26"/>
      <c r="M10" s="26"/>
      <c r="N10" s="26"/>
    </row>
    <row r="11" spans="1:14" s="16" customFormat="1" ht="24.95" customHeight="1" x14ac:dyDescent="0.15">
      <c r="A11" s="20"/>
      <c r="B11" s="250"/>
      <c r="C11" s="24"/>
      <c r="D11" s="42"/>
      <c r="E11" s="25"/>
      <c r="F11" s="44"/>
      <c r="G11" s="45"/>
      <c r="H11" s="48"/>
      <c r="L11" s="26"/>
      <c r="M11" s="26"/>
      <c r="N11" s="26"/>
    </row>
    <row r="12" spans="1:14" s="16" customFormat="1" ht="24.95" customHeight="1" x14ac:dyDescent="0.15">
      <c r="A12" s="20"/>
      <c r="B12" s="251"/>
      <c r="C12" s="27"/>
      <c r="D12" s="57"/>
      <c r="E12" s="28"/>
      <c r="F12" s="46"/>
      <c r="G12" s="47"/>
      <c r="H12" s="49"/>
    </row>
    <row r="13" spans="1:14" s="16" customFormat="1" ht="24.95" customHeight="1" x14ac:dyDescent="0.15">
      <c r="A13" s="20"/>
      <c r="B13" s="245" t="s">
        <v>20</v>
      </c>
      <c r="C13" s="24" t="s">
        <v>29</v>
      </c>
      <c r="D13" s="76">
        <f>SUM(D5+D7+D9)</f>
        <v>0</v>
      </c>
      <c r="E13" s="25" t="s">
        <v>28</v>
      </c>
      <c r="F13" s="44"/>
      <c r="G13" s="45"/>
      <c r="H13" s="48"/>
    </row>
    <row r="14" spans="1:14" s="16" customFormat="1" ht="24.95" customHeight="1" x14ac:dyDescent="0.15">
      <c r="A14" s="20"/>
      <c r="B14" s="246"/>
      <c r="C14" s="30"/>
      <c r="D14" s="77">
        <f>'別紙1-2'!B12</f>
        <v>0</v>
      </c>
      <c r="E14" s="31"/>
      <c r="F14" s="46"/>
      <c r="G14" s="47"/>
      <c r="H14" s="49"/>
    </row>
    <row r="15" spans="1:14" s="16" customFormat="1" ht="44.25" customHeight="1" x14ac:dyDescent="0.15">
      <c r="A15" s="16" t="s">
        <v>21</v>
      </c>
    </row>
    <row r="16" spans="1:14" ht="41.25" customHeight="1" x14ac:dyDescent="0.15">
      <c r="A16" s="20"/>
      <c r="B16" s="21" t="s">
        <v>18</v>
      </c>
      <c r="C16" s="247" t="s">
        <v>24</v>
      </c>
      <c r="D16" s="248"/>
      <c r="E16" s="249"/>
      <c r="F16" s="242" t="s">
        <v>19</v>
      </c>
      <c r="G16" s="243"/>
      <c r="H16" s="244"/>
      <c r="M16" s="32"/>
    </row>
    <row r="17" spans="1:13" s="35" customFormat="1" ht="24.95" customHeight="1" x14ac:dyDescent="0.15">
      <c r="A17" s="20"/>
      <c r="B17" s="236"/>
      <c r="C17" s="33" t="s">
        <v>29</v>
      </c>
      <c r="D17" s="206"/>
      <c r="E17" s="34" t="s">
        <v>28</v>
      </c>
      <c r="F17" s="44"/>
      <c r="G17" s="45"/>
      <c r="H17" s="48"/>
      <c r="M17" s="36"/>
    </row>
    <row r="18" spans="1:13" s="35" customFormat="1" ht="24.95" customHeight="1" x14ac:dyDescent="0.15">
      <c r="A18" s="20"/>
      <c r="B18" s="237"/>
      <c r="C18" s="37"/>
      <c r="D18" s="208"/>
      <c r="E18" s="38"/>
      <c r="F18" s="50"/>
      <c r="G18" s="61"/>
      <c r="H18" s="51"/>
      <c r="M18" s="36"/>
    </row>
    <row r="19" spans="1:13" s="35" customFormat="1" ht="24.95" customHeight="1" x14ac:dyDescent="0.15">
      <c r="A19" s="20"/>
      <c r="B19" s="236"/>
      <c r="C19" s="24" t="s">
        <v>25</v>
      </c>
      <c r="D19" s="206"/>
      <c r="E19" s="25" t="s">
        <v>26</v>
      </c>
      <c r="F19" s="44"/>
      <c r="G19" s="45"/>
      <c r="H19" s="48"/>
      <c r="M19" s="36"/>
    </row>
    <row r="20" spans="1:13" s="35" customFormat="1" ht="24.95" customHeight="1" x14ac:dyDescent="0.15">
      <c r="A20" s="20"/>
      <c r="B20" s="237"/>
      <c r="C20" s="27"/>
      <c r="D20" s="208"/>
      <c r="E20" s="28"/>
      <c r="F20" s="46"/>
      <c r="G20" s="47"/>
      <c r="H20" s="49"/>
      <c r="M20" s="36"/>
    </row>
    <row r="21" spans="1:13" s="35" customFormat="1" ht="24.95" customHeight="1" x14ac:dyDescent="0.15">
      <c r="A21" s="20"/>
      <c r="B21" s="238"/>
      <c r="C21" s="24" t="s">
        <v>25</v>
      </c>
      <c r="D21" s="183"/>
      <c r="E21" s="25" t="s">
        <v>26</v>
      </c>
      <c r="F21" s="44"/>
      <c r="G21" s="45"/>
      <c r="H21" s="48"/>
      <c r="M21" s="39"/>
    </row>
    <row r="22" spans="1:13" s="35" customFormat="1" ht="24.95" customHeight="1" x14ac:dyDescent="0.15">
      <c r="A22" s="20"/>
      <c r="B22" s="239"/>
      <c r="C22" s="27"/>
      <c r="D22" s="184"/>
      <c r="E22" s="28"/>
      <c r="F22" s="46"/>
      <c r="G22" s="47"/>
      <c r="H22" s="49"/>
      <c r="M22" s="39"/>
    </row>
    <row r="23" spans="1:13" s="35" customFormat="1" ht="24.95" customHeight="1" x14ac:dyDescent="0.15">
      <c r="A23" s="20"/>
      <c r="B23" s="238"/>
      <c r="C23" s="33"/>
      <c r="D23" s="43"/>
      <c r="E23" s="34"/>
      <c r="F23" s="44"/>
      <c r="G23" s="45"/>
      <c r="H23" s="48"/>
      <c r="M23" s="39"/>
    </row>
    <row r="24" spans="1:13" s="35" customFormat="1" ht="24.95" customHeight="1" x14ac:dyDescent="0.15">
      <c r="A24" s="20"/>
      <c r="B24" s="239"/>
      <c r="C24" s="37"/>
      <c r="D24" s="57"/>
      <c r="E24" s="38"/>
      <c r="F24" s="46"/>
      <c r="G24" s="47"/>
      <c r="H24" s="49"/>
      <c r="M24" s="39"/>
    </row>
    <row r="25" spans="1:13" s="35" customFormat="1" ht="24.95" customHeight="1" x14ac:dyDescent="0.15">
      <c r="A25" s="20"/>
      <c r="B25" s="240" t="s">
        <v>20</v>
      </c>
      <c r="C25" s="33" t="s">
        <v>29</v>
      </c>
      <c r="D25" s="76">
        <f>SUM(D17+D19+D21)</f>
        <v>0</v>
      </c>
      <c r="E25" s="34" t="s">
        <v>28</v>
      </c>
      <c r="F25" s="44"/>
      <c r="G25" s="45"/>
      <c r="H25" s="48"/>
    </row>
    <row r="26" spans="1:13" s="35" customFormat="1" ht="24.95" customHeight="1" x14ac:dyDescent="0.15">
      <c r="A26" s="20"/>
      <c r="B26" s="241"/>
      <c r="C26" s="40"/>
      <c r="D26" s="78">
        <f>D14</f>
        <v>0</v>
      </c>
      <c r="E26" s="38"/>
      <c r="F26" s="46"/>
      <c r="G26" s="47"/>
      <c r="H26" s="49"/>
    </row>
    <row r="27" spans="1:13" ht="14.25" x14ac:dyDescent="0.15">
      <c r="B27" s="41" t="s">
        <v>30</v>
      </c>
    </row>
    <row r="28" spans="1:13" ht="14.25" x14ac:dyDescent="0.15">
      <c r="B28" s="41" t="s">
        <v>31</v>
      </c>
    </row>
  </sheetData>
  <mergeCells count="15">
    <mergeCell ref="B25:B26"/>
    <mergeCell ref="F4:H4"/>
    <mergeCell ref="F16:H16"/>
    <mergeCell ref="B23:B24"/>
    <mergeCell ref="B13:B14"/>
    <mergeCell ref="C16:E16"/>
    <mergeCell ref="B17:B18"/>
    <mergeCell ref="B19:B20"/>
    <mergeCell ref="B21:B22"/>
    <mergeCell ref="B11:B12"/>
    <mergeCell ref="B2:H2"/>
    <mergeCell ref="C4:E4"/>
    <mergeCell ref="B5:B6"/>
    <mergeCell ref="B7:B8"/>
    <mergeCell ref="B9:B10"/>
  </mergeCells>
  <phoneticPr fontId="3"/>
  <pageMargins left="0.9055118110236221"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L17"/>
  <sheetViews>
    <sheetView view="pageBreakPreview" topLeftCell="E1" zoomScaleNormal="100" zoomScaleSheetLayoutView="100" workbookViewId="0">
      <selection activeCell="M5" sqref="M5"/>
    </sheetView>
  </sheetViews>
  <sheetFormatPr defaultColWidth="9" defaultRowHeight="13.5" x14ac:dyDescent="0.15"/>
  <cols>
    <col min="1" max="1" width="25" style="3" customWidth="1"/>
    <col min="2" max="2" width="13.875" style="3" bestFit="1" customWidth="1"/>
    <col min="3" max="3" width="11.125" style="3" customWidth="1"/>
    <col min="4" max="4" width="13.875" style="3" bestFit="1" customWidth="1"/>
    <col min="5" max="9" width="13.875" style="2" bestFit="1" customWidth="1"/>
    <col min="10" max="10" width="15" style="2" bestFit="1" customWidth="1"/>
    <col min="11" max="12" width="12.75" style="2" bestFit="1" customWidth="1"/>
    <col min="13" max="16384" width="9" style="2"/>
  </cols>
  <sheetData>
    <row r="1" spans="1:12" ht="21.75" customHeight="1" x14ac:dyDescent="0.15">
      <c r="A1" s="1" t="s">
        <v>186</v>
      </c>
      <c r="B1" s="1"/>
      <c r="C1" s="1"/>
      <c r="D1" s="1"/>
    </row>
    <row r="2" spans="1:12" ht="21.75" customHeight="1" x14ac:dyDescent="0.15">
      <c r="A2" s="255" t="s">
        <v>170</v>
      </c>
      <c r="B2" s="255"/>
      <c r="C2" s="255"/>
      <c r="D2" s="255"/>
      <c r="E2" s="255"/>
      <c r="F2" s="255"/>
      <c r="G2" s="255"/>
      <c r="H2" s="255"/>
      <c r="I2" s="255"/>
      <c r="J2" s="255"/>
      <c r="K2" s="255"/>
      <c r="L2" s="255"/>
    </row>
    <row r="3" spans="1:12" ht="21.75" customHeight="1" x14ac:dyDescent="0.15"/>
    <row r="4" spans="1:12" ht="25.5" customHeight="1" x14ac:dyDescent="0.15">
      <c r="E4" s="3"/>
      <c r="G4" s="12" t="s">
        <v>50</v>
      </c>
      <c r="H4" s="259">
        <f>'実績報告書（要押印）'!H10:I10</f>
        <v>0</v>
      </c>
      <c r="I4" s="259"/>
      <c r="J4" s="260"/>
      <c r="K4" s="260"/>
      <c r="L4" s="260"/>
    </row>
    <row r="5" spans="1:12" ht="25.5" customHeight="1" x14ac:dyDescent="0.15">
      <c r="A5" s="7"/>
      <c r="B5" s="8"/>
      <c r="E5" s="3"/>
      <c r="L5" s="210" t="s">
        <v>0</v>
      </c>
    </row>
    <row r="6" spans="1:12" s="3" customFormat="1" ht="45" customHeight="1" x14ac:dyDescent="0.15">
      <c r="A6" s="62" t="s">
        <v>32</v>
      </c>
      <c r="B6" s="52" t="s">
        <v>1</v>
      </c>
      <c r="C6" s="53" t="s">
        <v>2</v>
      </c>
      <c r="D6" s="52" t="s">
        <v>58</v>
      </c>
      <c r="E6" s="53" t="s">
        <v>59</v>
      </c>
      <c r="F6" s="53" t="s">
        <v>3</v>
      </c>
      <c r="G6" s="53" t="s">
        <v>4</v>
      </c>
      <c r="H6" s="53" t="s">
        <v>60</v>
      </c>
      <c r="I6" s="53" t="s">
        <v>61</v>
      </c>
      <c r="J6" s="209" t="s">
        <v>5</v>
      </c>
      <c r="K6" s="209" t="s">
        <v>209</v>
      </c>
      <c r="L6" s="209" t="s">
        <v>206</v>
      </c>
    </row>
    <row r="7" spans="1:12" s="5" customFormat="1" ht="37.5" customHeight="1" x14ac:dyDescent="0.15">
      <c r="A7" s="63"/>
      <c r="B7" s="54"/>
      <c r="C7" s="55"/>
      <c r="D7" s="54" t="s">
        <v>6</v>
      </c>
      <c r="E7" s="55"/>
      <c r="F7" s="55"/>
      <c r="G7" s="55" t="s">
        <v>7</v>
      </c>
      <c r="H7" s="55" t="s">
        <v>8</v>
      </c>
      <c r="I7" s="55" t="s">
        <v>35</v>
      </c>
      <c r="J7" s="55"/>
      <c r="K7" s="55"/>
      <c r="L7" s="55"/>
    </row>
    <row r="8" spans="1:12" ht="9.9499999999999993" customHeight="1" x14ac:dyDescent="0.15">
      <c r="A8" s="64"/>
      <c r="B8" s="54"/>
      <c r="C8" s="54"/>
      <c r="D8" s="54"/>
      <c r="E8" s="58"/>
      <c r="F8" s="55"/>
      <c r="G8" s="58"/>
      <c r="H8" s="58"/>
      <c r="I8" s="59"/>
      <c r="J8" s="59"/>
      <c r="K8" s="59"/>
      <c r="L8" s="58"/>
    </row>
    <row r="9" spans="1:12" x14ac:dyDescent="0.15">
      <c r="A9" s="65"/>
      <c r="B9" s="56" t="s">
        <v>9</v>
      </c>
      <c r="C9" s="56" t="s">
        <v>10</v>
      </c>
      <c r="D9" s="56" t="s">
        <v>11</v>
      </c>
      <c r="E9" s="56" t="s">
        <v>12</v>
      </c>
      <c r="F9" s="56" t="s">
        <v>13</v>
      </c>
      <c r="G9" s="56" t="s">
        <v>14</v>
      </c>
      <c r="H9" s="56" t="s">
        <v>34</v>
      </c>
      <c r="I9" s="56" t="s">
        <v>15</v>
      </c>
      <c r="J9" s="56" t="s">
        <v>16</v>
      </c>
      <c r="K9" s="56" t="s">
        <v>207</v>
      </c>
      <c r="L9" s="211" t="s">
        <v>208</v>
      </c>
    </row>
    <row r="10" spans="1:12" ht="60.75" customHeight="1" x14ac:dyDescent="0.15">
      <c r="A10" s="79" t="s">
        <v>56</v>
      </c>
      <c r="B10" s="216">
        <f>確認表!N45</f>
        <v>0</v>
      </c>
      <c r="C10" s="216">
        <f>確認表!N46</f>
        <v>0</v>
      </c>
      <c r="D10" s="216">
        <f>確認表!N47</f>
        <v>0</v>
      </c>
      <c r="E10" s="216">
        <f>確認表!N48</f>
        <v>0</v>
      </c>
      <c r="F10" s="216">
        <f>確認表!V45</f>
        <v>0</v>
      </c>
      <c r="G10" s="216">
        <f>確認表!V46</f>
        <v>0</v>
      </c>
      <c r="H10" s="216">
        <f>確認表!V47</f>
        <v>0</v>
      </c>
      <c r="I10" s="216">
        <f>確認表!V48</f>
        <v>0</v>
      </c>
      <c r="J10" s="213"/>
      <c r="K10" s="214"/>
      <c r="L10" s="221">
        <f>IF(I10&gt;J10,J10-K10,I10-K10)</f>
        <v>0</v>
      </c>
    </row>
    <row r="11" spans="1:12" ht="60.75" customHeight="1" thickBot="1" x14ac:dyDescent="0.2">
      <c r="A11" s="81" t="s">
        <v>57</v>
      </c>
      <c r="B11" s="217">
        <f>確認表!N63</f>
        <v>0</v>
      </c>
      <c r="C11" s="217">
        <f>確認表!N64</f>
        <v>0</v>
      </c>
      <c r="D11" s="217">
        <f>確認表!N66</f>
        <v>0</v>
      </c>
      <c r="E11" s="217">
        <f>確認表!N66</f>
        <v>0</v>
      </c>
      <c r="F11" s="217">
        <f>確認表!Y63</f>
        <v>0</v>
      </c>
      <c r="G11" s="217">
        <f>確認表!Y64</f>
        <v>0</v>
      </c>
      <c r="H11" s="217">
        <f>確認表!Y65</f>
        <v>0</v>
      </c>
      <c r="I11" s="217">
        <f>確認表!Y66</f>
        <v>0</v>
      </c>
      <c r="J11" s="215"/>
      <c r="K11" s="215"/>
      <c r="L11" s="222">
        <f>IF(I11&gt;J11,J11-K11,I11-K11)</f>
        <v>0</v>
      </c>
    </row>
    <row r="12" spans="1:12" ht="29.25" customHeight="1" thickTop="1" x14ac:dyDescent="0.15">
      <c r="A12" s="80" t="s">
        <v>33</v>
      </c>
      <c r="B12" s="218">
        <f>SUM(B10:B11)</f>
        <v>0</v>
      </c>
      <c r="C12" s="218">
        <f t="shared" ref="C12:F12" si="0">SUM(C10:C11)</f>
        <v>0</v>
      </c>
      <c r="D12" s="218">
        <f t="shared" si="0"/>
        <v>0</v>
      </c>
      <c r="E12" s="219">
        <f t="shared" si="0"/>
        <v>0</v>
      </c>
      <c r="F12" s="218">
        <f t="shared" si="0"/>
        <v>0</v>
      </c>
      <c r="G12" s="218">
        <f t="shared" ref="G12:L12" si="1">SUM(G10:G11)</f>
        <v>0</v>
      </c>
      <c r="H12" s="218">
        <f t="shared" si="1"/>
        <v>0</v>
      </c>
      <c r="I12" s="218">
        <f t="shared" si="1"/>
        <v>0</v>
      </c>
      <c r="J12" s="219">
        <f t="shared" si="1"/>
        <v>0</v>
      </c>
      <c r="K12" s="219">
        <f t="shared" si="1"/>
        <v>0</v>
      </c>
      <c r="L12" s="220">
        <f t="shared" si="1"/>
        <v>0</v>
      </c>
    </row>
    <row r="13" spans="1:12" ht="30" customHeight="1" x14ac:dyDescent="0.15">
      <c r="A13" s="66"/>
      <c r="B13" s="66"/>
      <c r="C13" s="66"/>
      <c r="D13" s="66"/>
      <c r="E13" s="67"/>
      <c r="F13" s="67"/>
      <c r="G13" s="67"/>
      <c r="H13" s="67"/>
      <c r="I13" s="4"/>
      <c r="J13" s="9"/>
      <c r="K13" s="9"/>
      <c r="L13" s="212"/>
    </row>
    <row r="14" spans="1:12" s="181" customFormat="1" ht="27.75" customHeight="1" x14ac:dyDescent="0.15">
      <c r="A14" s="6"/>
      <c r="B14" s="180"/>
      <c r="C14" s="180"/>
      <c r="D14" s="180"/>
      <c r="E14" s="180"/>
      <c r="H14" s="60"/>
      <c r="I14" s="9"/>
      <c r="J14" s="2"/>
      <c r="K14" s="2"/>
      <c r="L14" s="2"/>
    </row>
    <row r="15" spans="1:12" s="4" customFormat="1" ht="39" customHeight="1" x14ac:dyDescent="0.15">
      <c r="A15" s="256"/>
      <c r="B15" s="256"/>
      <c r="C15" s="256"/>
      <c r="D15" s="257"/>
      <c r="E15" s="257"/>
      <c r="F15" s="6"/>
      <c r="H15" s="6"/>
      <c r="J15" s="11"/>
      <c r="K15" s="11"/>
      <c r="L15" s="2"/>
    </row>
    <row r="16" spans="1:12" s="4" customFormat="1" ht="44.45" customHeight="1" x14ac:dyDescent="0.15">
      <c r="A16" s="258"/>
      <c r="B16" s="256"/>
      <c r="C16" s="256"/>
      <c r="D16" s="254"/>
      <c r="E16" s="254"/>
      <c r="F16" s="6"/>
      <c r="H16" s="10"/>
      <c r="I16" s="11"/>
      <c r="J16" s="11"/>
      <c r="K16" s="11"/>
      <c r="L16" s="2"/>
    </row>
    <row r="17" spans="1:12" s="4" customFormat="1" ht="44.45" customHeight="1" x14ac:dyDescent="0.15">
      <c r="A17" s="252"/>
      <c r="B17" s="253"/>
      <c r="C17" s="253"/>
      <c r="D17" s="254"/>
      <c r="E17" s="254"/>
      <c r="F17" s="182"/>
      <c r="H17" s="10"/>
      <c r="I17" s="11"/>
      <c r="J17" s="2"/>
      <c r="K17" s="2"/>
      <c r="L17" s="2"/>
    </row>
  </sheetData>
  <mergeCells count="8">
    <mergeCell ref="A17:C17"/>
    <mergeCell ref="D17:E17"/>
    <mergeCell ref="A2:L2"/>
    <mergeCell ref="A15:C15"/>
    <mergeCell ref="D15:E15"/>
    <mergeCell ref="A16:C16"/>
    <mergeCell ref="D16:E16"/>
    <mergeCell ref="H4:L4"/>
  </mergeCells>
  <phoneticPr fontId="3"/>
  <printOptions horizontalCentered="1"/>
  <pageMargins left="0.39370078740157483" right="0.39370078740157483" top="0.98425196850393704" bottom="0.39370078740157483" header="0.51181102362204722" footer="0.51181102362204722"/>
  <pageSetup paperSize="9" scale="81" orientation="landscape"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9"/>
  <sheetViews>
    <sheetView view="pageBreakPreview" topLeftCell="A2" zoomScale="85" zoomScaleNormal="100" zoomScaleSheetLayoutView="85" workbookViewId="0">
      <selection activeCell="G36" sqref="G36:G37"/>
    </sheetView>
  </sheetViews>
  <sheetFormatPr defaultColWidth="11.625" defaultRowHeight="13.5" x14ac:dyDescent="0.15"/>
  <cols>
    <col min="1" max="1" width="3" customWidth="1"/>
    <col min="2" max="2" width="1.875" customWidth="1"/>
    <col min="3" max="3" width="2.75" hidden="1" customWidth="1"/>
    <col min="4" max="4" width="30.25" customWidth="1"/>
    <col min="5" max="5" width="22.5" customWidth="1"/>
    <col min="6" max="6" width="18.125" customWidth="1"/>
    <col min="7" max="7" width="28.625" bestFit="1" customWidth="1"/>
    <col min="8" max="8" width="33.625" bestFit="1" customWidth="1"/>
    <col min="9" max="9" width="6.25" customWidth="1"/>
    <col min="10" max="13" width="11.625" customWidth="1"/>
    <col min="15" max="15" width="11.625" customWidth="1"/>
  </cols>
  <sheetData>
    <row r="1" spans="1:12" ht="7.5" hidden="1" customHeight="1" x14ac:dyDescent="0.15">
      <c r="C1" t="s">
        <v>48</v>
      </c>
    </row>
    <row r="2" spans="1:12" ht="27.75" customHeight="1" x14ac:dyDescent="0.2">
      <c r="A2" s="287" t="s">
        <v>188</v>
      </c>
      <c r="B2" s="287"/>
      <c r="C2" s="287"/>
      <c r="D2" s="287"/>
      <c r="E2" s="288" t="s">
        <v>187</v>
      </c>
      <c r="F2" s="288"/>
      <c r="G2" s="288"/>
      <c r="H2" s="200"/>
      <c r="I2" s="200"/>
      <c r="J2" s="290"/>
      <c r="K2" s="290"/>
      <c r="L2" s="290"/>
    </row>
    <row r="3" spans="1:12" ht="4.5" customHeight="1" x14ac:dyDescent="0.2">
      <c r="C3" s="73"/>
      <c r="D3" s="73"/>
      <c r="E3" s="82"/>
      <c r="F3" s="73"/>
      <c r="G3" s="73"/>
      <c r="H3" s="289">
        <f>'実績報告書（要押印）'!H10:I10</f>
        <v>0</v>
      </c>
      <c r="I3" s="73"/>
      <c r="J3" s="290"/>
      <c r="K3" s="290"/>
      <c r="L3" s="290"/>
    </row>
    <row r="4" spans="1:12" ht="23.25" customHeight="1" x14ac:dyDescent="0.15">
      <c r="D4" s="74"/>
      <c r="E4" s="74"/>
      <c r="F4" s="74"/>
      <c r="G4" s="199" t="s">
        <v>50</v>
      </c>
      <c r="H4" s="289"/>
      <c r="I4" s="195"/>
      <c r="J4" s="290"/>
      <c r="K4" s="290"/>
      <c r="L4" s="290"/>
    </row>
    <row r="5" spans="1:12" ht="7.5" hidden="1" customHeight="1" x14ac:dyDescent="0.15">
      <c r="D5" s="74"/>
      <c r="E5" s="74"/>
      <c r="F5" s="74"/>
      <c r="G5" s="75"/>
      <c r="H5" s="192"/>
      <c r="I5" s="192"/>
      <c r="J5" s="290"/>
      <c r="K5" s="290"/>
      <c r="L5" s="290"/>
    </row>
    <row r="6" spans="1:12" ht="7.5" hidden="1" customHeight="1" x14ac:dyDescent="0.15">
      <c r="D6" s="74"/>
      <c r="E6" s="74"/>
      <c r="F6" s="74"/>
      <c r="G6" s="75"/>
      <c r="H6" s="192"/>
      <c r="I6" s="192"/>
      <c r="J6" s="290"/>
      <c r="K6" s="290"/>
      <c r="L6" s="290"/>
    </row>
    <row r="7" spans="1:12" ht="4.5" customHeight="1" x14ac:dyDescent="0.15">
      <c r="D7" s="74"/>
      <c r="E7" s="74"/>
      <c r="F7" s="74"/>
      <c r="G7" s="75"/>
      <c r="H7" s="192"/>
      <c r="I7" s="192"/>
      <c r="J7" s="290"/>
      <c r="K7" s="290"/>
      <c r="L7" s="290"/>
    </row>
    <row r="8" spans="1:12" ht="30" customHeight="1" x14ac:dyDescent="0.15">
      <c r="D8" s="193" t="s">
        <v>171</v>
      </c>
      <c r="E8" s="74"/>
      <c r="F8" s="74"/>
      <c r="G8" s="75"/>
      <c r="H8" s="192"/>
      <c r="I8" s="192"/>
      <c r="J8" s="290"/>
      <c r="K8" s="290"/>
      <c r="L8" s="290"/>
    </row>
    <row r="9" spans="1:12" ht="7.5" hidden="1" customHeight="1" x14ac:dyDescent="0.15">
      <c r="F9" s="74"/>
      <c r="G9" s="75"/>
      <c r="H9" s="74"/>
      <c r="I9" s="74"/>
      <c r="J9" s="290"/>
      <c r="K9" s="290"/>
      <c r="L9" s="290"/>
    </row>
    <row r="10" spans="1:12" ht="24.75" customHeight="1" x14ac:dyDescent="0.15">
      <c r="D10" s="193" t="s">
        <v>185</v>
      </c>
      <c r="E10" s="74"/>
      <c r="F10" s="189"/>
      <c r="G10" s="189"/>
      <c r="H10" s="185"/>
      <c r="I10" s="185"/>
    </row>
    <row r="11" spans="1:12" ht="4.5" hidden="1" customHeight="1" x14ac:dyDescent="0.15">
      <c r="C11" s="272"/>
      <c r="D11" s="272"/>
      <c r="E11" s="186"/>
      <c r="F11" s="185"/>
      <c r="G11" s="187"/>
      <c r="H11" s="274"/>
      <c r="I11" s="261"/>
    </row>
    <row r="12" spans="1:12" ht="4.5" customHeight="1" thickBot="1" x14ac:dyDescent="0.2">
      <c r="C12" s="272"/>
      <c r="D12" s="272"/>
      <c r="E12" s="186"/>
      <c r="F12" s="185"/>
      <c r="G12" s="187"/>
      <c r="H12" s="274"/>
      <c r="I12" s="261"/>
    </row>
    <row r="13" spans="1:12" ht="23.25" customHeight="1" x14ac:dyDescent="0.15">
      <c r="C13" s="272"/>
      <c r="D13" s="281"/>
      <c r="E13" s="262" t="s">
        <v>175</v>
      </c>
      <c r="F13" s="262" t="s">
        <v>176</v>
      </c>
      <c r="G13" s="262"/>
      <c r="H13" s="264"/>
      <c r="I13" s="261"/>
    </row>
    <row r="14" spans="1:12" ht="30.75" customHeight="1" thickBot="1" x14ac:dyDescent="0.2">
      <c r="C14" s="272"/>
      <c r="D14" s="282"/>
      <c r="E14" s="263"/>
      <c r="F14" s="196" t="s">
        <v>177</v>
      </c>
      <c r="G14" s="197" t="s">
        <v>184</v>
      </c>
      <c r="H14" s="198" t="s">
        <v>178</v>
      </c>
      <c r="I14" s="261"/>
    </row>
    <row r="15" spans="1:12" ht="15" customHeight="1" x14ac:dyDescent="0.15">
      <c r="C15" s="272"/>
      <c r="D15" s="283" t="s">
        <v>179</v>
      </c>
      <c r="E15" s="265"/>
      <c r="F15" s="265"/>
      <c r="G15" s="265"/>
      <c r="H15" s="284"/>
      <c r="I15" s="261"/>
    </row>
    <row r="16" spans="1:12" ht="15" customHeight="1" x14ac:dyDescent="0.15">
      <c r="C16" s="272"/>
      <c r="D16" s="279"/>
      <c r="E16" s="266"/>
      <c r="F16" s="266"/>
      <c r="G16" s="266"/>
      <c r="H16" s="270"/>
      <c r="I16" s="261"/>
    </row>
    <row r="17" spans="3:9" ht="15" customHeight="1" x14ac:dyDescent="0.15">
      <c r="C17" s="272"/>
      <c r="D17" s="279" t="s">
        <v>180</v>
      </c>
      <c r="E17" s="266"/>
      <c r="F17" s="266"/>
      <c r="G17" s="266"/>
      <c r="H17" s="270"/>
      <c r="I17" s="261"/>
    </row>
    <row r="18" spans="3:9" ht="15" customHeight="1" x14ac:dyDescent="0.15">
      <c r="C18" s="272"/>
      <c r="D18" s="279"/>
      <c r="E18" s="266"/>
      <c r="F18" s="266"/>
      <c r="G18" s="266"/>
      <c r="H18" s="270"/>
      <c r="I18" s="261"/>
    </row>
    <row r="19" spans="3:9" ht="15" customHeight="1" x14ac:dyDescent="0.15">
      <c r="C19" s="272"/>
      <c r="D19" s="279" t="s">
        <v>181</v>
      </c>
      <c r="E19" s="266"/>
      <c r="F19" s="266"/>
      <c r="G19" s="266"/>
      <c r="H19" s="270"/>
      <c r="I19" s="261"/>
    </row>
    <row r="20" spans="3:9" ht="15" customHeight="1" x14ac:dyDescent="0.15">
      <c r="C20" s="272"/>
      <c r="D20" s="279"/>
      <c r="E20" s="266"/>
      <c r="F20" s="266"/>
      <c r="G20" s="266"/>
      <c r="H20" s="270"/>
      <c r="I20" s="261"/>
    </row>
    <row r="21" spans="3:9" ht="15" customHeight="1" x14ac:dyDescent="0.15">
      <c r="C21" s="272"/>
      <c r="D21" s="279" t="s">
        <v>182</v>
      </c>
      <c r="E21" s="266"/>
      <c r="F21" s="266"/>
      <c r="G21" s="266"/>
      <c r="H21" s="270"/>
      <c r="I21" s="261"/>
    </row>
    <row r="22" spans="3:9" ht="15" customHeight="1" thickBot="1" x14ac:dyDescent="0.2">
      <c r="C22" s="272"/>
      <c r="D22" s="280"/>
      <c r="E22" s="267"/>
      <c r="F22" s="267"/>
      <c r="G22" s="267"/>
      <c r="H22" s="271"/>
      <c r="I22" s="261"/>
    </row>
    <row r="23" spans="3:9" ht="15" customHeight="1" thickTop="1" x14ac:dyDescent="0.15">
      <c r="C23" s="272"/>
      <c r="D23" s="275" t="s">
        <v>183</v>
      </c>
      <c r="E23" s="268">
        <f>SUM(E15:E22)</f>
        <v>0</v>
      </c>
      <c r="F23" s="268">
        <f t="shared" ref="F23" si="0">SUM(F15:F22)</f>
        <v>0</v>
      </c>
      <c r="G23" s="268">
        <f>SUM(G15:G22)</f>
        <v>0</v>
      </c>
      <c r="H23" s="285"/>
      <c r="I23" s="261"/>
    </row>
    <row r="24" spans="3:9" ht="15" customHeight="1" thickBot="1" x14ac:dyDescent="0.2">
      <c r="C24" s="272"/>
      <c r="D24" s="276"/>
      <c r="E24" s="269"/>
      <c r="F24" s="269"/>
      <c r="G24" s="269"/>
      <c r="H24" s="286"/>
      <c r="I24" s="261"/>
    </row>
    <row r="25" spans="3:9" ht="3.75" customHeight="1" x14ac:dyDescent="0.15">
      <c r="C25" s="186"/>
      <c r="D25" s="186"/>
      <c r="E25" s="186"/>
      <c r="F25" s="186"/>
      <c r="G25" s="186"/>
      <c r="H25" s="188"/>
      <c r="I25" s="191"/>
    </row>
    <row r="26" spans="3:9" ht="1.5" hidden="1" customHeight="1" x14ac:dyDescent="0.15">
      <c r="C26" s="201"/>
      <c r="D26" s="201"/>
      <c r="E26" s="186"/>
      <c r="F26" s="185"/>
      <c r="G26" s="187"/>
      <c r="H26" s="202"/>
      <c r="I26" s="203"/>
    </row>
    <row r="27" spans="3:9" ht="24" customHeight="1" x14ac:dyDescent="0.2">
      <c r="D27" s="194" t="s">
        <v>195</v>
      </c>
      <c r="E27" s="74"/>
      <c r="F27" s="189"/>
      <c r="G27" s="189"/>
      <c r="H27" s="186"/>
      <c r="I27" s="186"/>
    </row>
    <row r="28" spans="3:9" ht="4.5" customHeight="1" x14ac:dyDescent="0.15">
      <c r="C28" s="272"/>
      <c r="D28" s="272"/>
      <c r="E28" s="186"/>
      <c r="F28" s="186"/>
      <c r="G28" s="187"/>
      <c r="H28" s="274"/>
      <c r="I28" s="261"/>
    </row>
    <row r="29" spans="3:9" ht="4.5" customHeight="1" thickBot="1" x14ac:dyDescent="0.2">
      <c r="C29" s="272"/>
      <c r="D29" s="272"/>
      <c r="E29" s="186"/>
      <c r="F29" s="186"/>
      <c r="G29" s="187"/>
      <c r="H29" s="274"/>
      <c r="I29" s="261"/>
    </row>
    <row r="30" spans="3:9" ht="21" customHeight="1" x14ac:dyDescent="0.15">
      <c r="C30" s="272"/>
      <c r="D30" s="281" t="s">
        <v>196</v>
      </c>
      <c r="E30" s="262" t="s">
        <v>175</v>
      </c>
      <c r="F30" s="262" t="s">
        <v>176</v>
      </c>
      <c r="G30" s="262"/>
      <c r="H30" s="264"/>
      <c r="I30" s="261"/>
    </row>
    <row r="31" spans="3:9" ht="40.5" customHeight="1" thickBot="1" x14ac:dyDescent="0.2">
      <c r="C31" s="272"/>
      <c r="D31" s="282"/>
      <c r="E31" s="263"/>
      <c r="F31" s="205" t="s">
        <v>201</v>
      </c>
      <c r="G31" s="204" t="s">
        <v>202</v>
      </c>
      <c r="H31" s="198" t="s">
        <v>203</v>
      </c>
      <c r="I31" s="261"/>
    </row>
    <row r="32" spans="3:9" ht="22.5" customHeight="1" x14ac:dyDescent="0.15">
      <c r="C32" s="272"/>
      <c r="D32" s="283" t="s">
        <v>197</v>
      </c>
      <c r="E32" s="265"/>
      <c r="F32" s="265"/>
      <c r="G32" s="265"/>
      <c r="H32" s="284"/>
      <c r="I32" s="261"/>
    </row>
    <row r="33" spans="3:9" ht="5.25" customHeight="1" x14ac:dyDescent="0.15">
      <c r="C33" s="272"/>
      <c r="D33" s="279"/>
      <c r="E33" s="266"/>
      <c r="F33" s="266"/>
      <c r="G33" s="266"/>
      <c r="H33" s="270"/>
      <c r="I33" s="261"/>
    </row>
    <row r="34" spans="3:9" ht="22.5" customHeight="1" x14ac:dyDescent="0.15">
      <c r="C34" s="272"/>
      <c r="D34" s="279" t="s">
        <v>198</v>
      </c>
      <c r="E34" s="266"/>
      <c r="F34" s="266"/>
      <c r="G34" s="266"/>
      <c r="H34" s="270"/>
      <c r="I34" s="261"/>
    </row>
    <row r="35" spans="3:9" ht="11.25" customHeight="1" x14ac:dyDescent="0.15">
      <c r="C35" s="272"/>
      <c r="D35" s="279"/>
      <c r="E35" s="266"/>
      <c r="F35" s="266"/>
      <c r="G35" s="266"/>
      <c r="H35" s="270"/>
      <c r="I35" s="261"/>
    </row>
    <row r="36" spans="3:9" ht="22.5" customHeight="1" x14ac:dyDescent="0.15">
      <c r="C36" s="272"/>
      <c r="D36" s="279" t="s">
        <v>199</v>
      </c>
      <c r="E36" s="266"/>
      <c r="F36" s="266"/>
      <c r="G36" s="266"/>
      <c r="H36" s="270"/>
      <c r="I36" s="261"/>
    </row>
    <row r="37" spans="3:9" ht="11.25" customHeight="1" x14ac:dyDescent="0.15">
      <c r="C37" s="272"/>
      <c r="D37" s="279"/>
      <c r="E37" s="266"/>
      <c r="F37" s="266"/>
      <c r="G37" s="266"/>
      <c r="H37" s="270"/>
      <c r="I37" s="261"/>
    </row>
    <row r="38" spans="3:9" ht="22.5" customHeight="1" x14ac:dyDescent="0.15">
      <c r="C38" s="272"/>
      <c r="D38" s="279" t="s">
        <v>200</v>
      </c>
      <c r="E38" s="266"/>
      <c r="F38" s="266"/>
      <c r="G38" s="266"/>
      <c r="H38" s="270"/>
      <c r="I38" s="261"/>
    </row>
    <row r="39" spans="3:9" ht="3.75" customHeight="1" thickBot="1" x14ac:dyDescent="0.2">
      <c r="C39" s="272"/>
      <c r="D39" s="280"/>
      <c r="E39" s="267"/>
      <c r="F39" s="267"/>
      <c r="G39" s="267"/>
      <c r="H39" s="271"/>
      <c r="I39" s="261"/>
    </row>
    <row r="40" spans="3:9" ht="18" customHeight="1" thickTop="1" x14ac:dyDescent="0.15">
      <c r="C40" s="186"/>
      <c r="D40" s="275" t="s">
        <v>183</v>
      </c>
      <c r="E40" s="268">
        <f>SUM(E32:E39)</f>
        <v>0</v>
      </c>
      <c r="F40" s="268">
        <f t="shared" ref="F40" si="1">SUM(F32:F39)</f>
        <v>0</v>
      </c>
      <c r="G40" s="268">
        <f>SUM(G32:G39)</f>
        <v>0</v>
      </c>
      <c r="H40" s="277">
        <f>SUM(H32:H39)</f>
        <v>0</v>
      </c>
      <c r="I40" s="191"/>
    </row>
    <row r="41" spans="3:9" ht="18" customHeight="1" thickBot="1" x14ac:dyDescent="0.2">
      <c r="C41" s="272"/>
      <c r="D41" s="276"/>
      <c r="E41" s="269"/>
      <c r="F41" s="269"/>
      <c r="G41" s="269"/>
      <c r="H41" s="278"/>
      <c r="I41" s="261"/>
    </row>
    <row r="42" spans="3:9" ht="15" customHeight="1" x14ac:dyDescent="0.15">
      <c r="C42" s="272"/>
      <c r="D42" s="186"/>
      <c r="E42" s="186"/>
      <c r="F42" s="185"/>
      <c r="G42" s="187"/>
      <c r="H42" s="188"/>
      <c r="I42" s="261"/>
    </row>
    <row r="43" spans="3:9" ht="15" customHeight="1" x14ac:dyDescent="0.15">
      <c r="C43" s="272"/>
      <c r="D43" s="186"/>
      <c r="E43" s="186"/>
      <c r="F43" s="185"/>
      <c r="G43" s="187"/>
      <c r="H43" s="274"/>
      <c r="I43" s="261"/>
    </row>
    <row r="44" spans="3:9" ht="15" customHeight="1" x14ac:dyDescent="0.15">
      <c r="C44" s="272"/>
      <c r="D44" s="186"/>
      <c r="E44" s="186"/>
      <c r="F44" s="185"/>
      <c r="G44" s="187"/>
      <c r="H44" s="274"/>
      <c r="I44" s="261"/>
    </row>
    <row r="45" spans="3:9" ht="15" customHeight="1" x14ac:dyDescent="0.15">
      <c r="C45" s="272"/>
      <c r="D45" s="186"/>
      <c r="E45" s="186"/>
      <c r="F45" s="185"/>
      <c r="G45" s="187"/>
      <c r="H45" s="274"/>
      <c r="I45" s="261"/>
    </row>
    <row r="46" spans="3:9" ht="15" customHeight="1" x14ac:dyDescent="0.15">
      <c r="C46" s="272"/>
      <c r="D46" s="186"/>
      <c r="E46" s="186"/>
      <c r="F46" s="185"/>
      <c r="G46" s="187"/>
      <c r="H46" s="274"/>
      <c r="I46" s="261"/>
    </row>
    <row r="47" spans="3:9" ht="15" customHeight="1" x14ac:dyDescent="0.15">
      <c r="C47" s="272"/>
      <c r="D47" s="272"/>
      <c r="E47" s="186"/>
      <c r="F47" s="185"/>
      <c r="G47" s="187"/>
      <c r="H47" s="274"/>
      <c r="I47" s="261"/>
    </row>
    <row r="48" spans="3:9" ht="15" customHeight="1" x14ac:dyDescent="0.15">
      <c r="C48" s="272"/>
      <c r="D48" s="272"/>
      <c r="E48" s="186"/>
      <c r="F48" s="185"/>
      <c r="G48" s="187"/>
      <c r="H48" s="274"/>
      <c r="I48" s="261"/>
    </row>
    <row r="49" spans="3:9" ht="15" customHeight="1" x14ac:dyDescent="0.15">
      <c r="C49" s="272"/>
      <c r="D49" s="272"/>
      <c r="E49" s="186"/>
      <c r="F49" s="185"/>
      <c r="G49" s="187"/>
      <c r="H49" s="274"/>
      <c r="I49" s="261"/>
    </row>
    <row r="50" spans="3:9" ht="15" customHeight="1" x14ac:dyDescent="0.15">
      <c r="C50" s="272"/>
      <c r="D50" s="272"/>
      <c r="E50" s="186"/>
      <c r="F50" s="185"/>
      <c r="G50" s="187"/>
      <c r="H50" s="274"/>
      <c r="I50" s="261"/>
    </row>
    <row r="51" spans="3:9" ht="15" customHeight="1" x14ac:dyDescent="0.15">
      <c r="C51" s="272"/>
      <c r="D51" s="272"/>
      <c r="E51" s="272"/>
      <c r="F51" s="272"/>
      <c r="G51" s="272"/>
      <c r="H51" s="273"/>
      <c r="I51" s="261"/>
    </row>
    <row r="52" spans="3:9" ht="15" customHeight="1" x14ac:dyDescent="0.15">
      <c r="C52" s="272"/>
      <c r="D52" s="272"/>
      <c r="E52" s="272"/>
      <c r="F52" s="272"/>
      <c r="G52" s="272"/>
      <c r="H52" s="273"/>
      <c r="I52" s="261"/>
    </row>
    <row r="53" spans="3:9" ht="22.5" customHeight="1" x14ac:dyDescent="0.15">
      <c r="C53" s="189"/>
      <c r="D53" s="291"/>
      <c r="E53" s="291"/>
      <c r="F53" s="291"/>
      <c r="G53" s="291"/>
      <c r="H53" s="291"/>
      <c r="I53" s="291"/>
    </row>
    <row r="54" spans="3:9" ht="29.25" customHeight="1" x14ac:dyDescent="0.15">
      <c r="C54" s="189"/>
      <c r="D54" s="292"/>
      <c r="E54" s="292"/>
      <c r="F54" s="292"/>
      <c r="G54" s="292"/>
      <c r="H54" s="292"/>
      <c r="I54" s="292"/>
    </row>
    <row r="55" spans="3:9" ht="21.75" customHeight="1" x14ac:dyDescent="0.15">
      <c r="C55" s="190"/>
      <c r="D55" s="189"/>
      <c r="E55" s="189"/>
      <c r="F55" s="191"/>
      <c r="G55" s="191"/>
      <c r="H55" s="191"/>
      <c r="I55" s="191"/>
    </row>
    <row r="56" spans="3:9" ht="15" customHeight="1" x14ac:dyDescent="0.15"/>
    <row r="57" spans="3:9" ht="15" customHeight="1" x14ac:dyDescent="0.15"/>
    <row r="58" spans="3:9" ht="15" customHeight="1" x14ac:dyDescent="0.15"/>
    <row r="59" spans="3:9" ht="15" customHeight="1" x14ac:dyDescent="0.15"/>
  </sheetData>
  <mergeCells count="111">
    <mergeCell ref="A2:D2"/>
    <mergeCell ref="E2:G2"/>
    <mergeCell ref="H3:H4"/>
    <mergeCell ref="J2:L9"/>
    <mergeCell ref="D53:I53"/>
    <mergeCell ref="D54:I54"/>
    <mergeCell ref="C11:C12"/>
    <mergeCell ref="D11:D12"/>
    <mergeCell ref="H11:H12"/>
    <mergeCell ref="I11:I12"/>
    <mergeCell ref="C13:C14"/>
    <mergeCell ref="D13:D14"/>
    <mergeCell ref="I13:I14"/>
    <mergeCell ref="C15:C16"/>
    <mergeCell ref="D15:D16"/>
    <mergeCell ref="H15:H16"/>
    <mergeCell ref="I15:I16"/>
    <mergeCell ref="C17:C18"/>
    <mergeCell ref="D17:D18"/>
    <mergeCell ref="I17:I18"/>
    <mergeCell ref="C19:C20"/>
    <mergeCell ref="D19:D20"/>
    <mergeCell ref="C21:C22"/>
    <mergeCell ref="D21:D22"/>
    <mergeCell ref="I21:I22"/>
    <mergeCell ref="C28:C29"/>
    <mergeCell ref="D28:D29"/>
    <mergeCell ref="H28:H29"/>
    <mergeCell ref="I28:I29"/>
    <mergeCell ref="C23:C24"/>
    <mergeCell ref="D23:D24"/>
    <mergeCell ref="H23:H24"/>
    <mergeCell ref="I23:I24"/>
    <mergeCell ref="G23:G24"/>
    <mergeCell ref="C30:C31"/>
    <mergeCell ref="D30:D31"/>
    <mergeCell ref="E30:E31"/>
    <mergeCell ref="F30:H30"/>
    <mergeCell ref="I30:I31"/>
    <mergeCell ref="C32:C33"/>
    <mergeCell ref="D32:D33"/>
    <mergeCell ref="E32:E33"/>
    <mergeCell ref="F32:F33"/>
    <mergeCell ref="G32:G33"/>
    <mergeCell ref="H32:H33"/>
    <mergeCell ref="I32:I33"/>
    <mergeCell ref="C38:C39"/>
    <mergeCell ref="G40:G41"/>
    <mergeCell ref="D40:D41"/>
    <mergeCell ref="H40:H41"/>
    <mergeCell ref="C34:C35"/>
    <mergeCell ref="D34:D35"/>
    <mergeCell ref="E34:E35"/>
    <mergeCell ref="F34:F35"/>
    <mergeCell ref="G34:G35"/>
    <mergeCell ref="H34:H35"/>
    <mergeCell ref="D38:D39"/>
    <mergeCell ref="E38:E39"/>
    <mergeCell ref="F38:F39"/>
    <mergeCell ref="G38:G39"/>
    <mergeCell ref="H38:H39"/>
    <mergeCell ref="C36:C37"/>
    <mergeCell ref="D36:D37"/>
    <mergeCell ref="E36:E37"/>
    <mergeCell ref="F36:F37"/>
    <mergeCell ref="G36:G37"/>
    <mergeCell ref="C43:C44"/>
    <mergeCell ref="H43:H44"/>
    <mergeCell ref="I43:I44"/>
    <mergeCell ref="C49:C50"/>
    <mergeCell ref="D49:D50"/>
    <mergeCell ref="H49:H50"/>
    <mergeCell ref="I49:I50"/>
    <mergeCell ref="C41:C42"/>
    <mergeCell ref="I41:I42"/>
    <mergeCell ref="E40:E41"/>
    <mergeCell ref="F40:F41"/>
    <mergeCell ref="C51:G52"/>
    <mergeCell ref="H51:H52"/>
    <mergeCell ref="I51:I52"/>
    <mergeCell ref="C45:C46"/>
    <mergeCell ref="H45:H46"/>
    <mergeCell ref="I45:I46"/>
    <mergeCell ref="C47:C48"/>
    <mergeCell ref="D47:D48"/>
    <mergeCell ref="H47:H48"/>
    <mergeCell ref="I47:I48"/>
    <mergeCell ref="I38:I39"/>
    <mergeCell ref="E13:E14"/>
    <mergeCell ref="F13:H13"/>
    <mergeCell ref="E15:E16"/>
    <mergeCell ref="E17:E18"/>
    <mergeCell ref="E19:E20"/>
    <mergeCell ref="E21:E22"/>
    <mergeCell ref="E23:E24"/>
    <mergeCell ref="F15:F16"/>
    <mergeCell ref="F17:F18"/>
    <mergeCell ref="F19:F20"/>
    <mergeCell ref="F21:F22"/>
    <mergeCell ref="F23:F24"/>
    <mergeCell ref="G15:G16"/>
    <mergeCell ref="G17:G18"/>
    <mergeCell ref="G19:G20"/>
    <mergeCell ref="G21:G22"/>
    <mergeCell ref="H17:H18"/>
    <mergeCell ref="I34:I35"/>
    <mergeCell ref="H36:H37"/>
    <mergeCell ref="I36:I37"/>
    <mergeCell ref="H19:H20"/>
    <mergeCell ref="I19:I20"/>
    <mergeCell ref="H21:H22"/>
  </mergeCells>
  <phoneticPr fontId="3"/>
  <pageMargins left="0.70866141732283472" right="0.70866141732283472" top="0.74803149606299213" bottom="0.74803149606299213" header="0.31496062992125984" footer="0.31496062992125984"/>
  <pageSetup paperSize="9" scale="92" fitToHeight="0"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0BA80-2D15-4CAC-99E6-3ED35476AC9F}">
  <sheetPr>
    <tabColor theme="7" tint="0.79998168889431442"/>
    <pageSetUpPr fitToPage="1"/>
  </sheetPr>
  <dimension ref="A1:AW72"/>
  <sheetViews>
    <sheetView showGridLines="0" zoomScale="40" zoomScaleNormal="40" zoomScaleSheetLayoutView="50" zoomScalePageLayoutView="85" workbookViewId="0"/>
  </sheetViews>
  <sheetFormatPr defaultRowHeight="13.5" x14ac:dyDescent="0.15"/>
  <cols>
    <col min="1" max="1" width="3.375" style="86" customWidth="1"/>
    <col min="2" max="2" width="9.875" style="86" customWidth="1"/>
    <col min="3" max="3" width="9.25" style="86" customWidth="1"/>
    <col min="4" max="12" width="13.625" style="86" customWidth="1"/>
    <col min="13" max="13" width="16.5" style="86" customWidth="1"/>
    <col min="14" max="17" width="13.625" style="86" customWidth="1"/>
    <col min="18" max="18" width="18.625" style="86" customWidth="1"/>
    <col min="19" max="27" width="13.625" style="86" customWidth="1"/>
    <col min="28" max="29" width="7.625" style="86" customWidth="1"/>
    <col min="30" max="32" width="13.625" style="86" customWidth="1"/>
    <col min="33" max="33" width="7.625" style="86" customWidth="1"/>
    <col min="34" max="34" width="8.125" style="86" customWidth="1"/>
    <col min="35" max="16384" width="9" style="86"/>
  </cols>
  <sheetData>
    <row r="1" spans="1:35" ht="57.75" customHeight="1" x14ac:dyDescent="0.15">
      <c r="A1" s="83" t="s">
        <v>66</v>
      </c>
      <c r="B1" s="83"/>
      <c r="C1" s="83"/>
      <c r="D1" s="83"/>
      <c r="E1" s="84"/>
      <c r="F1" s="84"/>
      <c r="G1" s="85"/>
      <c r="H1" s="85"/>
      <c r="I1" s="85"/>
      <c r="J1" s="85"/>
      <c r="K1" s="85"/>
      <c r="L1" s="85"/>
      <c r="M1" s="85"/>
      <c r="N1" s="85"/>
      <c r="O1" s="85"/>
      <c r="P1" s="85"/>
      <c r="Q1" s="85"/>
      <c r="R1" s="85"/>
      <c r="S1" s="85"/>
      <c r="T1" s="85"/>
      <c r="U1" s="85"/>
      <c r="V1" s="85"/>
      <c r="W1" s="85"/>
      <c r="X1" s="85"/>
      <c r="Y1" s="85"/>
      <c r="Z1" s="85"/>
      <c r="AA1" s="85"/>
      <c r="AB1" s="293"/>
      <c r="AC1" s="293"/>
      <c r="AD1" s="293"/>
      <c r="AE1" s="293"/>
      <c r="AF1" s="293"/>
      <c r="AG1" s="293"/>
      <c r="AH1" s="293"/>
    </row>
    <row r="2" spans="1:35" ht="68.25" customHeight="1" x14ac:dyDescent="0.15">
      <c r="A2" s="294" t="s">
        <v>194</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6"/>
    </row>
    <row r="3" spans="1:35" ht="55.5" customHeight="1" x14ac:dyDescent="0.15">
      <c r="A3" s="87"/>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row>
    <row r="4" spans="1:35" ht="37.5" customHeight="1" x14ac:dyDescent="0.15">
      <c r="A4" s="297" t="s">
        <v>67</v>
      </c>
      <c r="B4" s="298"/>
      <c r="C4" s="298"/>
      <c r="D4" s="298"/>
      <c r="E4" s="298"/>
      <c r="F4" s="298"/>
      <c r="G4" s="298"/>
      <c r="H4" s="298"/>
      <c r="I4" s="29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9"/>
    </row>
    <row r="5" spans="1:35" ht="7.5" customHeight="1" x14ac:dyDescent="0.15">
      <c r="A5" s="89"/>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row>
    <row r="6" spans="1:35" ht="13.5" customHeight="1" x14ac:dyDescent="0.15">
      <c r="A6" s="89"/>
      <c r="B6" s="89"/>
      <c r="C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row>
    <row r="7" spans="1:35" ht="30.75" customHeight="1" x14ac:dyDescent="0.15">
      <c r="A7" s="300" t="s">
        <v>68</v>
      </c>
      <c r="B7" s="301"/>
      <c r="C7" s="301"/>
      <c r="D7" s="302"/>
      <c r="E7" s="306"/>
      <c r="F7" s="307"/>
      <c r="G7" s="307"/>
      <c r="H7" s="307"/>
      <c r="I7" s="307"/>
      <c r="J7" s="307"/>
      <c r="K7" s="307"/>
      <c r="L7" s="307"/>
      <c r="M7" s="310" t="s">
        <v>69</v>
      </c>
      <c r="N7" s="311"/>
      <c r="O7" s="306"/>
      <c r="P7" s="307"/>
      <c r="Q7" s="307"/>
      <c r="R7" s="314"/>
      <c r="S7" s="316" t="s">
        <v>70</v>
      </c>
      <c r="T7" s="317"/>
      <c r="U7" s="318"/>
      <c r="V7" s="322"/>
      <c r="W7" s="323"/>
      <c r="X7" s="323"/>
      <c r="Y7" s="324"/>
      <c r="Z7" s="317" t="s">
        <v>71</v>
      </c>
      <c r="AA7" s="317"/>
      <c r="AB7" s="317"/>
      <c r="AC7" s="328"/>
      <c r="AD7" s="329"/>
      <c r="AE7" s="329"/>
      <c r="AF7" s="329"/>
      <c r="AG7" s="329"/>
      <c r="AH7" s="330"/>
      <c r="AI7" s="90"/>
    </row>
    <row r="8" spans="1:35" ht="33" customHeight="1" x14ac:dyDescent="0.15">
      <c r="A8" s="303"/>
      <c r="B8" s="304"/>
      <c r="C8" s="304"/>
      <c r="D8" s="305"/>
      <c r="E8" s="308"/>
      <c r="F8" s="309"/>
      <c r="G8" s="309"/>
      <c r="H8" s="309"/>
      <c r="I8" s="309"/>
      <c r="J8" s="309"/>
      <c r="K8" s="309"/>
      <c r="L8" s="309"/>
      <c r="M8" s="312"/>
      <c r="N8" s="313"/>
      <c r="O8" s="308"/>
      <c r="P8" s="309"/>
      <c r="Q8" s="309"/>
      <c r="R8" s="315"/>
      <c r="S8" s="319"/>
      <c r="T8" s="320"/>
      <c r="U8" s="321"/>
      <c r="V8" s="325"/>
      <c r="W8" s="326"/>
      <c r="X8" s="326"/>
      <c r="Y8" s="327"/>
      <c r="Z8" s="320"/>
      <c r="AA8" s="320"/>
      <c r="AB8" s="320"/>
      <c r="AC8" s="331"/>
      <c r="AD8" s="332"/>
      <c r="AE8" s="332"/>
      <c r="AF8" s="332"/>
      <c r="AG8" s="332"/>
      <c r="AH8" s="333"/>
    </row>
    <row r="9" spans="1:35" ht="18.75" customHeight="1" x14ac:dyDescent="0.15">
      <c r="A9" s="91"/>
      <c r="B9" s="91"/>
      <c r="C9" s="91"/>
      <c r="D9" s="91"/>
      <c r="E9" s="92"/>
      <c r="F9" s="92"/>
      <c r="G9" s="92"/>
      <c r="H9" s="92"/>
      <c r="I9" s="92"/>
      <c r="J9" s="92"/>
      <c r="K9" s="92"/>
      <c r="L9" s="92"/>
      <c r="M9" s="92"/>
      <c r="N9" s="92"/>
      <c r="O9" s="92"/>
      <c r="P9" s="92"/>
      <c r="Q9" s="92"/>
      <c r="R9" s="92"/>
      <c r="S9" s="92"/>
      <c r="T9" s="93"/>
      <c r="U9" s="93"/>
      <c r="V9" s="93"/>
      <c r="W9" s="94"/>
      <c r="X9" s="91"/>
      <c r="Y9" s="91"/>
      <c r="Z9" s="91"/>
      <c r="AA9" s="91"/>
      <c r="AB9" s="91"/>
      <c r="AC9" s="91"/>
      <c r="AD9" s="91"/>
      <c r="AE9" s="91"/>
      <c r="AF9" s="91"/>
      <c r="AG9" s="91"/>
      <c r="AH9" s="91"/>
    </row>
    <row r="10" spans="1:35" s="99" customFormat="1" ht="37.5" customHeight="1" thickBot="1" x14ac:dyDescent="0.2">
      <c r="A10" s="95" t="s">
        <v>72</v>
      </c>
      <c r="B10" s="96"/>
      <c r="C10" s="96"/>
      <c r="D10" s="96"/>
      <c r="E10" s="97"/>
      <c r="F10" s="97"/>
      <c r="G10" s="97"/>
      <c r="H10" s="97"/>
      <c r="I10" s="97"/>
      <c r="J10" s="97"/>
      <c r="K10" s="97"/>
      <c r="L10" s="98"/>
      <c r="R10" s="100"/>
      <c r="T10" s="98"/>
      <c r="U10" s="98"/>
      <c r="V10" s="98"/>
      <c r="W10" s="101"/>
      <c r="X10" s="101"/>
      <c r="Y10" s="334" t="s">
        <v>73</v>
      </c>
      <c r="Z10" s="335"/>
      <c r="AA10" s="335"/>
      <c r="AB10" s="335"/>
      <c r="AC10" s="335"/>
      <c r="AD10" s="102"/>
      <c r="AE10" s="102"/>
      <c r="AF10" s="102"/>
      <c r="AG10" s="335"/>
      <c r="AH10" s="335"/>
    </row>
    <row r="11" spans="1:35" ht="56.25" customHeight="1" thickBot="1" x14ac:dyDescent="0.2">
      <c r="A11" s="336" t="s">
        <v>74</v>
      </c>
      <c r="B11" s="337"/>
      <c r="C11" s="338"/>
      <c r="D11" s="345" t="s">
        <v>75</v>
      </c>
      <c r="E11" s="346"/>
      <c r="F11" s="346"/>
      <c r="G11" s="346"/>
      <c r="H11" s="346"/>
      <c r="I11" s="103"/>
      <c r="J11" s="346" t="s">
        <v>76</v>
      </c>
      <c r="K11" s="346"/>
      <c r="L11" s="346"/>
      <c r="M11" s="346"/>
      <c r="N11" s="346"/>
      <c r="O11" s="104" t="s">
        <v>37</v>
      </c>
      <c r="P11" s="347" t="s">
        <v>77</v>
      </c>
      <c r="Q11" s="348"/>
      <c r="R11" s="348"/>
      <c r="S11" s="348"/>
      <c r="T11" s="348"/>
      <c r="U11" s="349"/>
      <c r="V11" s="350"/>
      <c r="W11" s="351"/>
      <c r="X11" s="352"/>
      <c r="Y11" s="353" t="s">
        <v>78</v>
      </c>
      <c r="Z11" s="354"/>
      <c r="AA11" s="355"/>
      <c r="AB11" s="356" t="str">
        <f>IF(AND($V$11&gt;=1,$V$11&lt;=99),"○", "　")</f>
        <v>　</v>
      </c>
      <c r="AC11" s="357"/>
      <c r="AD11" s="358" t="s">
        <v>79</v>
      </c>
      <c r="AE11" s="359"/>
      <c r="AF11" s="360"/>
      <c r="AG11" s="356" t="str">
        <f>IF(AND($V$11&gt;500,$V$11&lt;=599),"○", "　")</f>
        <v>　</v>
      </c>
      <c r="AH11" s="361"/>
    </row>
    <row r="12" spans="1:35" ht="56.25" customHeight="1" thickBot="1" x14ac:dyDescent="0.2">
      <c r="A12" s="339"/>
      <c r="B12" s="340"/>
      <c r="C12" s="341"/>
      <c r="D12" s="362" t="s">
        <v>80</v>
      </c>
      <c r="E12" s="363"/>
      <c r="F12" s="363"/>
      <c r="G12" s="363"/>
      <c r="H12" s="363"/>
      <c r="I12" s="105"/>
      <c r="J12" s="363" t="s">
        <v>81</v>
      </c>
      <c r="K12" s="363"/>
      <c r="L12" s="363"/>
      <c r="M12" s="363"/>
      <c r="N12" s="363"/>
      <c r="O12" s="105"/>
      <c r="P12" s="364" t="s">
        <v>82</v>
      </c>
      <c r="Q12" s="365"/>
      <c r="R12" s="365"/>
      <c r="S12" s="365"/>
      <c r="T12" s="365"/>
      <c r="U12" s="365"/>
      <c r="V12" s="365"/>
      <c r="W12" s="365"/>
      <c r="X12" s="366"/>
      <c r="Y12" s="367" t="s">
        <v>83</v>
      </c>
      <c r="Z12" s="368"/>
      <c r="AA12" s="369"/>
      <c r="AB12" s="370" t="str">
        <f>IF(AND($V$11&gt;=100,$V$11&lt;=199),"○", "　")</f>
        <v>　</v>
      </c>
      <c r="AC12" s="371"/>
      <c r="AD12" s="372" t="s">
        <v>84</v>
      </c>
      <c r="AE12" s="372"/>
      <c r="AF12" s="373"/>
      <c r="AG12" s="374" t="str">
        <f>IF(AND($V$11&gt;=600,$V$11&lt;=699),"○", "　")</f>
        <v>　</v>
      </c>
      <c r="AH12" s="375"/>
    </row>
    <row r="13" spans="1:35" ht="56.25" customHeight="1" x14ac:dyDescent="0.15">
      <c r="A13" s="339"/>
      <c r="B13" s="340"/>
      <c r="C13" s="341"/>
      <c r="D13" s="362" t="s">
        <v>85</v>
      </c>
      <c r="E13" s="363"/>
      <c r="F13" s="363"/>
      <c r="G13" s="363"/>
      <c r="H13" s="363"/>
      <c r="I13" s="105"/>
      <c r="J13" s="363" t="s">
        <v>86</v>
      </c>
      <c r="K13" s="363"/>
      <c r="L13" s="363"/>
      <c r="M13" s="363"/>
      <c r="N13" s="363"/>
      <c r="O13" s="105"/>
      <c r="P13" s="391" t="s">
        <v>87</v>
      </c>
      <c r="Q13" s="392"/>
      <c r="R13" s="392"/>
      <c r="S13" s="392"/>
      <c r="T13" s="392"/>
      <c r="U13" s="392"/>
      <c r="V13" s="393"/>
      <c r="W13" s="394"/>
      <c r="X13" s="395"/>
      <c r="Y13" s="367" t="s">
        <v>88</v>
      </c>
      <c r="Z13" s="368"/>
      <c r="AA13" s="369"/>
      <c r="AB13" s="374" t="str">
        <f>IF(AND($V$11&gt;=200,$V$11&lt;=299),"○", "　")</f>
        <v>　</v>
      </c>
      <c r="AC13" s="390"/>
      <c r="AD13" s="376" t="s">
        <v>89</v>
      </c>
      <c r="AE13" s="377"/>
      <c r="AF13" s="378"/>
      <c r="AG13" s="374" t="str">
        <f>IF(AND($V$11&gt;=700,$V$11&lt;=799),"○", "　")</f>
        <v>　</v>
      </c>
      <c r="AH13" s="375"/>
    </row>
    <row r="14" spans="1:35" ht="56.25" customHeight="1" thickBot="1" x14ac:dyDescent="0.2">
      <c r="A14" s="339"/>
      <c r="B14" s="340"/>
      <c r="C14" s="341"/>
      <c r="D14" s="379" t="s">
        <v>90</v>
      </c>
      <c r="E14" s="380"/>
      <c r="F14" s="380"/>
      <c r="G14" s="380"/>
      <c r="H14" s="380"/>
      <c r="I14" s="105" t="s">
        <v>37</v>
      </c>
      <c r="J14" s="362" t="s">
        <v>91</v>
      </c>
      <c r="K14" s="363"/>
      <c r="L14" s="363"/>
      <c r="M14" s="363"/>
      <c r="N14" s="381"/>
      <c r="O14" s="106"/>
      <c r="P14" s="382" t="s">
        <v>92</v>
      </c>
      <c r="Q14" s="383"/>
      <c r="R14" s="383"/>
      <c r="S14" s="383"/>
      <c r="T14" s="383"/>
      <c r="U14" s="383"/>
      <c r="V14" s="384"/>
      <c r="W14" s="385"/>
      <c r="X14" s="386"/>
      <c r="Y14" s="387" t="s">
        <v>93</v>
      </c>
      <c r="Z14" s="388"/>
      <c r="AA14" s="389"/>
      <c r="AB14" s="374" t="str">
        <f>IF(AND($V$11&gt;=300,$V$11&lt;=399),"○", "　")</f>
        <v>　</v>
      </c>
      <c r="AC14" s="390"/>
      <c r="AD14" s="376" t="s">
        <v>94</v>
      </c>
      <c r="AE14" s="377"/>
      <c r="AF14" s="378"/>
      <c r="AG14" s="374" t="str">
        <f>IF(AND($V$11&gt;=800,$V$11&lt;=899),"○", "　")</f>
        <v>　</v>
      </c>
      <c r="AH14" s="375"/>
    </row>
    <row r="15" spans="1:35" ht="56.25" customHeight="1" thickBot="1" x14ac:dyDescent="0.2">
      <c r="A15" s="342"/>
      <c r="B15" s="343"/>
      <c r="C15" s="344"/>
      <c r="D15" s="410" t="s">
        <v>95</v>
      </c>
      <c r="E15" s="411"/>
      <c r="F15" s="411"/>
      <c r="G15" s="411"/>
      <c r="H15" s="411"/>
      <c r="I15" s="107"/>
      <c r="J15" s="412" t="s">
        <v>96</v>
      </c>
      <c r="K15" s="412"/>
      <c r="L15" s="412"/>
      <c r="M15" s="412"/>
      <c r="N15" s="412"/>
      <c r="O15" s="107"/>
      <c r="P15" s="413" t="s">
        <v>97</v>
      </c>
      <c r="Q15" s="414"/>
      <c r="R15" s="414"/>
      <c r="S15" s="414"/>
      <c r="T15" s="414"/>
      <c r="U15" s="414"/>
      <c r="V15" s="414"/>
      <c r="W15" s="414"/>
      <c r="X15" s="415"/>
      <c r="Y15" s="416" t="s">
        <v>98</v>
      </c>
      <c r="Z15" s="417"/>
      <c r="AA15" s="418"/>
      <c r="AB15" s="396" t="str">
        <f>IF(AND($V$11&gt;=400,$V$11&lt;=499),"○", "　")</f>
        <v>　</v>
      </c>
      <c r="AC15" s="419"/>
      <c r="AD15" s="420" t="s">
        <v>99</v>
      </c>
      <c r="AE15" s="420"/>
      <c r="AF15" s="421"/>
      <c r="AG15" s="396" t="str">
        <f>IF(AND($V$11&gt;=900,$V$11&lt;=999),"○", "　")</f>
        <v>　</v>
      </c>
      <c r="AH15" s="397"/>
    </row>
    <row r="16" spans="1:35" s="113" customFormat="1" ht="39" customHeight="1" thickBot="1" x14ac:dyDescent="0.2">
      <c r="A16" s="108"/>
      <c r="B16" s="109"/>
      <c r="C16" s="109"/>
      <c r="D16" s="109"/>
      <c r="E16" s="109"/>
      <c r="F16" s="109"/>
      <c r="G16" s="109"/>
      <c r="H16" s="109"/>
      <c r="I16" s="109"/>
      <c r="J16" s="109"/>
      <c r="K16" s="109"/>
      <c r="L16" s="109"/>
      <c r="M16" s="109"/>
      <c r="N16" s="109"/>
      <c r="O16" s="109"/>
      <c r="P16" s="109"/>
      <c r="Q16" s="110"/>
      <c r="R16" s="110"/>
      <c r="S16" s="111"/>
      <c r="T16" s="110"/>
      <c r="U16" s="110"/>
      <c r="V16" s="110"/>
      <c r="W16" s="110"/>
      <c r="X16" s="110"/>
      <c r="Y16" s="110"/>
      <c r="Z16" s="110"/>
      <c r="AA16" s="110"/>
      <c r="AB16" s="112"/>
      <c r="AC16" s="112"/>
      <c r="AD16" s="112"/>
      <c r="AE16" s="112"/>
      <c r="AF16" s="112"/>
      <c r="AG16" s="112"/>
      <c r="AH16" s="112"/>
    </row>
    <row r="17" spans="1:35" s="113" customFormat="1" ht="53.25" customHeight="1" thickTop="1" thickBot="1" x14ac:dyDescent="0.2">
      <c r="A17" s="398" t="s">
        <v>100</v>
      </c>
      <c r="B17" s="399"/>
      <c r="C17" s="399"/>
      <c r="D17" s="399"/>
      <c r="E17" s="399"/>
      <c r="F17" s="399"/>
      <c r="G17" s="399"/>
      <c r="H17" s="399"/>
      <c r="I17" s="399"/>
      <c r="J17" s="399"/>
      <c r="K17" s="399"/>
      <c r="L17" s="399"/>
      <c r="M17" s="399"/>
      <c r="N17" s="399"/>
      <c r="O17" s="399"/>
      <c r="P17" s="114"/>
      <c r="Q17" s="114"/>
      <c r="R17" s="114"/>
      <c r="S17" s="400" t="s">
        <v>37</v>
      </c>
      <c r="T17" s="401"/>
      <c r="U17" s="402" t="s">
        <v>101</v>
      </c>
      <c r="V17" s="402"/>
      <c r="W17" s="402"/>
      <c r="X17" s="402"/>
      <c r="Y17" s="402"/>
      <c r="Z17" s="402"/>
      <c r="AA17" s="402"/>
      <c r="AB17" s="402"/>
      <c r="AC17" s="402"/>
      <c r="AD17" s="402"/>
      <c r="AE17" s="402"/>
      <c r="AF17" s="402"/>
      <c r="AG17" s="402"/>
      <c r="AH17" s="402"/>
    </row>
    <row r="18" spans="1:35" s="113" customFormat="1" ht="8.25" customHeight="1" x14ac:dyDescent="0.15">
      <c r="A18" s="108"/>
      <c r="B18" s="109"/>
      <c r="C18" s="109"/>
      <c r="D18" s="109"/>
      <c r="E18" s="109"/>
      <c r="F18" s="109"/>
      <c r="G18" s="110"/>
      <c r="H18" s="110"/>
      <c r="I18" s="110"/>
      <c r="J18" s="110"/>
      <c r="K18" s="110"/>
      <c r="L18" s="110"/>
      <c r="M18" s="110"/>
      <c r="N18" s="115"/>
      <c r="O18" s="110"/>
      <c r="P18" s="110"/>
      <c r="Q18" s="110"/>
      <c r="R18" s="110"/>
      <c r="S18" s="110"/>
      <c r="T18" s="110"/>
      <c r="U18" s="110"/>
      <c r="V18" s="110"/>
      <c r="W18" s="110"/>
      <c r="X18" s="110"/>
      <c r="Y18" s="110"/>
      <c r="Z18" s="110"/>
      <c r="AA18" s="110"/>
      <c r="AB18" s="112"/>
      <c r="AC18" s="112"/>
      <c r="AD18" s="112"/>
      <c r="AE18" s="112"/>
      <c r="AF18" s="112"/>
      <c r="AG18" s="112"/>
      <c r="AH18" s="112"/>
    </row>
    <row r="19" spans="1:35" s="118" customFormat="1" ht="16.5" customHeight="1" x14ac:dyDescent="0.15">
      <c r="A19" s="116"/>
      <c r="B19" s="116"/>
      <c r="C19" s="116"/>
      <c r="D19" s="116"/>
      <c r="E19" s="116"/>
      <c r="F19" s="116"/>
      <c r="G19" s="116"/>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row>
    <row r="20" spans="1:35" ht="33" customHeight="1" x14ac:dyDescent="0.15">
      <c r="A20" s="297" t="s">
        <v>102</v>
      </c>
      <c r="B20" s="403"/>
      <c r="C20" s="403"/>
      <c r="D20" s="403"/>
      <c r="E20" s="403"/>
      <c r="F20" s="403"/>
      <c r="G20" s="403"/>
      <c r="H20" s="403"/>
      <c r="I20" s="403"/>
      <c r="J20" s="403"/>
      <c r="K20" s="403"/>
      <c r="L20" s="403"/>
      <c r="M20" s="403"/>
      <c r="N20" s="403"/>
      <c r="O20" s="403"/>
      <c r="P20" s="403"/>
      <c r="Q20" s="403"/>
      <c r="R20" s="403"/>
      <c r="S20" s="403"/>
      <c r="T20" s="403"/>
      <c r="U20" s="403"/>
      <c r="V20" s="403"/>
      <c r="W20" s="403"/>
      <c r="X20" s="403"/>
      <c r="Y20" s="403"/>
      <c r="Z20" s="403"/>
      <c r="AA20" s="403"/>
      <c r="AB20" s="403"/>
      <c r="AC20" s="403"/>
      <c r="AD20" s="403"/>
      <c r="AE20" s="403"/>
      <c r="AF20" s="403"/>
      <c r="AG20" s="403"/>
      <c r="AH20" s="404"/>
    </row>
    <row r="21" spans="1:35" ht="13.5" customHeight="1" thickBot="1" x14ac:dyDescent="0.2">
      <c r="A21" s="119"/>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row>
    <row r="22" spans="1:35" ht="60" customHeight="1" thickTop="1" thickBot="1" x14ac:dyDescent="0.2">
      <c r="A22" s="405" t="s">
        <v>103</v>
      </c>
      <c r="B22" s="406"/>
      <c r="C22" s="406"/>
      <c r="D22" s="406"/>
      <c r="E22" s="406"/>
      <c r="F22" s="406"/>
      <c r="G22" s="406"/>
      <c r="H22" s="406"/>
      <c r="I22" s="406"/>
      <c r="J22" s="406"/>
      <c r="K22" s="406"/>
      <c r="L22" s="406"/>
      <c r="M22" s="406"/>
      <c r="N22" s="406"/>
      <c r="O22" s="406"/>
      <c r="P22" s="406"/>
      <c r="Q22" s="406"/>
      <c r="R22" s="406"/>
      <c r="S22" s="406"/>
      <c r="T22" s="406"/>
      <c r="U22" s="407"/>
      <c r="V22" s="400" t="s">
        <v>37</v>
      </c>
      <c r="W22" s="401"/>
      <c r="X22" s="408" t="s">
        <v>104</v>
      </c>
      <c r="Y22" s="409"/>
      <c r="Z22" s="409"/>
      <c r="AA22" s="409"/>
      <c r="AB22" s="409"/>
      <c r="AC22" s="409"/>
      <c r="AD22" s="409"/>
      <c r="AE22" s="409"/>
      <c r="AF22" s="409"/>
      <c r="AG22" s="409"/>
      <c r="AH22" s="409"/>
    </row>
    <row r="23" spans="1:35" ht="34.5" customHeight="1" thickTop="1" x14ac:dyDescent="0.15">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row>
    <row r="24" spans="1:35" ht="33" customHeight="1" x14ac:dyDescent="0.15">
      <c r="A24" s="297" t="s">
        <v>105</v>
      </c>
      <c r="B24" s="403"/>
      <c r="C24" s="403"/>
      <c r="D24" s="403"/>
      <c r="E24" s="403"/>
      <c r="F24" s="403"/>
      <c r="G24" s="403"/>
      <c r="H24" s="403"/>
      <c r="I24" s="403"/>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3"/>
      <c r="AG24" s="403"/>
      <c r="AH24" s="404"/>
    </row>
    <row r="25" spans="1:35" ht="24.75" customHeight="1" thickBot="1" x14ac:dyDescent="0.2">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row>
    <row r="26" spans="1:35" ht="60" customHeight="1" thickTop="1" thickBot="1" x14ac:dyDescent="0.2">
      <c r="A26" s="405" t="s">
        <v>106</v>
      </c>
      <c r="B26" s="406"/>
      <c r="C26" s="406"/>
      <c r="D26" s="406"/>
      <c r="E26" s="406"/>
      <c r="F26" s="406"/>
      <c r="G26" s="406"/>
      <c r="H26" s="406"/>
      <c r="I26" s="406"/>
      <c r="J26" s="406"/>
      <c r="K26" s="406"/>
      <c r="L26" s="406"/>
      <c r="M26" s="406"/>
      <c r="N26" s="406"/>
      <c r="O26" s="406"/>
      <c r="P26" s="406"/>
      <c r="Q26" s="406"/>
      <c r="R26" s="406"/>
      <c r="S26" s="406"/>
      <c r="T26" s="406"/>
      <c r="U26" s="407"/>
      <c r="V26" s="400"/>
      <c r="W26" s="401"/>
      <c r="X26" s="408" t="s">
        <v>107</v>
      </c>
      <c r="Y26" s="409"/>
      <c r="Z26" s="409"/>
      <c r="AA26" s="409"/>
      <c r="AB26" s="409"/>
      <c r="AC26" s="409"/>
      <c r="AD26" s="409"/>
      <c r="AE26" s="409"/>
      <c r="AF26" s="409"/>
      <c r="AG26" s="409"/>
      <c r="AH26" s="409"/>
    </row>
    <row r="27" spans="1:35" ht="28.5" customHeight="1" thickTop="1" thickBot="1" x14ac:dyDescent="0.2">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row>
    <row r="28" spans="1:35" s="120" customFormat="1" ht="33" customHeight="1" thickBot="1" x14ac:dyDescent="0.2">
      <c r="A28" s="435" t="s">
        <v>108</v>
      </c>
      <c r="B28" s="436"/>
      <c r="C28" s="436"/>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7"/>
    </row>
    <row r="29" spans="1:35" ht="7.5" customHeight="1" x14ac:dyDescent="0.15">
      <c r="A29" s="119"/>
      <c r="B29" s="121"/>
      <c r="C29" s="121"/>
      <c r="D29" s="121"/>
      <c r="E29" s="121"/>
      <c r="F29" s="121"/>
      <c r="G29" s="122"/>
      <c r="H29" s="122"/>
      <c r="I29" s="122"/>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row>
    <row r="30" spans="1:35" ht="32.25" customHeight="1" x14ac:dyDescent="0.15">
      <c r="A30" s="438" t="s">
        <v>109</v>
      </c>
      <c r="B30" s="438"/>
      <c r="C30" s="438"/>
      <c r="D30" s="438"/>
      <c r="E30" s="438"/>
      <c r="F30" s="438"/>
      <c r="G30" s="438"/>
      <c r="H30" s="438"/>
      <c r="I30" s="438"/>
      <c r="J30" s="438"/>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row>
    <row r="31" spans="1:35" s="123" customFormat="1" ht="41.25" customHeight="1" thickBot="1" x14ac:dyDescent="0.2">
      <c r="B31" s="124" t="s">
        <v>110</v>
      </c>
      <c r="C31" s="125"/>
      <c r="D31" s="125"/>
      <c r="E31" s="125"/>
      <c r="F31" s="125"/>
      <c r="G31" s="125"/>
      <c r="H31" s="126"/>
      <c r="I31" s="126"/>
      <c r="J31" s="126"/>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row>
    <row r="32" spans="1:35" s="123" customFormat="1" ht="221.25" customHeight="1" thickBot="1" x14ac:dyDescent="0.2">
      <c r="B32" s="422" t="s">
        <v>189</v>
      </c>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4"/>
      <c r="AI32" s="125"/>
    </row>
    <row r="33" spans="1:49" ht="30.75" customHeight="1" thickBot="1" x14ac:dyDescent="0.2">
      <c r="B33" s="86" t="s">
        <v>111</v>
      </c>
      <c r="C33" s="127"/>
      <c r="D33" s="121"/>
      <c r="E33" s="121"/>
      <c r="F33" s="121"/>
      <c r="G33" s="121"/>
      <c r="H33" s="121"/>
      <c r="I33" s="122"/>
      <c r="J33" s="122"/>
      <c r="K33" s="122"/>
      <c r="L33" s="122"/>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row>
    <row r="34" spans="1:49" ht="53.25" customHeight="1" thickBot="1" x14ac:dyDescent="0.2">
      <c r="A34" s="128"/>
      <c r="B34" s="425" t="s">
        <v>192</v>
      </c>
      <c r="C34" s="426"/>
      <c r="D34" s="426"/>
      <c r="E34" s="426"/>
      <c r="F34" s="426"/>
      <c r="G34" s="426"/>
      <c r="H34" s="426"/>
      <c r="I34" s="426"/>
      <c r="J34" s="426"/>
      <c r="K34" s="426"/>
      <c r="L34" s="426"/>
      <c r="M34" s="426"/>
      <c r="N34" s="427" t="s">
        <v>112</v>
      </c>
      <c r="O34" s="426"/>
      <c r="P34" s="428"/>
      <c r="Q34" s="426" t="s">
        <v>113</v>
      </c>
      <c r="R34" s="428"/>
      <c r="S34" s="429" t="s">
        <v>114</v>
      </c>
      <c r="T34" s="430"/>
      <c r="U34" s="431"/>
      <c r="V34" s="426" t="s">
        <v>115</v>
      </c>
      <c r="W34" s="426"/>
      <c r="X34" s="428"/>
      <c r="Y34" s="129" t="s">
        <v>116</v>
      </c>
      <c r="Z34" s="429" t="s">
        <v>117</v>
      </c>
      <c r="AA34" s="430"/>
      <c r="AB34" s="432"/>
      <c r="AC34" s="433" t="s">
        <v>118</v>
      </c>
      <c r="AD34" s="430"/>
      <c r="AE34" s="430"/>
      <c r="AF34" s="430"/>
      <c r="AG34" s="430"/>
      <c r="AH34" s="434"/>
    </row>
    <row r="35" spans="1:49" ht="69.75" customHeight="1" x14ac:dyDescent="0.15">
      <c r="A35" s="130"/>
      <c r="B35" s="455" t="s">
        <v>119</v>
      </c>
      <c r="C35" s="458" t="s">
        <v>120</v>
      </c>
      <c r="D35" s="459"/>
      <c r="E35" s="459"/>
      <c r="F35" s="459"/>
      <c r="G35" s="459"/>
      <c r="H35" s="459"/>
      <c r="I35" s="459"/>
      <c r="J35" s="459"/>
      <c r="K35" s="459"/>
      <c r="L35" s="459"/>
      <c r="M35" s="460"/>
      <c r="N35" s="461"/>
      <c r="O35" s="461"/>
      <c r="P35" s="462"/>
      <c r="Q35" s="461"/>
      <c r="R35" s="461"/>
      <c r="S35" s="463" t="e">
        <f>N35/Q35</f>
        <v>#DIV/0!</v>
      </c>
      <c r="T35" s="464"/>
      <c r="U35" s="465"/>
      <c r="V35" s="466">
        <f>MIN(N35,Z35)</f>
        <v>0</v>
      </c>
      <c r="W35" s="466"/>
      <c r="X35" s="467"/>
      <c r="Y35" s="131" t="str">
        <f>IF($N$35&lt;=$Z$35,"○","×")</f>
        <v>○</v>
      </c>
      <c r="Z35" s="477">
        <f>$W$14*$AF$35</f>
        <v>0</v>
      </c>
      <c r="AA35" s="478"/>
      <c r="AB35" s="479"/>
      <c r="AC35" s="469" t="s">
        <v>121</v>
      </c>
      <c r="AD35" s="470"/>
      <c r="AE35" s="470"/>
      <c r="AF35" s="478">
        <v>133000</v>
      </c>
      <c r="AG35" s="478"/>
      <c r="AH35" s="480"/>
    </row>
    <row r="36" spans="1:49" ht="56.25" customHeight="1" x14ac:dyDescent="0.15">
      <c r="A36" s="130"/>
      <c r="B36" s="456"/>
      <c r="C36" s="439" t="s">
        <v>122</v>
      </c>
      <c r="D36" s="440"/>
      <c r="E36" s="440"/>
      <c r="F36" s="440"/>
      <c r="G36" s="440"/>
      <c r="H36" s="440"/>
      <c r="I36" s="440"/>
      <c r="J36" s="440"/>
      <c r="K36" s="440"/>
      <c r="L36" s="440"/>
      <c r="M36" s="441"/>
      <c r="N36" s="442"/>
      <c r="O36" s="442"/>
      <c r="P36" s="443"/>
      <c r="Q36" s="442"/>
      <c r="R36" s="442"/>
      <c r="S36" s="444" t="e">
        <f>N36/Q36</f>
        <v>#DIV/0!</v>
      </c>
      <c r="T36" s="445"/>
      <c r="U36" s="446"/>
      <c r="V36" s="447">
        <f>MIN(N36,Z36)</f>
        <v>0</v>
      </c>
      <c r="W36" s="448"/>
      <c r="X36" s="449"/>
      <c r="Y36" s="132" t="str">
        <f>IF($N$36&lt;=$Z$36,"○","×")</f>
        <v>○</v>
      </c>
      <c r="Z36" s="450">
        <f>$Q$36*$AF$36</f>
        <v>0</v>
      </c>
      <c r="AA36" s="451"/>
      <c r="AB36" s="452"/>
      <c r="AC36" s="453" t="s">
        <v>123</v>
      </c>
      <c r="AD36" s="454"/>
      <c r="AE36" s="454"/>
      <c r="AF36" s="451">
        <v>3600</v>
      </c>
      <c r="AG36" s="451"/>
      <c r="AH36" s="472"/>
    </row>
    <row r="37" spans="1:49" ht="56.25" customHeight="1" x14ac:dyDescent="0.15">
      <c r="A37" s="130"/>
      <c r="B37" s="456"/>
      <c r="C37" s="133" t="s">
        <v>124</v>
      </c>
      <c r="D37" s="134"/>
      <c r="E37" s="134"/>
      <c r="F37" s="134"/>
      <c r="G37" s="134"/>
      <c r="H37" s="134"/>
      <c r="I37" s="134"/>
      <c r="J37" s="134"/>
      <c r="K37" s="134"/>
      <c r="L37" s="134"/>
      <c r="M37" s="135"/>
      <c r="N37" s="473"/>
      <c r="O37" s="473"/>
      <c r="P37" s="474"/>
      <c r="Q37" s="468"/>
      <c r="R37" s="468"/>
      <c r="S37" s="444" t="e">
        <f>N37/Q37</f>
        <v>#DIV/0!</v>
      </c>
      <c r="T37" s="445"/>
      <c r="U37" s="446"/>
      <c r="V37" s="447">
        <f>MIN(N37,Z37)</f>
        <v>0</v>
      </c>
      <c r="W37" s="448"/>
      <c r="X37" s="449"/>
      <c r="Y37" s="132" t="str">
        <f>IF($N$37&lt;=$Z$37,"○","×")</f>
        <v>○</v>
      </c>
      <c r="Z37" s="450">
        <f>$W$13*$AF$37</f>
        <v>0</v>
      </c>
      <c r="AA37" s="451"/>
      <c r="AB37" s="452"/>
      <c r="AC37" s="475" t="s">
        <v>125</v>
      </c>
      <c r="AD37" s="476"/>
      <c r="AE37" s="476"/>
      <c r="AF37" s="451">
        <v>4320000</v>
      </c>
      <c r="AG37" s="451"/>
      <c r="AH37" s="472"/>
    </row>
    <row r="38" spans="1:49" ht="56.25" customHeight="1" x14ac:dyDescent="0.15">
      <c r="A38" s="130"/>
      <c r="B38" s="456"/>
      <c r="C38" s="439" t="s">
        <v>126</v>
      </c>
      <c r="D38" s="440"/>
      <c r="E38" s="440"/>
      <c r="F38" s="440"/>
      <c r="G38" s="440"/>
      <c r="H38" s="440"/>
      <c r="I38" s="440"/>
      <c r="J38" s="440"/>
      <c r="K38" s="440"/>
      <c r="L38" s="440"/>
      <c r="M38" s="441"/>
      <c r="N38" s="442"/>
      <c r="O38" s="442"/>
      <c r="P38" s="443"/>
      <c r="Q38" s="468"/>
      <c r="R38" s="468"/>
      <c r="S38" s="444" t="e">
        <f>N38/Q38</f>
        <v>#DIV/0!</v>
      </c>
      <c r="T38" s="445"/>
      <c r="U38" s="446"/>
      <c r="V38" s="447">
        <f t="shared" ref="V38:V44" si="0">MIN(N38,Z38)</f>
        <v>0</v>
      </c>
      <c r="W38" s="448"/>
      <c r="X38" s="449"/>
      <c r="Y38" s="132" t="str">
        <f>IF($N$38&lt;=$Z$38,"○","×")</f>
        <v>○</v>
      </c>
      <c r="Z38" s="450">
        <f>$Q$38*$AF$38</f>
        <v>0</v>
      </c>
      <c r="AA38" s="451"/>
      <c r="AB38" s="452"/>
      <c r="AC38" s="469" t="s">
        <v>127</v>
      </c>
      <c r="AD38" s="470"/>
      <c r="AE38" s="470"/>
      <c r="AF38" s="451">
        <v>51400</v>
      </c>
      <c r="AG38" s="451"/>
      <c r="AH38" s="472"/>
    </row>
    <row r="39" spans="1:49" ht="56.25" customHeight="1" x14ac:dyDescent="0.15">
      <c r="A39" s="130"/>
      <c r="B39" s="456"/>
      <c r="C39" s="439" t="s">
        <v>128</v>
      </c>
      <c r="D39" s="440"/>
      <c r="E39" s="440"/>
      <c r="F39" s="440"/>
      <c r="G39" s="440"/>
      <c r="H39" s="440"/>
      <c r="I39" s="440"/>
      <c r="J39" s="440"/>
      <c r="K39" s="440"/>
      <c r="L39" s="440"/>
      <c r="M39" s="441"/>
      <c r="N39" s="461"/>
      <c r="O39" s="461"/>
      <c r="P39" s="462"/>
      <c r="Q39" s="481" t="s">
        <v>129</v>
      </c>
      <c r="R39" s="482"/>
      <c r="S39" s="464" t="s">
        <v>130</v>
      </c>
      <c r="T39" s="464"/>
      <c r="U39" s="465"/>
      <c r="V39" s="447">
        <f t="shared" si="0"/>
        <v>0</v>
      </c>
      <c r="W39" s="448"/>
      <c r="X39" s="449"/>
      <c r="Y39" s="132" t="str">
        <f>IF($N$39&lt;=$Z$39,"○","×")</f>
        <v>○</v>
      </c>
      <c r="Z39" s="450" t="s">
        <v>130</v>
      </c>
      <c r="AA39" s="451"/>
      <c r="AB39" s="452"/>
      <c r="AC39" s="453" t="s">
        <v>130</v>
      </c>
      <c r="AD39" s="454"/>
      <c r="AE39" s="454"/>
      <c r="AF39" s="451" t="s">
        <v>131</v>
      </c>
      <c r="AG39" s="451"/>
      <c r="AH39" s="472"/>
    </row>
    <row r="40" spans="1:49" ht="56.25" customHeight="1" x14ac:dyDescent="0.15">
      <c r="A40" s="130"/>
      <c r="B40" s="456"/>
      <c r="C40" s="439" t="s">
        <v>132</v>
      </c>
      <c r="D40" s="440"/>
      <c r="E40" s="440"/>
      <c r="F40" s="440"/>
      <c r="G40" s="440"/>
      <c r="H40" s="440"/>
      <c r="I40" s="440"/>
      <c r="J40" s="440"/>
      <c r="K40" s="440"/>
      <c r="L40" s="440"/>
      <c r="M40" s="441"/>
      <c r="N40" s="442"/>
      <c r="O40" s="442"/>
      <c r="P40" s="443"/>
      <c r="Q40" s="468"/>
      <c r="R40" s="471"/>
      <c r="S40" s="445" t="e">
        <f>N40/Q40</f>
        <v>#DIV/0!</v>
      </c>
      <c r="T40" s="445"/>
      <c r="U40" s="446"/>
      <c r="V40" s="447">
        <f>MIN(N40,Z40)</f>
        <v>0</v>
      </c>
      <c r="W40" s="448"/>
      <c r="X40" s="449"/>
      <c r="Y40" s="132" t="str">
        <f>IF($N$40&lt;=$Z$40,"○","×")</f>
        <v>○</v>
      </c>
      <c r="Z40" s="450">
        <f>IF(Q40&gt;=1,AF40,0)</f>
        <v>0</v>
      </c>
      <c r="AA40" s="451"/>
      <c r="AB40" s="452"/>
      <c r="AC40" s="475" t="s">
        <v>133</v>
      </c>
      <c r="AD40" s="476"/>
      <c r="AE40" s="476"/>
      <c r="AF40" s="451">
        <v>905000</v>
      </c>
      <c r="AG40" s="451"/>
      <c r="AH40" s="472"/>
      <c r="AL40" s="136"/>
      <c r="AM40" s="137"/>
      <c r="AN40" s="137"/>
      <c r="AO40" s="138"/>
      <c r="AP40" s="139"/>
      <c r="AQ40" s="139"/>
      <c r="AR40" s="139"/>
      <c r="AS40" s="139"/>
      <c r="AT40" s="139"/>
      <c r="AU40" s="139"/>
      <c r="AV40" s="140"/>
      <c r="AW40" s="140"/>
    </row>
    <row r="41" spans="1:49" ht="56.25" customHeight="1" x14ac:dyDescent="0.15">
      <c r="A41" s="130"/>
      <c r="B41" s="456"/>
      <c r="C41" s="439" t="s">
        <v>134</v>
      </c>
      <c r="D41" s="440"/>
      <c r="E41" s="440"/>
      <c r="F41" s="440"/>
      <c r="G41" s="440"/>
      <c r="H41" s="440"/>
      <c r="I41" s="440"/>
      <c r="J41" s="440"/>
      <c r="K41" s="440"/>
      <c r="L41" s="440"/>
      <c r="M41" s="441"/>
      <c r="N41" s="442"/>
      <c r="O41" s="442"/>
      <c r="P41" s="443"/>
      <c r="Q41" s="485"/>
      <c r="R41" s="486"/>
      <c r="S41" s="487" t="e">
        <f>N41/Q41</f>
        <v>#DIV/0!</v>
      </c>
      <c r="T41" s="487"/>
      <c r="U41" s="488"/>
      <c r="V41" s="447">
        <f>MIN(N41,Z41)</f>
        <v>0</v>
      </c>
      <c r="W41" s="448"/>
      <c r="X41" s="449"/>
      <c r="Y41" s="132" t="str">
        <f>IF($N$41&lt;=$Z$41,"○","×")</f>
        <v>○</v>
      </c>
      <c r="Z41" s="450">
        <f>$Q$41*$AF$41</f>
        <v>0</v>
      </c>
      <c r="AA41" s="451"/>
      <c r="AB41" s="452"/>
      <c r="AC41" s="475" t="s">
        <v>127</v>
      </c>
      <c r="AD41" s="476"/>
      <c r="AE41" s="476"/>
      <c r="AF41" s="451">
        <v>205000</v>
      </c>
      <c r="AG41" s="451"/>
      <c r="AH41" s="472"/>
      <c r="AL41" s="141"/>
      <c r="AM41" s="141"/>
      <c r="AN41" s="141"/>
      <c r="AO41" s="141"/>
      <c r="AP41" s="141"/>
      <c r="AQ41" s="141"/>
      <c r="AR41" s="141"/>
      <c r="AS41" s="141"/>
      <c r="AT41" s="141"/>
      <c r="AU41" s="141"/>
      <c r="AV41" s="141"/>
      <c r="AW41" s="141"/>
    </row>
    <row r="42" spans="1:49" ht="56.25" customHeight="1" x14ac:dyDescent="0.15">
      <c r="A42" s="130"/>
      <c r="B42" s="456"/>
      <c r="C42" s="439" t="s">
        <v>135</v>
      </c>
      <c r="D42" s="440"/>
      <c r="E42" s="440"/>
      <c r="F42" s="440"/>
      <c r="G42" s="440"/>
      <c r="H42" s="440"/>
      <c r="I42" s="440"/>
      <c r="J42" s="440"/>
      <c r="K42" s="440"/>
      <c r="L42" s="440"/>
      <c r="M42" s="441"/>
      <c r="N42" s="442"/>
      <c r="O42" s="442"/>
      <c r="P42" s="443"/>
      <c r="Q42" s="483" t="s">
        <v>129</v>
      </c>
      <c r="R42" s="484"/>
      <c r="S42" s="445" t="s">
        <v>130</v>
      </c>
      <c r="T42" s="445"/>
      <c r="U42" s="446"/>
      <c r="V42" s="447">
        <f t="shared" si="0"/>
        <v>0</v>
      </c>
      <c r="W42" s="448"/>
      <c r="X42" s="449"/>
      <c r="Y42" s="132" t="str">
        <f>IF($N$42&lt;=$Z$42,"○","×")</f>
        <v>○</v>
      </c>
      <c r="Z42" s="450" t="s">
        <v>130</v>
      </c>
      <c r="AA42" s="451"/>
      <c r="AB42" s="452"/>
      <c r="AC42" s="475" t="s">
        <v>130</v>
      </c>
      <c r="AD42" s="476"/>
      <c r="AE42" s="476"/>
      <c r="AF42" s="451" t="s">
        <v>131</v>
      </c>
      <c r="AG42" s="451"/>
      <c r="AH42" s="472"/>
      <c r="AL42" s="141"/>
      <c r="AM42" s="141"/>
      <c r="AN42" s="141"/>
      <c r="AO42" s="141"/>
      <c r="AP42" s="141"/>
      <c r="AQ42" s="141"/>
      <c r="AR42" s="141"/>
      <c r="AS42" s="141"/>
      <c r="AT42" s="141"/>
      <c r="AU42" s="141"/>
      <c r="AV42" s="141"/>
      <c r="AW42" s="141"/>
    </row>
    <row r="43" spans="1:49" ht="56.25" customHeight="1" x14ac:dyDescent="0.15">
      <c r="A43" s="130"/>
      <c r="B43" s="456"/>
      <c r="C43" s="439" t="s">
        <v>136</v>
      </c>
      <c r="D43" s="440"/>
      <c r="E43" s="440"/>
      <c r="F43" s="440"/>
      <c r="G43" s="440"/>
      <c r="H43" s="440"/>
      <c r="I43" s="440"/>
      <c r="J43" s="440"/>
      <c r="K43" s="440"/>
      <c r="L43" s="440"/>
      <c r="M43" s="441"/>
      <c r="N43" s="473"/>
      <c r="O43" s="473"/>
      <c r="P43" s="474"/>
      <c r="Q43" s="468"/>
      <c r="R43" s="471"/>
      <c r="S43" s="445" t="e">
        <f>N43/Q43</f>
        <v>#DIV/0!</v>
      </c>
      <c r="T43" s="445"/>
      <c r="U43" s="446"/>
      <c r="V43" s="447">
        <f t="shared" si="0"/>
        <v>0</v>
      </c>
      <c r="W43" s="448"/>
      <c r="X43" s="449"/>
      <c r="Y43" s="132" t="str">
        <f>IF($N$43&lt;=$Z$43,"○","×")</f>
        <v>○</v>
      </c>
      <c r="Z43" s="450">
        <f>IF(Q43&gt;=1,AF43,0)</f>
        <v>0</v>
      </c>
      <c r="AA43" s="451"/>
      <c r="AB43" s="452"/>
      <c r="AC43" s="475" t="s">
        <v>133</v>
      </c>
      <c r="AD43" s="476"/>
      <c r="AE43" s="476"/>
      <c r="AF43" s="451">
        <v>300000</v>
      </c>
      <c r="AG43" s="451"/>
      <c r="AH43" s="472"/>
    </row>
    <row r="44" spans="1:49" ht="56.25" customHeight="1" thickBot="1" x14ac:dyDescent="0.2">
      <c r="A44" s="130"/>
      <c r="B44" s="456"/>
      <c r="C44" s="504" t="s">
        <v>137</v>
      </c>
      <c r="D44" s="505"/>
      <c r="E44" s="505"/>
      <c r="F44" s="505"/>
      <c r="G44" s="505"/>
      <c r="H44" s="505"/>
      <c r="I44" s="505"/>
      <c r="J44" s="505"/>
      <c r="K44" s="505"/>
      <c r="L44" s="505"/>
      <c r="M44" s="506"/>
      <c r="N44" s="442"/>
      <c r="O44" s="442"/>
      <c r="P44" s="443"/>
      <c r="Q44" s="485"/>
      <c r="R44" s="486"/>
      <c r="S44" s="507" t="e">
        <f>N44/Q44</f>
        <v>#DIV/0!</v>
      </c>
      <c r="T44" s="487"/>
      <c r="U44" s="488"/>
      <c r="V44" s="447">
        <f t="shared" si="0"/>
        <v>0</v>
      </c>
      <c r="W44" s="448"/>
      <c r="X44" s="449"/>
      <c r="Y44" s="142" t="str">
        <f>IF($N$44&lt;=$Z$44,"○","×")</f>
        <v>○</v>
      </c>
      <c r="Z44" s="508">
        <f>$Q$44*$AF$44</f>
        <v>0</v>
      </c>
      <c r="AA44" s="509"/>
      <c r="AB44" s="510"/>
      <c r="AC44" s="511" t="s">
        <v>127</v>
      </c>
      <c r="AD44" s="512"/>
      <c r="AE44" s="512"/>
      <c r="AF44" s="509">
        <v>1500000</v>
      </c>
      <c r="AG44" s="509"/>
      <c r="AH44" s="513"/>
    </row>
    <row r="45" spans="1:49" ht="56.25" customHeight="1" thickTop="1" thickBot="1" x14ac:dyDescent="0.2">
      <c r="A45" s="130"/>
      <c r="B45" s="457"/>
      <c r="C45" s="489" t="s">
        <v>138</v>
      </c>
      <c r="D45" s="490"/>
      <c r="E45" s="490"/>
      <c r="F45" s="490"/>
      <c r="G45" s="490"/>
      <c r="H45" s="490"/>
      <c r="I45" s="490"/>
      <c r="J45" s="490"/>
      <c r="K45" s="490"/>
      <c r="L45" s="490"/>
      <c r="M45" s="491"/>
      <c r="N45" s="492">
        <f>SUM(N35:P44)</f>
        <v>0</v>
      </c>
      <c r="O45" s="492"/>
      <c r="P45" s="493"/>
      <c r="Q45" s="494" t="s">
        <v>139</v>
      </c>
      <c r="R45" s="495"/>
      <c r="S45" s="495"/>
      <c r="T45" s="495"/>
      <c r="U45" s="496"/>
      <c r="V45" s="497">
        <f>SUM(V35:X44)</f>
        <v>0</v>
      </c>
      <c r="W45" s="498"/>
      <c r="X45" s="499"/>
      <c r="Y45" s="143"/>
      <c r="Z45" s="500"/>
      <c r="AA45" s="501"/>
      <c r="AB45" s="501"/>
      <c r="AC45" s="502"/>
      <c r="AD45" s="502"/>
      <c r="AE45" s="502"/>
      <c r="AF45" s="502"/>
      <c r="AG45" s="502"/>
      <c r="AH45" s="503"/>
    </row>
    <row r="46" spans="1:49" ht="56.25" customHeight="1" x14ac:dyDescent="0.15">
      <c r="A46" s="144"/>
      <c r="B46" s="145" t="s">
        <v>140</v>
      </c>
      <c r="C46" s="526" t="s">
        <v>141</v>
      </c>
      <c r="D46" s="527"/>
      <c r="E46" s="527"/>
      <c r="F46" s="527"/>
      <c r="G46" s="527"/>
      <c r="H46" s="527"/>
      <c r="I46" s="527"/>
      <c r="J46" s="527"/>
      <c r="K46" s="527"/>
      <c r="L46" s="527"/>
      <c r="M46" s="528"/>
      <c r="N46" s="529">
        <v>0</v>
      </c>
      <c r="O46" s="529"/>
      <c r="P46" s="530"/>
      <c r="Q46" s="531" t="s">
        <v>142</v>
      </c>
      <c r="R46" s="531"/>
      <c r="S46" s="531"/>
      <c r="T46" s="531"/>
      <c r="U46" s="532"/>
      <c r="V46" s="533">
        <f>MIN(N48,V45)</f>
        <v>0</v>
      </c>
      <c r="W46" s="534"/>
      <c r="X46" s="535"/>
      <c r="Y46" s="146" t="s">
        <v>143</v>
      </c>
      <c r="Z46" s="147"/>
      <c r="AA46" s="147"/>
      <c r="AB46" s="147"/>
      <c r="AC46" s="147"/>
      <c r="AD46" s="147"/>
      <c r="AE46" s="147"/>
      <c r="AF46" s="147"/>
      <c r="AG46" s="147"/>
      <c r="AH46" s="148"/>
    </row>
    <row r="47" spans="1:49" ht="56.25" customHeight="1" thickBot="1" x14ac:dyDescent="0.2">
      <c r="A47" s="130"/>
      <c r="B47" s="536" t="s">
        <v>144</v>
      </c>
      <c r="C47" s="527"/>
      <c r="D47" s="527"/>
      <c r="E47" s="527"/>
      <c r="F47" s="527"/>
      <c r="G47" s="527"/>
      <c r="H47" s="527"/>
      <c r="I47" s="527"/>
      <c r="J47" s="527"/>
      <c r="K47" s="527"/>
      <c r="L47" s="527"/>
      <c r="M47" s="528"/>
      <c r="N47" s="533">
        <f>N45-N46</f>
        <v>0</v>
      </c>
      <c r="O47" s="534"/>
      <c r="P47" s="537"/>
      <c r="Q47" s="538" t="s">
        <v>145</v>
      </c>
      <c r="R47" s="538"/>
      <c r="S47" s="538"/>
      <c r="T47" s="538"/>
      <c r="U47" s="539"/>
      <c r="V47" s="540">
        <f>MIN(N47,V46)</f>
        <v>0</v>
      </c>
      <c r="W47" s="541"/>
      <c r="X47" s="542"/>
      <c r="Y47" s="149" t="s">
        <v>146</v>
      </c>
      <c r="Z47" s="147"/>
      <c r="AA47" s="147"/>
      <c r="AB47" s="147"/>
      <c r="AC47" s="147"/>
      <c r="AD47" s="147"/>
      <c r="AE47" s="147"/>
      <c r="AF47" s="147"/>
      <c r="AG47" s="147"/>
      <c r="AH47" s="150"/>
    </row>
    <row r="48" spans="1:49" ht="56.25" customHeight="1" thickBot="1" x14ac:dyDescent="0.2">
      <c r="B48" s="514" t="s">
        <v>190</v>
      </c>
      <c r="C48" s="515"/>
      <c r="D48" s="515"/>
      <c r="E48" s="515"/>
      <c r="F48" s="515"/>
      <c r="G48" s="515"/>
      <c r="H48" s="515"/>
      <c r="I48" s="515"/>
      <c r="J48" s="515"/>
      <c r="K48" s="515"/>
      <c r="L48" s="515"/>
      <c r="M48" s="516"/>
      <c r="N48" s="517">
        <f>N47</f>
        <v>0</v>
      </c>
      <c r="O48" s="518"/>
      <c r="P48" s="519"/>
      <c r="Q48" s="520" t="s">
        <v>205</v>
      </c>
      <c r="R48" s="521"/>
      <c r="S48" s="521"/>
      <c r="T48" s="521"/>
      <c r="U48" s="521"/>
      <c r="V48" s="522">
        <f>ROUNDDOWN(V47,-3)</f>
        <v>0</v>
      </c>
      <c r="W48" s="523"/>
      <c r="X48" s="524"/>
      <c r="Y48" s="151" t="s">
        <v>147</v>
      </c>
      <c r="Z48" s="149"/>
      <c r="AA48" s="147"/>
      <c r="AB48" s="147"/>
      <c r="AC48" s="147"/>
      <c r="AD48" s="147"/>
      <c r="AE48" s="147"/>
      <c r="AF48" s="147"/>
      <c r="AG48" s="147"/>
      <c r="AH48" s="152"/>
      <c r="AL48" s="525"/>
      <c r="AM48" s="525"/>
      <c r="AN48" s="525"/>
      <c r="AO48" s="525"/>
      <c r="AP48" s="525"/>
      <c r="AQ48" s="525"/>
      <c r="AR48" s="525"/>
      <c r="AS48" s="525"/>
      <c r="AT48" s="525"/>
      <c r="AU48" s="525"/>
      <c r="AV48" s="525"/>
      <c r="AW48" s="525"/>
    </row>
    <row r="49" spans="1:36" ht="24.75" customHeight="1" x14ac:dyDescent="0.15">
      <c r="O49" s="90"/>
      <c r="P49" s="90"/>
      <c r="Q49" s="90"/>
      <c r="R49" s="90"/>
      <c r="T49" s="90"/>
      <c r="V49" s="90"/>
      <c r="W49" s="90"/>
      <c r="X49" s="90"/>
      <c r="Y49" s="151" t="s">
        <v>210</v>
      </c>
      <c r="Z49" s="90"/>
      <c r="AA49" s="90"/>
      <c r="AB49" s="90"/>
      <c r="AC49" s="90"/>
      <c r="AD49" s="90"/>
      <c r="AE49" s="90"/>
      <c r="AF49" s="90"/>
      <c r="AG49" s="90"/>
      <c r="AH49" s="90"/>
    </row>
    <row r="50" spans="1:36" s="123" customFormat="1" ht="41.25" customHeight="1" thickBot="1" x14ac:dyDescent="0.2">
      <c r="B50" s="124" t="s">
        <v>148</v>
      </c>
      <c r="C50" s="125"/>
      <c r="D50" s="125"/>
      <c r="E50" s="125"/>
      <c r="F50" s="125"/>
      <c r="G50" s="125"/>
      <c r="H50" s="126"/>
      <c r="I50" s="126"/>
      <c r="J50" s="126"/>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row>
    <row r="51" spans="1:36" s="123" customFormat="1" ht="258.75" customHeight="1" thickBot="1" x14ac:dyDescent="0.2">
      <c r="B51" s="422" t="s">
        <v>149</v>
      </c>
      <c r="C51" s="423"/>
      <c r="D51" s="423"/>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423"/>
      <c r="AF51" s="423"/>
      <c r="AG51" s="423"/>
      <c r="AH51" s="424"/>
      <c r="AI51" s="125"/>
    </row>
    <row r="52" spans="1:36" ht="24.75" customHeight="1" thickBot="1" x14ac:dyDescent="0.2">
      <c r="C52" s="127"/>
      <c r="D52" s="121"/>
      <c r="E52" s="121"/>
      <c r="F52" s="121"/>
      <c r="G52" s="121"/>
      <c r="H52" s="121"/>
      <c r="I52" s="122"/>
      <c r="J52" s="122"/>
      <c r="K52" s="122"/>
      <c r="L52" s="122"/>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row>
    <row r="53" spans="1:36" ht="53.25" customHeight="1" thickBot="1" x14ac:dyDescent="0.2">
      <c r="A53" s="128"/>
      <c r="B53" s="543" t="s">
        <v>193</v>
      </c>
      <c r="C53" s="426"/>
      <c r="D53" s="426"/>
      <c r="E53" s="426"/>
      <c r="F53" s="426"/>
      <c r="G53" s="426"/>
      <c r="H53" s="426"/>
      <c r="I53" s="426"/>
      <c r="J53" s="426"/>
      <c r="K53" s="426"/>
      <c r="L53" s="426"/>
      <c r="M53" s="426"/>
      <c r="N53" s="427" t="s">
        <v>112</v>
      </c>
      <c r="O53" s="426"/>
      <c r="P53" s="428"/>
      <c r="Q53" s="426" t="s">
        <v>150</v>
      </c>
      <c r="R53" s="426"/>
      <c r="S53" s="426"/>
      <c r="T53" s="426"/>
      <c r="U53" s="426"/>
      <c r="V53" s="426"/>
      <c r="W53" s="426"/>
      <c r="X53" s="426"/>
      <c r="Y53" s="426"/>
      <c r="Z53" s="426"/>
      <c r="AA53" s="426"/>
      <c r="AB53" s="426"/>
      <c r="AC53" s="426"/>
      <c r="AD53" s="426"/>
      <c r="AE53" s="426"/>
      <c r="AF53" s="426"/>
      <c r="AG53" s="544"/>
    </row>
    <row r="54" spans="1:36" ht="56.25" customHeight="1" x14ac:dyDescent="0.15">
      <c r="A54" s="130"/>
      <c r="B54" s="455" t="s">
        <v>119</v>
      </c>
      <c r="C54" s="545" t="s">
        <v>151</v>
      </c>
      <c r="D54" s="546"/>
      <c r="E54" s="546"/>
      <c r="F54" s="546"/>
      <c r="G54" s="546"/>
      <c r="H54" s="546"/>
      <c r="I54" s="546"/>
      <c r="J54" s="546"/>
      <c r="K54" s="546"/>
      <c r="L54" s="546"/>
      <c r="M54" s="547"/>
      <c r="N54" s="548"/>
      <c r="O54" s="549"/>
      <c r="P54" s="550"/>
      <c r="Q54" s="551"/>
      <c r="R54" s="551"/>
      <c r="S54" s="551"/>
      <c r="T54" s="551"/>
      <c r="U54" s="551"/>
      <c r="V54" s="551"/>
      <c r="W54" s="551"/>
      <c r="X54" s="551"/>
      <c r="Y54" s="551"/>
      <c r="Z54" s="551"/>
      <c r="AA54" s="551"/>
      <c r="AB54" s="551"/>
      <c r="AC54" s="551"/>
      <c r="AD54" s="551"/>
      <c r="AE54" s="551"/>
      <c r="AF54" s="551"/>
      <c r="AG54" s="552"/>
    </row>
    <row r="55" spans="1:36" ht="56.25" customHeight="1" x14ac:dyDescent="0.15">
      <c r="A55" s="130"/>
      <c r="B55" s="456"/>
      <c r="C55" s="553" t="s">
        <v>152</v>
      </c>
      <c r="D55" s="554"/>
      <c r="E55" s="554"/>
      <c r="F55" s="554"/>
      <c r="G55" s="554"/>
      <c r="H55" s="554"/>
      <c r="I55" s="554"/>
      <c r="J55" s="554"/>
      <c r="K55" s="554"/>
      <c r="L55" s="554"/>
      <c r="M55" s="555"/>
      <c r="N55" s="556"/>
      <c r="O55" s="557"/>
      <c r="P55" s="558"/>
      <c r="Q55" s="559"/>
      <c r="R55" s="559"/>
      <c r="S55" s="559"/>
      <c r="T55" s="559"/>
      <c r="U55" s="559"/>
      <c r="V55" s="559"/>
      <c r="W55" s="559"/>
      <c r="X55" s="559"/>
      <c r="Y55" s="559"/>
      <c r="Z55" s="559"/>
      <c r="AA55" s="559"/>
      <c r="AB55" s="559"/>
      <c r="AC55" s="559"/>
      <c r="AD55" s="559"/>
      <c r="AE55" s="559"/>
      <c r="AF55" s="559"/>
      <c r="AG55" s="560"/>
    </row>
    <row r="56" spans="1:36" ht="56.25" customHeight="1" x14ac:dyDescent="0.15">
      <c r="A56" s="130"/>
      <c r="B56" s="456"/>
      <c r="C56" s="564" t="s">
        <v>153</v>
      </c>
      <c r="D56" s="565"/>
      <c r="E56" s="565"/>
      <c r="F56" s="565"/>
      <c r="G56" s="565"/>
      <c r="H56" s="565"/>
      <c r="I56" s="565"/>
      <c r="J56" s="565"/>
      <c r="K56" s="565"/>
      <c r="L56" s="565"/>
      <c r="M56" s="566"/>
      <c r="N56" s="556"/>
      <c r="O56" s="557"/>
      <c r="P56" s="558"/>
      <c r="Q56" s="153"/>
      <c r="R56" s="559"/>
      <c r="S56" s="559"/>
      <c r="T56" s="559"/>
      <c r="U56" s="559"/>
      <c r="V56" s="559"/>
      <c r="W56" s="559"/>
      <c r="X56" s="559"/>
      <c r="Y56" s="559"/>
      <c r="Z56" s="559"/>
      <c r="AA56" s="559"/>
      <c r="AB56" s="559"/>
      <c r="AC56" s="559"/>
      <c r="AD56" s="559"/>
      <c r="AE56" s="559"/>
      <c r="AF56" s="559"/>
      <c r="AG56" s="560"/>
    </row>
    <row r="57" spans="1:36" ht="56.25" customHeight="1" x14ac:dyDescent="0.15">
      <c r="A57" s="130"/>
      <c r="B57" s="456"/>
      <c r="C57" s="553" t="s">
        <v>154</v>
      </c>
      <c r="D57" s="554"/>
      <c r="E57" s="554"/>
      <c r="F57" s="554"/>
      <c r="G57" s="554"/>
      <c r="H57" s="554"/>
      <c r="I57" s="554"/>
      <c r="J57" s="554"/>
      <c r="K57" s="554"/>
      <c r="L57" s="554"/>
      <c r="M57" s="554"/>
      <c r="N57" s="556"/>
      <c r="O57" s="557"/>
      <c r="P57" s="558"/>
      <c r="Q57" s="563"/>
      <c r="R57" s="559"/>
      <c r="S57" s="559"/>
      <c r="T57" s="559"/>
      <c r="U57" s="559"/>
      <c r="V57" s="559"/>
      <c r="W57" s="559"/>
      <c r="X57" s="559"/>
      <c r="Y57" s="559"/>
      <c r="Z57" s="559"/>
      <c r="AA57" s="559"/>
      <c r="AB57" s="559"/>
      <c r="AC57" s="559"/>
      <c r="AD57" s="559"/>
      <c r="AE57" s="559"/>
      <c r="AF57" s="559"/>
      <c r="AG57" s="560"/>
    </row>
    <row r="58" spans="1:36" ht="60" customHeight="1" x14ac:dyDescent="0.15">
      <c r="A58" s="130"/>
      <c r="B58" s="456"/>
      <c r="C58" s="561" t="s">
        <v>155</v>
      </c>
      <c r="D58" s="562"/>
      <c r="E58" s="562"/>
      <c r="F58" s="562"/>
      <c r="G58" s="562"/>
      <c r="H58" s="562"/>
      <c r="I58" s="562"/>
      <c r="J58" s="562"/>
      <c r="K58" s="562"/>
      <c r="L58" s="562"/>
      <c r="M58" s="562"/>
      <c r="N58" s="556"/>
      <c r="O58" s="557"/>
      <c r="P58" s="558"/>
      <c r="Q58" s="563"/>
      <c r="R58" s="559"/>
      <c r="S58" s="559"/>
      <c r="T58" s="559"/>
      <c r="U58" s="559"/>
      <c r="V58" s="559"/>
      <c r="W58" s="559"/>
      <c r="X58" s="559"/>
      <c r="Y58" s="559"/>
      <c r="Z58" s="559"/>
      <c r="AA58" s="559"/>
      <c r="AB58" s="559"/>
      <c r="AC58" s="559"/>
      <c r="AD58" s="559"/>
      <c r="AE58" s="559"/>
      <c r="AF58" s="559"/>
      <c r="AG58" s="560"/>
    </row>
    <row r="59" spans="1:36" ht="56.25" customHeight="1" x14ac:dyDescent="0.15">
      <c r="A59" s="130"/>
      <c r="B59" s="456"/>
      <c r="C59" s="553" t="s">
        <v>156</v>
      </c>
      <c r="D59" s="554"/>
      <c r="E59" s="554"/>
      <c r="F59" s="554"/>
      <c r="G59" s="554"/>
      <c r="H59" s="554"/>
      <c r="I59" s="554"/>
      <c r="J59" s="554"/>
      <c r="K59" s="554"/>
      <c r="L59" s="554"/>
      <c r="M59" s="554"/>
      <c r="N59" s="556"/>
      <c r="O59" s="557"/>
      <c r="P59" s="558"/>
      <c r="Q59" s="563"/>
      <c r="R59" s="559"/>
      <c r="S59" s="559"/>
      <c r="T59" s="559"/>
      <c r="U59" s="559"/>
      <c r="V59" s="559"/>
      <c r="W59" s="559"/>
      <c r="X59" s="559"/>
      <c r="Y59" s="559"/>
      <c r="Z59" s="559"/>
      <c r="AA59" s="559"/>
      <c r="AB59" s="559"/>
      <c r="AC59" s="559"/>
      <c r="AD59" s="559"/>
      <c r="AE59" s="559"/>
      <c r="AF59" s="559"/>
      <c r="AG59" s="560"/>
    </row>
    <row r="60" spans="1:36" ht="56.25" customHeight="1" x14ac:dyDescent="0.15">
      <c r="A60" s="130"/>
      <c r="B60" s="456"/>
      <c r="C60" s="553" t="s">
        <v>157</v>
      </c>
      <c r="D60" s="554"/>
      <c r="E60" s="554"/>
      <c r="F60" s="554"/>
      <c r="G60" s="554"/>
      <c r="H60" s="554"/>
      <c r="I60" s="554"/>
      <c r="J60" s="554"/>
      <c r="K60" s="554"/>
      <c r="L60" s="554"/>
      <c r="M60" s="554"/>
      <c r="N60" s="556"/>
      <c r="O60" s="557"/>
      <c r="P60" s="558"/>
      <c r="Q60" s="563"/>
      <c r="R60" s="559"/>
      <c r="S60" s="559"/>
      <c r="T60" s="559"/>
      <c r="U60" s="559"/>
      <c r="V60" s="559"/>
      <c r="W60" s="559"/>
      <c r="X60" s="559"/>
      <c r="Y60" s="559"/>
      <c r="Z60" s="559"/>
      <c r="AA60" s="559"/>
      <c r="AB60" s="559"/>
      <c r="AC60" s="559"/>
      <c r="AD60" s="559"/>
      <c r="AE60" s="559"/>
      <c r="AF60" s="559"/>
      <c r="AG60" s="560"/>
    </row>
    <row r="61" spans="1:36" ht="56.25" customHeight="1" x14ac:dyDescent="0.15">
      <c r="A61" s="130"/>
      <c r="B61" s="456"/>
      <c r="C61" s="553" t="s">
        <v>158</v>
      </c>
      <c r="D61" s="554"/>
      <c r="E61" s="554"/>
      <c r="F61" s="554"/>
      <c r="G61" s="554"/>
      <c r="H61" s="554"/>
      <c r="I61" s="554"/>
      <c r="J61" s="554"/>
      <c r="K61" s="554"/>
      <c r="L61" s="554"/>
      <c r="M61" s="555"/>
      <c r="N61" s="556"/>
      <c r="O61" s="557"/>
      <c r="P61" s="558"/>
      <c r="Q61" s="563"/>
      <c r="R61" s="559"/>
      <c r="S61" s="559"/>
      <c r="T61" s="559"/>
      <c r="U61" s="559"/>
      <c r="V61" s="559"/>
      <c r="W61" s="559"/>
      <c r="X61" s="559"/>
      <c r="Y61" s="559"/>
      <c r="Z61" s="559"/>
      <c r="AA61" s="559"/>
      <c r="AB61" s="559"/>
      <c r="AC61" s="559"/>
      <c r="AD61" s="559"/>
      <c r="AE61" s="559"/>
      <c r="AF61" s="559"/>
      <c r="AG61" s="560"/>
    </row>
    <row r="62" spans="1:36" ht="56.25" customHeight="1" thickBot="1" x14ac:dyDescent="0.2">
      <c r="A62" s="130"/>
      <c r="B62" s="456"/>
      <c r="C62" s="567" t="s">
        <v>159</v>
      </c>
      <c r="D62" s="568"/>
      <c r="E62" s="568"/>
      <c r="F62" s="568"/>
      <c r="G62" s="568"/>
      <c r="H62" s="568"/>
      <c r="I62" s="568"/>
      <c r="J62" s="568"/>
      <c r="K62" s="568"/>
      <c r="L62" s="568"/>
      <c r="M62" s="569"/>
      <c r="N62" s="570"/>
      <c r="O62" s="571"/>
      <c r="P62" s="572"/>
      <c r="Q62" s="573"/>
      <c r="R62" s="574"/>
      <c r="S62" s="574"/>
      <c r="T62" s="574"/>
      <c r="U62" s="574"/>
      <c r="V62" s="574"/>
      <c r="W62" s="574"/>
      <c r="X62" s="574"/>
      <c r="Y62" s="574"/>
      <c r="Z62" s="574"/>
      <c r="AA62" s="574"/>
      <c r="AB62" s="574"/>
      <c r="AC62" s="574"/>
      <c r="AD62" s="574"/>
      <c r="AE62" s="574"/>
      <c r="AF62" s="574"/>
      <c r="AG62" s="575"/>
      <c r="AH62" s="90"/>
    </row>
    <row r="63" spans="1:36" ht="56.25" customHeight="1" thickTop="1" x14ac:dyDescent="0.15">
      <c r="A63" s="130"/>
      <c r="B63" s="457"/>
      <c r="C63" s="489" t="s">
        <v>160</v>
      </c>
      <c r="D63" s="490"/>
      <c r="E63" s="490"/>
      <c r="F63" s="490"/>
      <c r="G63" s="490"/>
      <c r="H63" s="490"/>
      <c r="I63" s="490"/>
      <c r="J63" s="490"/>
      <c r="K63" s="490"/>
      <c r="L63" s="490"/>
      <c r="M63" s="491"/>
      <c r="N63" s="576">
        <f>SUM(N54:P62)</f>
        <v>0</v>
      </c>
      <c r="O63" s="576"/>
      <c r="P63" s="576"/>
      <c r="Q63" s="577" t="s">
        <v>161</v>
      </c>
      <c r="R63" s="578"/>
      <c r="S63" s="578"/>
      <c r="T63" s="578"/>
      <c r="U63" s="578"/>
      <c r="V63" s="578"/>
      <c r="W63" s="578"/>
      <c r="X63" s="578"/>
      <c r="Y63" s="579">
        <f>IF($AB$11="○",20000000,IF($AB$12="○",30000000,IF($AB$13="○",40000000,IF($AB$14="○",50000000,IF($AB$15="○",60000000,IF($AG$11="○",70000000,IF($AG$12="○",80000000,IF($AG$13="○",90000000,IF($AG$14="○",100000000,IF($AG$15="○",110000000))))))))))+IF($V$22="○",10000000,0)</f>
        <v>0</v>
      </c>
      <c r="Z63" s="580"/>
      <c r="AA63" s="581"/>
      <c r="AB63" s="582" t="s">
        <v>162</v>
      </c>
      <c r="AC63" s="583"/>
      <c r="AD63" s="583"/>
      <c r="AE63" s="583"/>
      <c r="AF63" s="583"/>
      <c r="AG63" s="583"/>
    </row>
    <row r="64" spans="1:36" ht="56.25" customHeight="1" x14ac:dyDescent="0.15">
      <c r="A64" s="130"/>
      <c r="B64" s="154" t="s">
        <v>140</v>
      </c>
      <c r="C64" s="526" t="s">
        <v>163</v>
      </c>
      <c r="D64" s="527"/>
      <c r="E64" s="527"/>
      <c r="F64" s="527"/>
      <c r="G64" s="527"/>
      <c r="H64" s="527"/>
      <c r="I64" s="527"/>
      <c r="J64" s="527"/>
      <c r="K64" s="527"/>
      <c r="L64" s="527"/>
      <c r="M64" s="528"/>
      <c r="N64" s="601">
        <v>0</v>
      </c>
      <c r="O64" s="602"/>
      <c r="P64" s="602"/>
      <c r="Q64" s="526" t="s">
        <v>164</v>
      </c>
      <c r="R64" s="527"/>
      <c r="S64" s="527"/>
      <c r="T64" s="527"/>
      <c r="U64" s="527"/>
      <c r="V64" s="527"/>
      <c r="W64" s="527"/>
      <c r="X64" s="528"/>
      <c r="Y64" s="603">
        <f>MIN(N66,Y63)</f>
        <v>0</v>
      </c>
      <c r="Z64" s="604"/>
      <c r="AA64" s="605"/>
      <c r="AB64" s="606" t="str">
        <f>IF(N66&lt;=Y63,"○","×")</f>
        <v>○</v>
      </c>
      <c r="AC64" s="607"/>
      <c r="AD64" s="155" t="s">
        <v>165</v>
      </c>
      <c r="AE64" s="156"/>
      <c r="AF64" s="156"/>
      <c r="AG64" s="90"/>
    </row>
    <row r="65" spans="1:36" ht="52.5" customHeight="1" thickBot="1" x14ac:dyDescent="0.2">
      <c r="A65" s="130"/>
      <c r="B65" s="536" t="s">
        <v>166</v>
      </c>
      <c r="C65" s="527"/>
      <c r="D65" s="527"/>
      <c r="E65" s="527"/>
      <c r="F65" s="527"/>
      <c r="G65" s="527"/>
      <c r="H65" s="527"/>
      <c r="I65" s="527"/>
      <c r="J65" s="527"/>
      <c r="K65" s="527"/>
      <c r="L65" s="527"/>
      <c r="M65" s="528"/>
      <c r="N65" s="608">
        <f>N63-N64</f>
        <v>0</v>
      </c>
      <c r="O65" s="608"/>
      <c r="P65" s="608"/>
      <c r="Q65" s="526" t="s">
        <v>167</v>
      </c>
      <c r="R65" s="527"/>
      <c r="S65" s="527"/>
      <c r="T65" s="527"/>
      <c r="U65" s="527"/>
      <c r="V65" s="527"/>
      <c r="W65" s="527"/>
      <c r="X65" s="528"/>
      <c r="Y65" s="609">
        <f>MIN(N65,Y64)</f>
        <v>0</v>
      </c>
      <c r="Z65" s="610"/>
      <c r="AA65" s="611"/>
      <c r="AB65" s="157"/>
      <c r="AC65" s="157"/>
      <c r="AD65" s="157"/>
      <c r="AE65" s="90"/>
      <c r="AF65" s="90"/>
      <c r="AG65" s="90"/>
    </row>
    <row r="66" spans="1:36" ht="50.25" customHeight="1" thickBot="1" x14ac:dyDescent="0.2">
      <c r="A66" s="130"/>
      <c r="B66" s="587" t="s">
        <v>191</v>
      </c>
      <c r="C66" s="588"/>
      <c r="D66" s="588"/>
      <c r="E66" s="588"/>
      <c r="F66" s="588"/>
      <c r="G66" s="588"/>
      <c r="H66" s="588"/>
      <c r="I66" s="588"/>
      <c r="J66" s="588"/>
      <c r="K66" s="588"/>
      <c r="L66" s="588"/>
      <c r="M66" s="589"/>
      <c r="N66" s="590">
        <f>N65</f>
        <v>0</v>
      </c>
      <c r="O66" s="590"/>
      <c r="P66" s="590"/>
      <c r="Q66" s="591" t="s">
        <v>204</v>
      </c>
      <c r="R66" s="592"/>
      <c r="S66" s="592"/>
      <c r="T66" s="592"/>
      <c r="U66" s="592"/>
      <c r="V66" s="592"/>
      <c r="W66" s="592"/>
      <c r="X66" s="592"/>
      <c r="Y66" s="593">
        <f>ROUNDDOWN(Y65,-3)</f>
        <v>0</v>
      </c>
      <c r="Z66" s="594"/>
      <c r="AA66" s="595"/>
      <c r="AB66" s="158"/>
      <c r="AC66" s="159"/>
      <c r="AD66" s="90"/>
      <c r="AE66" s="90"/>
      <c r="AF66" s="90"/>
      <c r="AG66" s="90"/>
    </row>
    <row r="67" spans="1:36" ht="24.75" customHeight="1" thickBot="1" x14ac:dyDescent="0.2">
      <c r="O67" s="160"/>
      <c r="P67" s="160"/>
      <c r="Q67" s="161"/>
      <c r="R67" s="161"/>
      <c r="S67" s="161"/>
      <c r="T67" s="162"/>
      <c r="U67" s="162"/>
      <c r="V67" s="162"/>
      <c r="W67" s="162"/>
      <c r="X67" s="162"/>
    </row>
    <row r="68" spans="1:36" ht="55.5" customHeight="1" thickTop="1" thickBot="1" x14ac:dyDescent="0.2">
      <c r="B68" s="596" t="s">
        <v>168</v>
      </c>
      <c r="C68" s="597"/>
      <c r="D68" s="597"/>
      <c r="E68" s="597"/>
      <c r="F68" s="597"/>
      <c r="G68" s="597"/>
      <c r="H68" s="597"/>
      <c r="I68" s="597"/>
      <c r="J68" s="597"/>
      <c r="K68" s="597"/>
      <c r="L68" s="597"/>
      <c r="M68" s="597"/>
      <c r="N68" s="597"/>
      <c r="O68" s="597"/>
      <c r="P68" s="597"/>
      <c r="Q68" s="597"/>
      <c r="R68" s="597"/>
      <c r="S68" s="597"/>
      <c r="T68" s="597"/>
      <c r="U68" s="597"/>
      <c r="V68" s="597"/>
      <c r="W68" s="597"/>
      <c r="X68" s="598" t="s">
        <v>37</v>
      </c>
      <c r="Y68" s="599"/>
      <c r="Z68" s="600" t="s">
        <v>169</v>
      </c>
      <c r="AA68" s="600"/>
      <c r="AB68" s="600"/>
      <c r="AC68" s="600"/>
      <c r="AD68" s="600"/>
      <c r="AE68" s="600"/>
      <c r="AF68" s="600"/>
      <c r="AG68" s="600"/>
      <c r="AH68" s="600"/>
      <c r="AI68" s="163"/>
      <c r="AJ68" s="163"/>
    </row>
    <row r="69" spans="1:36" ht="15.75" customHeight="1" thickTop="1" x14ac:dyDescent="0.15">
      <c r="B69" s="164"/>
      <c r="C69" s="164"/>
      <c r="D69" s="164"/>
      <c r="E69" s="164"/>
      <c r="F69" s="164"/>
      <c r="G69" s="164"/>
      <c r="H69" s="164"/>
      <c r="I69" s="164"/>
      <c r="J69" s="164"/>
      <c r="K69" s="164"/>
      <c r="L69" s="164"/>
      <c r="M69" s="164"/>
      <c r="N69" s="164"/>
      <c r="O69" s="164"/>
      <c r="P69" s="164"/>
      <c r="Q69" s="164"/>
      <c r="R69" s="164"/>
      <c r="S69" s="164"/>
      <c r="T69" s="164"/>
      <c r="U69" s="164"/>
      <c r="V69" s="164"/>
      <c r="W69" s="164"/>
      <c r="X69" s="165"/>
      <c r="Y69" s="165"/>
      <c r="Z69" s="166"/>
      <c r="AA69" s="166"/>
      <c r="AB69" s="166"/>
      <c r="AC69" s="166"/>
      <c r="AD69" s="166"/>
      <c r="AE69" s="166"/>
      <c r="AF69" s="166"/>
      <c r="AG69" s="166"/>
      <c r="AH69" s="166"/>
      <c r="AI69" s="163"/>
      <c r="AJ69" s="163"/>
    </row>
    <row r="70" spans="1:36" ht="10.5" customHeight="1" thickBot="1" x14ac:dyDescent="0.2"/>
    <row r="71" spans="1:36" ht="110.25" customHeight="1" thickTop="1" thickBot="1" x14ac:dyDescent="0.2">
      <c r="B71" s="584"/>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6"/>
    </row>
    <row r="72" spans="1:36" ht="6.75" customHeight="1" thickTop="1" x14ac:dyDescent="0.15">
      <c r="B72" s="167"/>
    </row>
  </sheetData>
  <sheetProtection formatCells="0"/>
  <mergeCells count="227">
    <mergeCell ref="B71:AG71"/>
    <mergeCell ref="B66:M66"/>
    <mergeCell ref="N66:P66"/>
    <mergeCell ref="Q66:X66"/>
    <mergeCell ref="Y66:AA66"/>
    <mergeCell ref="B68:W68"/>
    <mergeCell ref="X68:Y68"/>
    <mergeCell ref="Z68:AH68"/>
    <mergeCell ref="C64:M64"/>
    <mergeCell ref="N64:P64"/>
    <mergeCell ref="Q64:X64"/>
    <mergeCell ref="Y64:AA64"/>
    <mergeCell ref="AB64:AC64"/>
    <mergeCell ref="B65:M65"/>
    <mergeCell ref="N65:P65"/>
    <mergeCell ref="Q65:X65"/>
    <mergeCell ref="Y65:AA65"/>
    <mergeCell ref="Q62:AG62"/>
    <mergeCell ref="C63:M63"/>
    <mergeCell ref="N63:P63"/>
    <mergeCell ref="Q63:X63"/>
    <mergeCell ref="Y63:AA63"/>
    <mergeCell ref="AB63:AG63"/>
    <mergeCell ref="C60:M60"/>
    <mergeCell ref="N60:P60"/>
    <mergeCell ref="Q60:AG60"/>
    <mergeCell ref="C61:M61"/>
    <mergeCell ref="N61:P61"/>
    <mergeCell ref="Q61:AG61"/>
    <mergeCell ref="B53:M53"/>
    <mergeCell ref="N53:P53"/>
    <mergeCell ref="Q53:AG53"/>
    <mergeCell ref="B54:B63"/>
    <mergeCell ref="C54:M54"/>
    <mergeCell ref="N54:P54"/>
    <mergeCell ref="Q54:AG54"/>
    <mergeCell ref="C55:M55"/>
    <mergeCell ref="N55:P55"/>
    <mergeCell ref="Q55:AG55"/>
    <mergeCell ref="C58:M58"/>
    <mergeCell ref="N58:P58"/>
    <mergeCell ref="Q58:AG58"/>
    <mergeCell ref="C59:M59"/>
    <mergeCell ref="N59:P59"/>
    <mergeCell ref="Q59:AG59"/>
    <mergeCell ref="C56:M56"/>
    <mergeCell ref="N56:P56"/>
    <mergeCell ref="R56:AG56"/>
    <mergeCell ref="C57:M57"/>
    <mergeCell ref="N57:P57"/>
    <mergeCell ref="Q57:AG57"/>
    <mergeCell ref="C62:M62"/>
    <mergeCell ref="N62:P62"/>
    <mergeCell ref="B48:M48"/>
    <mergeCell ref="N48:P48"/>
    <mergeCell ref="Q48:U48"/>
    <mergeCell ref="V48:X48"/>
    <mergeCell ref="AL48:AW48"/>
    <mergeCell ref="B51:AH51"/>
    <mergeCell ref="C46:M46"/>
    <mergeCell ref="N46:P46"/>
    <mergeCell ref="Q46:U46"/>
    <mergeCell ref="V46:X46"/>
    <mergeCell ref="B47:M47"/>
    <mergeCell ref="N47:P47"/>
    <mergeCell ref="Q47:U47"/>
    <mergeCell ref="V47:X47"/>
    <mergeCell ref="C45:M45"/>
    <mergeCell ref="N45:P45"/>
    <mergeCell ref="Q45:U45"/>
    <mergeCell ref="V45:X45"/>
    <mergeCell ref="Z45:AB45"/>
    <mergeCell ref="AC45:AH45"/>
    <mergeCell ref="AC43:AE43"/>
    <mergeCell ref="AF43:AH43"/>
    <mergeCell ref="C44:M44"/>
    <mergeCell ref="N44:P44"/>
    <mergeCell ref="Q44:R44"/>
    <mergeCell ref="S44:U44"/>
    <mergeCell ref="V44:X44"/>
    <mergeCell ref="Z44:AB44"/>
    <mergeCell ref="AC44:AE44"/>
    <mergeCell ref="AF44:AH44"/>
    <mergeCell ref="C43:M43"/>
    <mergeCell ref="N43:P43"/>
    <mergeCell ref="Q43:R43"/>
    <mergeCell ref="S43:U43"/>
    <mergeCell ref="V43:X43"/>
    <mergeCell ref="Z43:AB43"/>
    <mergeCell ref="V40:X40"/>
    <mergeCell ref="Z40:AB40"/>
    <mergeCell ref="AC40:AE40"/>
    <mergeCell ref="AF40:AH40"/>
    <mergeCell ref="AC41:AE41"/>
    <mergeCell ref="AF41:AH41"/>
    <mergeCell ref="C42:M42"/>
    <mergeCell ref="N42:P42"/>
    <mergeCell ref="Q42:R42"/>
    <mergeCell ref="S42:U42"/>
    <mergeCell ref="V42:X42"/>
    <mergeCell ref="Z42:AB42"/>
    <mergeCell ref="AC42:AE42"/>
    <mergeCell ref="AF42:AH42"/>
    <mergeCell ref="C41:M41"/>
    <mergeCell ref="N41:P41"/>
    <mergeCell ref="Q41:R41"/>
    <mergeCell ref="S41:U41"/>
    <mergeCell ref="V41:X41"/>
    <mergeCell ref="Z41:AB41"/>
    <mergeCell ref="AF38:AH38"/>
    <mergeCell ref="C39:M39"/>
    <mergeCell ref="N39:P39"/>
    <mergeCell ref="Q39:R39"/>
    <mergeCell ref="S39:U39"/>
    <mergeCell ref="V39:X39"/>
    <mergeCell ref="Z39:AB39"/>
    <mergeCell ref="AC39:AE39"/>
    <mergeCell ref="AF39:AH39"/>
    <mergeCell ref="AF36:AH36"/>
    <mergeCell ref="N37:P37"/>
    <mergeCell ref="Q37:R37"/>
    <mergeCell ref="S37:U37"/>
    <mergeCell ref="V37:X37"/>
    <mergeCell ref="Z37:AB37"/>
    <mergeCell ref="AC37:AE37"/>
    <mergeCell ref="AF37:AH37"/>
    <mergeCell ref="Z35:AB35"/>
    <mergeCell ref="AC35:AE35"/>
    <mergeCell ref="AF35:AH35"/>
    <mergeCell ref="C36:M36"/>
    <mergeCell ref="N36:P36"/>
    <mergeCell ref="Q36:R36"/>
    <mergeCell ref="S36:U36"/>
    <mergeCell ref="V36:X36"/>
    <mergeCell ref="Z36:AB36"/>
    <mergeCell ref="AC36:AE36"/>
    <mergeCell ref="B35:B45"/>
    <mergeCell ref="C35:M35"/>
    <mergeCell ref="N35:P35"/>
    <mergeCell ref="Q35:R35"/>
    <mergeCell ref="S35:U35"/>
    <mergeCell ref="V35:X35"/>
    <mergeCell ref="C38:M38"/>
    <mergeCell ref="N38:P38"/>
    <mergeCell ref="Q38:R38"/>
    <mergeCell ref="S38:U38"/>
    <mergeCell ref="V38:X38"/>
    <mergeCell ref="Z38:AB38"/>
    <mergeCell ref="AC38:AE38"/>
    <mergeCell ref="C40:M40"/>
    <mergeCell ref="N40:P40"/>
    <mergeCell ref="Q40:R40"/>
    <mergeCell ref="S40:U40"/>
    <mergeCell ref="B32:AH32"/>
    <mergeCell ref="B34:M34"/>
    <mergeCell ref="N34:P34"/>
    <mergeCell ref="Q34:R34"/>
    <mergeCell ref="S34:U34"/>
    <mergeCell ref="V34:X34"/>
    <mergeCell ref="Z34:AB34"/>
    <mergeCell ref="AC34:AH34"/>
    <mergeCell ref="A24:AH24"/>
    <mergeCell ref="A26:U26"/>
    <mergeCell ref="V26:W26"/>
    <mergeCell ref="X26:AH26"/>
    <mergeCell ref="A28:AH28"/>
    <mergeCell ref="A30:AH30"/>
    <mergeCell ref="AG15:AH15"/>
    <mergeCell ref="A17:O17"/>
    <mergeCell ref="S17:T17"/>
    <mergeCell ref="U17:AH17"/>
    <mergeCell ref="A20:AH20"/>
    <mergeCell ref="A22:U22"/>
    <mergeCell ref="V22:W22"/>
    <mergeCell ref="X22:AH22"/>
    <mergeCell ref="D15:H15"/>
    <mergeCell ref="J15:N15"/>
    <mergeCell ref="P15:X15"/>
    <mergeCell ref="Y15:AA15"/>
    <mergeCell ref="AB15:AC15"/>
    <mergeCell ref="AD15:AF15"/>
    <mergeCell ref="W14:X14"/>
    <mergeCell ref="Y14:AA14"/>
    <mergeCell ref="AB14:AC14"/>
    <mergeCell ref="AD14:AF14"/>
    <mergeCell ref="AG14:AH14"/>
    <mergeCell ref="D13:H13"/>
    <mergeCell ref="J13:N13"/>
    <mergeCell ref="P13:V13"/>
    <mergeCell ref="W13:X13"/>
    <mergeCell ref="Y13:AA13"/>
    <mergeCell ref="AB13:AC13"/>
    <mergeCell ref="Y10:AA10"/>
    <mergeCell ref="AB10:AC10"/>
    <mergeCell ref="AG10:AH10"/>
    <mergeCell ref="A11:C15"/>
    <mergeCell ref="D11:H11"/>
    <mergeCell ref="J11:N11"/>
    <mergeCell ref="P11:U11"/>
    <mergeCell ref="V11:X11"/>
    <mergeCell ref="Y11:AA11"/>
    <mergeCell ref="AB11:AC11"/>
    <mergeCell ref="AD11:AF11"/>
    <mergeCell ref="AG11:AH11"/>
    <mergeCell ref="D12:H12"/>
    <mergeCell ref="J12:N12"/>
    <mergeCell ref="P12:X12"/>
    <mergeCell ref="Y12:AA12"/>
    <mergeCell ref="AB12:AC12"/>
    <mergeCell ref="AD12:AF12"/>
    <mergeCell ref="AG12:AH12"/>
    <mergeCell ref="AD13:AF13"/>
    <mergeCell ref="AG13:AH13"/>
    <mergeCell ref="D14:H14"/>
    <mergeCell ref="J14:N14"/>
    <mergeCell ref="P14:V14"/>
    <mergeCell ref="AB1:AH1"/>
    <mergeCell ref="A2:AH2"/>
    <mergeCell ref="A4:AH4"/>
    <mergeCell ref="A7:D8"/>
    <mergeCell ref="E7:L8"/>
    <mergeCell ref="M7:N8"/>
    <mergeCell ref="O7:R8"/>
    <mergeCell ref="S7:U8"/>
    <mergeCell ref="V7:Y8"/>
    <mergeCell ref="Z7:AB8"/>
    <mergeCell ref="AC7:AH8"/>
  </mergeCells>
  <phoneticPr fontId="3"/>
  <dataValidations count="3">
    <dataValidation type="list" showInputMessage="1" showErrorMessage="1" sqref="V26:W26 I11:I15 X68:Y69 V22:W22 S17:T17 O11:O15" xr:uid="{E5DA3912-89C8-4313-8072-B6DC5D375A43}">
      <formula1>"○,　,"</formula1>
    </dataValidation>
    <dataValidation type="list" allowBlank="1" showInputMessage="1" showErrorMessage="1" sqref="G18:M18" xr:uid="{C21100E3-5F80-403F-BC14-52C1E54036A8}">
      <formula1>"病院,有床診療所（医科）,有床診療所（歯科）,無床診療所（医科）,無床診療所（歯科）,薬局,訪問看護ステーション,助産所"</formula1>
    </dataValidation>
    <dataValidation type="whole" operator="greaterThanOrEqual" allowBlank="1" showInputMessage="1" showErrorMessage="1" sqref="V11" xr:uid="{B06EB993-FA80-462F-B745-540BB7514678}">
      <formula1>0</formula1>
    </dataValidation>
  </dataValidations>
  <printOptions horizontalCentered="1" verticalCentered="1"/>
  <pageMargins left="0" right="0" top="0" bottom="0" header="0" footer="0"/>
  <pageSetup paperSize="9" scale="2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実績報告書（要押印）</vt:lpstr>
      <vt:lpstr>（別記）収支決算書</vt:lpstr>
      <vt:lpstr>別紙1-2</vt:lpstr>
      <vt:lpstr>別紙１-3（患者数調）</vt:lpstr>
      <vt:lpstr>確認表</vt:lpstr>
      <vt:lpstr>'（別記）収支決算書'!Print_Area</vt:lpstr>
      <vt:lpstr>確認表!Print_Area</vt:lpstr>
      <vt:lpstr>'実績報告書（要押印）'!Print_Area</vt:lpstr>
      <vt:lpstr>'別紙1-2'!Print_Area</vt:lpstr>
      <vt:lpstr>'別紙１-3（患者数調）'!Print_Area</vt:lpstr>
      <vt:lpstr>'別紙１-3（患者数調）'!Print_Titles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2021-04-02T01:52:25Z</cp:lastPrinted>
  <dcterms:created xsi:type="dcterms:W3CDTF">2018-10-18T09:01:56Z</dcterms:created>
  <dcterms:modified xsi:type="dcterms:W3CDTF">2021-04-02T03:58:53Z</dcterms:modified>
</cp:coreProperties>
</file>