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3BAFF0D8-1B8A-4C89-B31F-270B5B4CE922}"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<sst xmlns="http://schemas.openxmlformats.org/spreadsheetml/2006/main" count="2968" uniqueCount="1051">
  <si>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</si>
  <si>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</si>
  <si>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</si>
  <si>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</si>
  <si>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</si>
  <si>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</si>
  <si>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</si>
  <si>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</si>
  <si>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</si>
  <si>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</si>
  <si>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</si>
  <si>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</si>
  <si>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</si>
  <si>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</si>
  <si>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</si>
  <si>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</si>
  <si>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</si>
  <si>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</si>
  <si>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</si>
  <si>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</si>
  <si>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</si>
  <si>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</si>
  <si>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</si>
  <si>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</si>
  <si>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</si>
  <si>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</si>
  <si>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</si>
  <si>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</si>
  <si>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</si>
  <si>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</si>
  <si>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</si>
  <si>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</si>
  <si>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</si>
  <si>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</si>
  <si>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</si>
  <si>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</si>
  <si>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</si>
  <si>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</si>
  <si>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</si>
  <si>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</si>
  <si>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</si>
  <si>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</si>
  <si>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</si>
  <si>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</si>
  <si>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</si>
  <si>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</si>
  <si>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</si>
  <si>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</si>
  <si>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</si>
  <si>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</si>
  <si>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</si>
  <si>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</si>
  <si>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</si>
  <si>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</si>
  <si>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</si>
  <si>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</si>
  <si>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</si>
  <si>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</si>
  <si>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</si>
  <si>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</si>
  <si>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</si>
  <si>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</si>
  <si>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</si>
  <si>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</si>
  <si>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</si>
  <si>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</si>
  <si>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</si>
  <si>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</si>
  <si>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</si>
  <si>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</si>
  <si>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</si>
  <si>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</si>
  <si>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</si>
  <si>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</si>
  <si>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</si>
  <si>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</si>
  <si>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</si>
  <si>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</si>
  <si>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</si>
  <si>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</si>
  <si>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</si>
  <si>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</si>
  <si>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</si>
  <si>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</si>
  <si>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</si>
  <si>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</si>
  <si>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</si>
  <si>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</si>
  <si>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</si>
  <si>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</si>
  <si>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</si>
  <si>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</si>
  <si>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</si>
  <si>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</si>
  <si>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</si>
  <si>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</si>
  <si>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</si>
  <si>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</si>
  <si>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</si>
  <si>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</si>
  <si>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</si>
  <si>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</si>
  <si>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</si>
  <si>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</si>
  <si>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</si>
  <si>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</si>
  <si>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</si>
  <si>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</si>
  <si>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</si>
  <si>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</si>
  <si>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</si>
  <si>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</si>
  <si>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</si>
  <si>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</si>
  <si>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</si>
  <si>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</si>
  <si>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</si>
  <si>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</si>
  <si>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</si>
  <si>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</si>
  <si>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</si>
  <si>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</si>
  <si>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</si>
  <si>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</si>
  <si>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</si>
  <si>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</si>
  <si>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</si>
  <si>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</si>
  <si>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</si>
  <si>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</si>
  <si>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</si>
  <si>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</si>
  <si>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</si>
  <si>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</si>
  <si>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</si>
  <si>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</si>
  <si>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</si>
  <si>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</si>
  <si>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</si>
  <si>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</si>
  <si>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</si>
  <si>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</si>
  <si>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</si>
  <si>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</si>
  <si>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</si>
  <si>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</si>
  <si>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</si>
  <si>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</si>
  <si>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</si>
  <si>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</si>
  <si>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</si>
  <si>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</si>
  <si>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</si>
  <si>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</si>
  <si>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</si>
  <si>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</si>
  <si>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</si>
  <si>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</si>
  <si>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</si>
  <si>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</si>
  <si>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</si>
  <si>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</si>
  <si>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</si>
  <si>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</si>
  <si>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</si>
  <si>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</si>
  <si>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</si>
  <si>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</si>
  <si>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</si>
  <si>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</si>
  <si>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</si>
  <si>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</si>
  <si>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</si>
  <si>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</si>
  <si>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</si>
  <si>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</si>
  <si>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</si>
  <si>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</si>
  <si>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</si>
  <si>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</si>
  <si>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</si>
  <si>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</si>
  <si>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</si>
  <si>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</si>
  <si>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</si>
  <si>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</si>
  <si>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</si>
  <si>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</si>
  <si>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</si>
  <si>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</si>
  <si>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</si>
  <si>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</si>
  <si>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</si>
  <si>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</si>
  <si>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</si>
  <si>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</si>
  <si>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</si>
  <si>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</si>
  <si>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</si>
  <si>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</si>
  <si>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</si>
  <si>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</si>
  <si>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</si>
  <si>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</si>
  <si>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</si>
  <si>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</si>
  <si>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</si>
  <si>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</si>
  <si>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</si>
  <si>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</si>
  <si>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</si>
  <si>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</si>
  <si>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</si>
  <si>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</si>
  <si>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</si>
  <si>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</si>
  <si>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</si>
  <si>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</si>
  <si>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</si>
  <si>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</si>
  <si>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</si>
  <si>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</si>
  <si>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</si>
  <si>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</si>
  <si>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</si>
  <si>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</si>
  <si>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</si>
  <si>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</si>
  <si>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</si>
  <si>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</si>
  <si>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</si>
  <si>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</si>
  <si>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</si>
  <si>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</si>
  <si>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</si>
  <si>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</si>
  <si>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</si>
  <si>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</si>
  <si>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</si>
  <si>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</si>
  <si>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</si>
  <si>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</si>
  <si>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</si>
  <si>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</si>
  <si>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</si>
  <si>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</si>
  <si>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</si>
  <si>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</si>
  <si>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</si>
  <si>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</si>
  <si>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</si>
  <si>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</si>
  <si>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</si>
  <si>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</si>
  <si>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</si>
  <si>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</si>
  <si>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</si>
  <si>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</si>
  <si>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</si>
  <si>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</si>
  <si>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</si>
  <si>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</si>
  <si>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</si>
  <si>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</si>
  <si>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</si>
  <si>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</si>
  <si>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</si>
  <si>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</si>
  <si>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</si>
  <si>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</si>
  <si>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</si>
  <si>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</si>
  <si>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</si>
  <si>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</si>
  <si>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</si>
  <si>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</si>
  <si>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</si>
  <si>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</si>
  <si>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</si>
  <si>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</si>
  <si>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</si>
  <si>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</si>
  <si>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</si>
  <si>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</si>
  <si>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</si>
  <si>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</si>
  <si>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</si>
  <si>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</si>
  <si>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</si>
  <si>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</si>
  <si>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</si>
  <si>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</si>
  <si>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</si>
  <si>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</si>
  <si>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</si>
  <si>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</si>
  <si>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</si>
  <si>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</si>
  <si>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</si>
  <si>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</si>
  <si>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</si>
  <si>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</si>
  <si>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</si>
  <si>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</si>
  <si>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</si>
  <si>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</si>
  <si>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</si>
  <si>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</si>
  <si>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</si>
  <si>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</si>
  <si>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</si>
  <si>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</si>
  <si>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</si>
  <si>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</si>
  <si>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</si>
  <si>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</si>
  <si>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</si>
  <si>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</si>
  <si>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</si>
  <si>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</si>
  <si>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</si>
  <si>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</si>
  <si>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</si>
  <si>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</si>
  <si>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</si>
  <si>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</si>
  <si>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</si>
  <si>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</si>
  <si>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</si>
  <si>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</si>
  <si>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</si>
  <si>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</si>
  <si>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</si>
  <si>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</si>
  <si>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</si>
  <si>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</si>
  <si>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</si>
  <si>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</si>
  <si>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</si>
  <si>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</si>
  <si>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</si>
  <si>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</si>
  <si>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</si>
  <si>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</si>
  <si>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</si>
  <si>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</si>
  <si>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</si>
  <si>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</si>
  <si>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</si>
  <si>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</si>
  <si>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</si>
  <si>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</si>
  <si>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</si>
  <si>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</si>
  <si>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</si>
  <si>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</si>
  <si>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</si>
  <si>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</si>
  <si>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</si>
  <si>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</si>
  <si>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</si>
  <si>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</si>
  <si>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</si>
  <si>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</si>
  <si>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</si>
  <si>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</si>
  <si>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</si>
  <si>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</si>
  <si>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</si>
  <si>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</si>
  <si>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</si>
  <si>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</si>
  <si>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</si>
  <si>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</si>
  <si>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</si>
  <si>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</si>
  <si>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</si>
  <si>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</si>
  <si>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</si>
  <si>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</si>
  <si>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</si>
  <si>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</si>
  <si>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</si>
  <si>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</si>
  <si>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</si>
  <si>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</si>
  <si>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</si>
  <si>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</si>
  <si>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</si>
  <si>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</si>
  <si>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</si>
  <si>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</si>
  <si>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</si>
  <si>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</si>
  <si>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</si>
  <si>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</si>
  <si>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</si>
  <si>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</si>
  <si>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</si>
  <si>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</si>
  <si>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</si>
  <si>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</si>
  <si>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</si>
  <si>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</si>
  <si>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</si>
  <si>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</si>
  <si>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</si>
  <si>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</si>
  <si>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</si>
  <si>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</si>
  <si>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</si>
  <si>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</si>
  <si>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</si>
  <si>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</si>
  <si>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</si>
  <si>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</si>
  <si>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</si>
  <si>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</si>
  <si>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</si>
  <si>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</si>
  <si>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</si>
  <si>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</si>
  <si>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</si>
  <si>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</si>
  <si>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</si>
  <si>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</si>
  <si>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</si>
  <si>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</si>
  <si>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</si>
  <si>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</si>
  <si>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</si>
  <si>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</si>
  <si>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</si>
  <si>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</si>
  <si>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</si>
  <si>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</si>
  <si>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</si>
  <si>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</si>
  <si>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</si>
  <si>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</si>
  <si>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</si>
  <si>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</si>
  <si>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</si>
  <si>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</si>
  <si>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</si>
  <si>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</si>
  <si>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</si>
  <si>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</si>
  <si>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</si>
  <si>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</si>
  <si>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</si>
  <si>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</si>
  <si>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</si>
  <si>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</si>
  <si>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</si>
  <si>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</si>
  <si>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</si>
  <si>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</si>
  <si>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</si>
  <si>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</si>
  <si>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</si>
  <si>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</si>
  <si>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</si>
  <si>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</si>
  <si>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</si>
  <si>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</si>
  <si>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</si>
  <si>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</si>
  <si>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</si>
  <si>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</si>
  <si>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</si>
  <si>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</si>
  <si>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</si>
  <si>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</si>
  <si>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</si>
  <si>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</si>
  <si>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</si>
  <si>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</si>
  <si>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</si>
  <si>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</si>
  <si>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</si>
  <si>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</si>
  <si>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</si>
  <si>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</si>
  <si>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</si>
  <si>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</si>
  <si>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</si>
  <si>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</si>
  <si>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</si>
  <si>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</si>
  <si>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</si>
  <si>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</si>
  <si>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</si>
  <si>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</si>
  <si>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</si>
  <si>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</si>
  <si>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</si>
  <si>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</si>
  <si>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</si>
  <si>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</si>
  <si>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</si>
  <si>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</si>
  <si>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</si>
  <si>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</si>
  <si>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</si>
  <si>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</si>
  <si>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</si>
  <si>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</si>
  <si>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</si>
  <si>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</si>
  <si>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</si>
  <si>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</si>
  <si>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</si>
  <si>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</si>
  <si>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</si>
  <si>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</si>
  <si>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</si>
  <si>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</si>
  <si>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</si>
  <si>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</si>
  <si>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</si>
  <si>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</si>
  <si>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</si>
  <si>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</si>
  <si>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</si>
  <si>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</si>
  <si>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</si>
  <si>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</si>
  <si>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</si>
  <si>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</si>
  <si>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</si>
  <si>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</si>
  <si>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</si>
  <si>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</si>
  <si>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</si>
  <si>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</si>
  <si>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</si>
  <si>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</si>
  <si>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</si>
  <si>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</si>
  <si>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</si>
  <si>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</si>
  <si>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</si>
  <si>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</si>
  <si>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</si>
  <si>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</si>
  <si>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</si>
  <si>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</si>
  <si>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</si>
  <si>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</si>
  <si>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</si>
  <si>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</si>
  <si>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</si>
  <si>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</si>
  <si>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</si>
  <si>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</si>
  <si>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</si>
  <si>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</si>
  <si>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</si>
  <si>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</si>
  <si>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</si>
  <si>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</si>
  <si>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</si>
  <si>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</si>
  <si>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</si>
  <si>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</si>
  <si>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</si>
  <si>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</si>
  <si>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</si>
  <si>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</si>
  <si>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</si>
  <si>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</si>
  <si>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</si>
  <si>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</si>
  <si>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</si>
  <si>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</si>
  <si>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</si>
  <si>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</si>
  <si>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</si>
  <si>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</si>
  <si>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</si>
  <si>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</si>
  <si>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</si>
  <si>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</si>
  <si>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</si>
  <si>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</si>
  <si>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</si>
  <si>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</si>
  <si>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</si>
  <si>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</si>
  <si>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</si>
  <si>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</si>
  <si>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</si>
  <si>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</si>
  <si>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</si>
  <si>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</si>
  <si>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</si>
  <si>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</si>
  <si>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</si>
  <si>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</si>
  <si>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</si>
  <si>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</si>
  <si>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</si>
  <si>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</si>
  <si>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</si>
  <si>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</si>
  <si>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</si>
  <si>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</si>
  <si>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</si>
  <si>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</si>
  <si>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</si>
  <si>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</si>
  <si>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</si>
  <si>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</si>
  <si>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</si>
  <si>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</si>
  <si>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</si>
  <si>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</si>
  <si>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</si>
  <si>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</si>
  <si>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</si>
  <si>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</si>
  <si>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</si>
  <si>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</si>
  <si>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</si>
  <si>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</si>
  <si>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</si>
  <si>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</si>
  <si>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</si>
  <si>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</si>
  <si>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</si>
  <si>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</si>
  <si>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</si>
  <si>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</si>
  <si>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</si>
  <si>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</si>
  <si>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</si>
  <si>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</si>
  <si>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</si>
  <si>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</si>
  <si>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</si>
  <si>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</si>
  <si>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</si>
  <si>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</si>
  <si>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</si>
  <si>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</si>
  <si>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</si>
  <si>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</si>
  <si>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</si>
  <si>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</si>
  <si>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</si>
  <si>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</si>
  <si>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</si>
  <si>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</si>
  <si>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</si>
  <si>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</si>
  <si>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</si>
  <si>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</si>
  <si>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</si>
  <si>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</si>
  <si>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</si>
  <si>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</si>
  <si>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</si>
  <si>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</si>
  <si>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</si>
  <si>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</si>
  <si>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</si>
  <si>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</si>
  <si>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</si>
  <si>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</si>
  <si>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</si>
  <si>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</si>
  <si>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</si>
  <si>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</si>
  <si>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</si>
  <si>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</si>
  <si>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</si>
  <si>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</si>
  <si>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</si>
  <si>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</si>
  <si>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</si>
  <si>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</si>
  <si>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</si>
  <si>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</si>
  <si>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</si>
  <si>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</si>
  <si>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</si>
  <si>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</si>
  <si>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</si>
  <si>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</si>
  <si>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</si>
  <si>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</si>
  <si>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</si>
  <si>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</si>
  <si>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</si>
  <si>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</si>
  <si>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</si>
  <si>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</si>
  <si>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</si>
  <si>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</si>
  <si>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</si>
  <si>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</si>
  <si>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</si>
  <si>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</si>
  <si>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</si>
  <si>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</si>
  <si>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</si>
  <si>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</si>
  <si>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</si>
  <si>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</si>
  <si>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</si>
  <si>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</si>
  <si>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</si>
  <si>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</si>
  <si>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</si>
  <si>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</si>
  <si>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</si>
  <si>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</si>
  <si>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</si>
  <si>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</si>
  <si>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</si>
  <si>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</si>
  <si>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</si>
  <si>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</si>
  <si>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</si>
  <si>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</si>
  <si>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</si>
  <si>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</si>
  <si>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</si>
  <si>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</si>
  <si>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</si>
  <si>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</si>
  <si>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</si>
  <si>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</si>
  <si>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</si>
  <si>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</si>
  <si>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</si>
  <si>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</si>
  <si>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</si>
  <si>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</si>
  <si>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</si>
  <si>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</si>
  <si>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</si>
  <si>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</si>
  <si>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</si>
  <si>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</si>
  <si>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</si>
  <si>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</si>
  <si>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</si>
  <si>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</si>
  <si>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</si>
  <si>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</si>
  <si>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</si>
  <si>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</si>
  <si>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</si>
  <si>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</si>
  <si>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</si>
  <si>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</si>
  <si>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</si>
  <si>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</si>
  <si>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</si>
  <si>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</si>
  <si>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</si>
  <si>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</si>
  <si>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</si>
  <si>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</si>
  <si>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</si>
  <si>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</si>
  <si>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</si>
  <si>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</si>
  <si>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</si>
  <si>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</si>
  <si>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</si>
  <si>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</si>
  <si>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</si>
  <si>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</si>
  <si>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</si>
  <si>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</si>
  <si>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</si>
  <si>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</si>
  <si>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</si>
  <si>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</si>
  <si>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</si>
  <si>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</si>
  <si>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</si>
  <si>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</si>
  <si>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</si>
  <si>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</si>
  <si>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</si>
  <si>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</si>
  <si>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</si>
  <si>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</si>
  <si>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</si>
  <si>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</si>
  <si>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</si>
  <si>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</si>
  <si>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</si>
  <si>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</si>
  <si>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</si>
  <si>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</si>
  <si>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</si>
  <si>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</si>
  <si>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</si>
  <si>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</si>
  <si>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</si>
  <si>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</si>
  <si>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</si>
  <si>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</si>
  <si>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</si>
  <si>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</si>
  <si>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</si>
  <si>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</si>
  <si>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</si>
  <si>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</si>
  <si>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</si>
  <si>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</si>
  <si>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</si>
  <si>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</si>
  <si>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</si>
  <si>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</si>
  <si>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</si>
  <si>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</si>
  <si>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</si>
  <si>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</si>
  <si>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</si>
  <si>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</si>
  <si>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</si>
  <si>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</si>
  <si>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</si>
  <si>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</si>
  <si>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</si>
  <si>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</si>
  <si>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</si>
  <si>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</si>
  <si>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</si>
  <si>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</si>
  <si>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</si>
  <si>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</si>
  <si>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</si>
  <si>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</si>
  <si>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</si>
  <si>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</si>
  <si>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</si>
  <si>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</si>
  <si>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</si>
  <si>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</si>
  <si>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</si>
  <si>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</si>
  <si>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</si>
  <si>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</si>
  <si>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</si>
  <si>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</si>
  <si>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</si>
  <si>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</si>
  <si>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</si>
  <si>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</si>
  <si>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</si>
  <si>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</si>
  <si>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</si>
  <si>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</si>
  <si>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</si>
  <si>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</si>
  <si>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</si>
  <si>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</si>
  <si>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</si>
  <si>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</si>
  <si>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</si>
  <si>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</si>
  <si>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</si>
  <si>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</si>
  <si>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</si>
  <si>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</si>
  <si>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</si>
  <si>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</si>
  <si>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</si>
  <si>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</si>
  <si>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</si>
  <si>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</si>
  <si>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</si>
  <si>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</si>
  <si>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</si>
  <si>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</si>
  <si>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</si>
  <si>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</si>
  <si>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</si>
  <si>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</si>
  <si>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</si>
  <si>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</si>
  <si>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</si>
  <si>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</si>
  <si>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</si>
  <si>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</si>
  <si>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</si>
  <si>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</si>
  <si>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</si>
  <si>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</si>
  <si>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</si>
  <si>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</si>
  <si>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</si>
  <si>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</si>
  <si>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</si>
  <si>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</si>
  <si>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</si>
  <si>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</si>
  <si>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</si>
  <si>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</si>
  <si>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</si>
  <si>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</si>
  <si>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</si>
  <si>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</si>
  <si>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</si>
  <si>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</si>
  <si>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</si>
  <si>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</si>
  <si>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</si>
  <si>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</si>
  <si>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</si>
  <si>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</si>
  <si>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</si>
  <si>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</si>
  <si>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</si>
  <si>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</si>
  <si>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</si>
  <si>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</si>
  <si>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</si>
  <si>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</si>
  <si>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</si>
  <si>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</si>
  <si>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</si>
  <si>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</si>
  <si>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</si>
  <si>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</si>
  <si>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</si>
  <si>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</si>
  <si>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</si>
  <si>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</si>
  <si>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</si>
  <si>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</si>
  <si>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</si>
  <si>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</si>
  <si>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</si>
  <si>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</si>
  <si>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</si>
  <si>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</si>
  <si>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</si>
  <si>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</si>
  <si>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</si>
  <si>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</si>
  <si>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</si>
  <si>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</si>
  <si>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</si>
  <si>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</si>
  <si>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</si>
  <si>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</si>
  <si>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</si>
  <si>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</si>
  <si>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</si>
  <si>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</si>
  <si>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</si>
  <si>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</si>
  <si>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</si>
  <si>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</si>
  <si>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</si>
  <si>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</si>
  <si>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</si>
  <si>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</si>
  <si>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</si>
  <si>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</si>
  <si>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</si>
  <si>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</si>
  <si>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</si>
  <si>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</si>
  <si>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</si>
  <si>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</si>
  <si>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</si>
  <si>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</si>
  <si>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</si>
  <si>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</si>
  <si>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</si>
  <si>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</si>
  <si>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</si>
  <si>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</si>
  <si>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</si>
  <si>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</si>
  <si>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</si>
  <si>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</si>
  <si>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</si>
  <si>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</si>
  <si>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</si>
  <si>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</si>
  <si>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</si>
  <si>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</si>
  <si>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</si>
  <si>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</si>
  <si>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</si>
  <si>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</si>
  <si>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</si>
  <si>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</si>
  <si>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</si>
  <si>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</si>
  <si>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</si>
  <si>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</si>
  <si>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</si>
  <si>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</si>
  <si>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</si>
  <si>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</si>
  <si>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</si>
  <si>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</si>
  <si>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</si>
  <si>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</si>
  <si>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</si>
  <si>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</si>
  <si>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</si>
  <si>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</si>
  <si>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</si>
  <si>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</si>
  <si>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</si>
  <si>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</si>
  <si>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</si>
  <si>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</si>
  <si>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</si>
  <si>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</si>
  <si>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</si>
  <si>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</si>
  <si>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</si>
  <si>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</si>
  <si>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</si>
  <si>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</si>
  <si>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</si>
  <si>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</si>
  <si>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</si>
  <si>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</si>
  <si>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</si>
  <si>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</si>
  <si>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</si>
  <si>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</si>
  <si>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</si>
  <si>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足立病院</t>
    <phoneticPr fontId="3"/>
  </si>
  <si>
    <t>〒651-2113 神戸市西区伊川谷町有瀬６９６－２</t>
    <phoneticPr fontId="3"/>
  </si>
  <si>
    <t>〇</t>
  </si>
  <si>
    <t>個人</t>
  </si>
  <si>
    <t>複数の診療科で活用</t>
  </si>
  <si>
    <t>内科</t>
  </si>
  <si>
    <t>整形外科</t>
  </si>
  <si>
    <t>脳神経外科</t>
  </si>
  <si>
    <t>地域包括ケア入院医療管理料１</t>
  </si>
  <si>
    <t>ＤＰＣ病院ではない</t>
  </si>
  <si>
    <t>有</t>
  </si>
  <si>
    <t>看護必要度Ⅰ</t>
    <phoneticPr fontId="3"/>
  </si>
  <si>
    <t>一般病棟1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</si>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</sst>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26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44</v>
      </c>
      <c r="K150" s="264" t="str">
        <f t="shared" si="3"/>
        <v/>
      </c>
      <c r="L150" s="117">
        <v>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32</v>
      </c>
      <c r="K204" s="264" t="str">
        <f t="shared" si="5"/>
        <v/>
      </c>
      <c r="L204" s="117">
        <v>32</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387</v>
      </c>
      <c r="K392" s="81" t="str">
        <f t="shared" ref="K392:K397" si="11">IF(OR(COUNTIF(L392:L392,"未確認")&gt;0,COUNTIF(L392:L392,"~*")&gt;0),"※","")</f>
        <v/>
      </c>
      <c r="L392" s="147">
        <v>387</v>
      </c>
    </row>
    <row r="393" spans="1:22" s="83" customFormat="1" ht="34.5" customHeight="1">
      <c r="A393" s="249" t="s">
        <v>773</v>
      </c>
      <c r="B393" s="84"/>
      <c r="C393" s="369"/>
      <c r="D393" s="379"/>
      <c r="E393" s="319" t="s">
        <v>224</v>
      </c>
      <c r="F393" s="320"/>
      <c r="G393" s="320"/>
      <c r="H393" s="321"/>
      <c r="I393" s="342"/>
      <c r="J393" s="140">
        <f t="shared" si="10"/>
        <v>135</v>
      </c>
      <c r="K393" s="81" t="str">
        <f t="shared" si="11"/>
        <v/>
      </c>
      <c r="L393" s="147">
        <v>135</v>
      </c>
    </row>
    <row r="394" spans="1:22" s="83" customFormat="1" ht="34.5" customHeight="1">
      <c r="A394" s="250" t="s">
        <v>774</v>
      </c>
      <c r="B394" s="84"/>
      <c r="C394" s="369"/>
      <c r="D394" s="380"/>
      <c r="E394" s="319" t="s">
        <v>225</v>
      </c>
      <c r="F394" s="320"/>
      <c r="G394" s="320"/>
      <c r="H394" s="321"/>
      <c r="I394" s="342"/>
      <c r="J394" s="140">
        <f t="shared" si="10"/>
        <v>200</v>
      </c>
      <c r="K394" s="81" t="str">
        <f t="shared" si="11"/>
        <v/>
      </c>
      <c r="L394" s="147">
        <v>200</v>
      </c>
    </row>
    <row r="395" spans="1:22" s="83" customFormat="1" ht="34.5" customHeight="1">
      <c r="A395" s="250" t="s">
        <v>775</v>
      </c>
      <c r="B395" s="84"/>
      <c r="C395" s="369"/>
      <c r="D395" s="381"/>
      <c r="E395" s="319" t="s">
        <v>226</v>
      </c>
      <c r="F395" s="320"/>
      <c r="G395" s="320"/>
      <c r="H395" s="321"/>
      <c r="I395" s="342"/>
      <c r="J395" s="140">
        <f t="shared" si="10"/>
        <v>52</v>
      </c>
      <c r="K395" s="81" t="str">
        <f t="shared" si="11"/>
        <v/>
      </c>
      <c r="L395" s="147">
        <v>52</v>
      </c>
    </row>
    <row r="396" spans="1:22" s="83" customFormat="1" ht="34.5" customHeight="1">
      <c r="A396" s="250" t="s">
        <v>776</v>
      </c>
      <c r="B396" s="1"/>
      <c r="C396" s="369"/>
      <c r="D396" s="319" t="s">
        <v>227</v>
      </c>
      <c r="E396" s="320"/>
      <c r="F396" s="320"/>
      <c r="G396" s="320"/>
      <c r="H396" s="321"/>
      <c r="I396" s="342"/>
      <c r="J396" s="140">
        <f t="shared" si="10"/>
        <v>13410</v>
      </c>
      <c r="K396" s="81" t="str">
        <f t="shared" si="11"/>
        <v/>
      </c>
      <c r="L396" s="147">
        <v>13410</v>
      </c>
    </row>
    <row r="397" spans="1:22" s="83" customFormat="1" ht="34.5" customHeight="1">
      <c r="A397" s="250" t="s">
        <v>777</v>
      </c>
      <c r="B397" s="119"/>
      <c r="C397" s="369"/>
      <c r="D397" s="319" t="s">
        <v>228</v>
      </c>
      <c r="E397" s="320"/>
      <c r="F397" s="320"/>
      <c r="G397" s="320"/>
      <c r="H397" s="321"/>
      <c r="I397" s="343"/>
      <c r="J397" s="140">
        <f t="shared" si="10"/>
        <v>385</v>
      </c>
      <c r="K397" s="81" t="str">
        <f t="shared" si="11"/>
        <v/>
      </c>
      <c r="L397" s="147">
        <v>385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387</v>
      </c>
      <c r="K405" s="81" t="str">
        <f t="shared" ref="K405:K422" si="13">IF(OR(COUNTIF(L405:L405,"未確認")&gt;0,COUNTIF(L405:L405,"~*")&gt;0),"※","")</f>
        <v/>
      </c>
      <c r="L405" s="147">
        <v>387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227</v>
      </c>
      <c r="K407" s="81" t="str">
        <f t="shared" si="13"/>
        <v/>
      </c>
      <c r="L407" s="147">
        <v>227</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104</v>
      </c>
      <c r="K409" s="81" t="str">
        <f t="shared" si="13"/>
        <v/>
      </c>
      <c r="L409" s="147">
        <v>104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385</v>
      </c>
      <c r="K413" s="81" t="str">
        <f t="shared" si="13"/>
        <v/>
      </c>
      <c r="L413" s="147">
        <v>385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212</v>
      </c>
      <c r="K415" s="81" t="str">
        <f t="shared" si="13"/>
        <v/>
      </c>
      <c r="L415" s="147">
        <v>212</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56</v>
      </c>
      <c r="K417" s="81" t="str">
        <f t="shared" si="13"/>
        <v/>
      </c>
      <c r="L417" s="147">
        <v>56</v>
      </c>
    </row>
    <row r="418" spans="1:22" s="83" customFormat="1" ht="34.5" customHeight="1">
      <c r="A418" s="251" t="s">
        <v>791</v>
      </c>
      <c r="B418" s="119"/>
      <c r="C418" s="368"/>
      <c r="D418" s="368"/>
      <c r="E418" s="319" t="s">
        <v>245</v>
      </c>
      <c r="F418" s="320"/>
      <c r="G418" s="320"/>
      <c r="H418" s="321"/>
      <c r="I418" s="360"/>
      <c r="J418" s="140">
        <f t="shared" si="12"/>
        <v>26</v>
      </c>
      <c r="K418" s="81" t="str">
        <f t="shared" si="13"/>
        <v/>
      </c>
      <c r="L418" s="147">
        <v>26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26</v>
      </c>
      <c r="K420" s="81" t="str">
        <f t="shared" si="13"/>
        <v/>
      </c>
      <c r="L420" s="147">
        <v>26</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385</v>
      </c>
      <c r="K430" s="193" t="str">
        <f>IF(OR(COUNTIF(L430:L430,"未確認")&gt;0,COUNTIF(L430:L430,"~*")&gt;0),"※","")</f>
        <v/>
      </c>
      <c r="L430" s="147">
        <v>385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367</v>
      </c>
      <c r="K433" s="193" t="str">
        <f>IF(OR(COUNTIF(L433:L433,"未確認")&gt;0,COUNTIF(L433:L433,"~*")&gt;0),"※","")</f>
        <v/>
      </c>
      <c r="L433" s="147">
        <v>367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44.1</v>
      </c>
    </row>
    <row r="561" spans="1:12" s="91" customFormat="1" ht="34.5" customHeight="1">
      <c r="A561" s="251" t="s">
        <v>871</v>
      </c>
      <c r="B561" s="119"/>
      <c r="C561" s="209"/>
      <c r="D561" s="330" t="s">
        <v>377</v>
      </c>
      <c r="E561" s="341"/>
      <c r="F561" s="341"/>
      <c r="G561" s="341"/>
      <c r="H561" s="331"/>
      <c r="I561" s="342"/>
      <c r="J561" s="207"/>
      <c r="K561" s="210"/>
      <c r="L561" s="211">
        <v>21.1</v>
      </c>
    </row>
    <row r="562" spans="1:12" s="91" customFormat="1" ht="34.5" customHeight="1">
      <c r="A562" s="251" t="s">
        <v>872</v>
      </c>
      <c r="B562" s="119"/>
      <c r="C562" s="209"/>
      <c r="D562" s="330" t="s">
        <v>992</v>
      </c>
      <c r="E562" s="341"/>
      <c r="F562" s="341"/>
      <c r="G562" s="341"/>
      <c r="H562" s="331"/>
      <c r="I562" s="342"/>
      <c r="J562" s="207"/>
      <c r="K562" s="210"/>
      <c r="L562" s="211">
        <v>20</v>
      </c>
    </row>
    <row r="563" spans="1:12" s="91" customFormat="1" ht="34.5" customHeight="1">
      <c r="A563" s="251" t="s">
        <v>873</v>
      </c>
      <c r="B563" s="119"/>
      <c r="C563" s="209"/>
      <c r="D563" s="330" t="s">
        <v>379</v>
      </c>
      <c r="E563" s="341"/>
      <c r="F563" s="341"/>
      <c r="G563" s="341"/>
      <c r="H563" s="331"/>
      <c r="I563" s="342"/>
      <c r="J563" s="207"/>
      <c r="K563" s="210"/>
      <c r="L563" s="211">
        <v>6</v>
      </c>
    </row>
    <row r="564" spans="1:12" s="91" customFormat="1" ht="34.5" customHeight="1">
      <c r="A564" s="251" t="s">
        <v>874</v>
      </c>
      <c r="B564" s="119"/>
      <c r="C564" s="209"/>
      <c r="D564" s="330" t="s">
        <v>380</v>
      </c>
      <c r="E564" s="341"/>
      <c r="F564" s="341"/>
      <c r="G564" s="341"/>
      <c r="H564" s="331"/>
      <c r="I564" s="342"/>
      <c r="J564" s="207"/>
      <c r="K564" s="210"/>
      <c r="L564" s="211">
        <v>1.4</v>
      </c>
    </row>
    <row r="565" spans="1:12" s="91" customFormat="1" ht="34.5" customHeight="1">
      <c r="A565" s="251" t="s">
        <v>875</v>
      </c>
      <c r="B565" s="119"/>
      <c r="C565" s="280"/>
      <c r="D565" s="330" t="s">
        <v>869</v>
      </c>
      <c r="E565" s="341"/>
      <c r="F565" s="341"/>
      <c r="G565" s="341"/>
      <c r="H565" s="331"/>
      <c r="I565" s="342"/>
      <c r="J565" s="207"/>
      <c r="K565" s="210"/>
      <c r="L565" s="211">
        <v>2.7</v>
      </c>
    </row>
    <row r="566" spans="1:12" s="91" customFormat="1" ht="34.5" customHeight="1">
      <c r="A566" s="251" t="s">
        <v>876</v>
      </c>
      <c r="B566" s="119"/>
      <c r="C566" s="284"/>
      <c r="D566" s="330" t="s">
        <v>993</v>
      </c>
      <c r="E566" s="341"/>
      <c r="F566" s="341"/>
      <c r="G566" s="341"/>
      <c r="H566" s="331"/>
      <c r="I566" s="342"/>
      <c r="J566" s="213"/>
      <c r="K566" s="214"/>
      <c r="L566" s="211">
        <v>20.9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17.399999999999999</v>
      </c>
    </row>
    <row r="569" spans="1:12" s="91" customFormat="1" ht="34.5" customHeight="1">
      <c r="A569" s="251" t="s">
        <v>878</v>
      </c>
      <c r="B569" s="119"/>
      <c r="C569" s="209"/>
      <c r="D569" s="330" t="s">
        <v>377</v>
      </c>
      <c r="E569" s="341"/>
      <c r="F569" s="341"/>
      <c r="G569" s="341"/>
      <c r="H569" s="331"/>
      <c r="I569" s="342"/>
      <c r="J569" s="207"/>
      <c r="K569" s="210"/>
      <c r="L569" s="211">
        <v>6.6</v>
      </c>
    </row>
    <row r="570" spans="1:12" s="91" customFormat="1" ht="34.5" customHeight="1">
      <c r="A570" s="251" t="s">
        <v>879</v>
      </c>
      <c r="B570" s="119"/>
      <c r="C570" s="209"/>
      <c r="D570" s="330" t="s">
        <v>992</v>
      </c>
      <c r="E570" s="341"/>
      <c r="F570" s="341"/>
      <c r="G570" s="341"/>
      <c r="H570" s="331"/>
      <c r="I570" s="342"/>
      <c r="J570" s="207"/>
      <c r="K570" s="210"/>
      <c r="L570" s="211">
        <v>5.3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0.9</v>
      </c>
    </row>
    <row r="574" spans="1:12" s="91" customFormat="1" ht="34.5" customHeight="1">
      <c r="A574" s="251" t="s">
        <v>883</v>
      </c>
      <c r="B574" s="119"/>
      <c r="C574" s="212"/>
      <c r="D574" s="330" t="s">
        <v>993</v>
      </c>
      <c r="E574" s="341"/>
      <c r="F574" s="341"/>
      <c r="G574" s="341"/>
      <c r="H574" s="331"/>
      <c r="I574" s="342"/>
      <c r="J574" s="213"/>
      <c r="K574" s="214"/>
      <c r="L574" s="211">
        <v>6.2</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17</v>
      </c>
      <c r="K593" s="201" t="str">
        <f>IF(OR(COUNTIF(L593:L593,"未確認")&gt;0,COUNTIF(L593:L593,"*")&gt;0),"※","")</f>
        <v/>
      </c>
      <c r="L593" s="117">
        <v>17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350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90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97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t="str">
        <f t="shared" si="25"/>
        <v>*</v>
      </c>
      <c r="K603" s="201" t="str">
        <f t="shared" si="26"/>
        <v>※</v>
      </c>
      <c r="L603" s="117" t="s">
        <v>541</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20</v>
      </c>
      <c r="K655" s="201" t="str">
        <f t="shared" si="32"/>
        <v/>
      </c>
      <c r="L655" s="117">
        <v>20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5" customHeight="1">
      <c r="A658" s="252" t="s">
        <v>946</v>
      </c>
      <c r="B658" s="84"/>
      <c r="C658" s="319" t="s">
        <v>471</v>
      </c>
      <c r="D658" s="320"/>
      <c r="E658" s="320"/>
      <c r="F658" s="320"/>
      <c r="G658" s="320"/>
      <c r="H658" s="321"/>
      <c r="I658" s="122" t="s">
        <v>472</v>
      </c>
      <c r="J658" s="116">
        <f t="shared" si="31"/>
        <v>19</v>
      </c>
      <c r="K658" s="201" t="str">
        <f t="shared" si="32"/>
        <v/>
      </c>
      <c r="L658" s="117">
        <v>19</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15</v>
      </c>
      <c r="K706" s="201" t="str">
        <f>IF(OR(COUNTIF(L706:L706,"未確認")&gt;0,COUNTIF(L706:L706,"*")&gt;0),"※","")</f>
        <v/>
      </c>
      <c r="L706" s="117">
        <v>15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E52DA5-F48F-4DF4-AE30-151AFB5BC0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2019-12-23T01:25:26Z</dcterms:modified>
</cp:coreProperties>
</file>