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32BE2C7-3506-483D-B558-4B597BA2DAB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<sst xmlns="http://schemas.openxmlformats.org/spreadsheetml/2006/main" count="3459" uniqueCount="1060">
  <si>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</si>
  <si>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</si>
  <si>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</si>
  <si>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</si>
  <si>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</si>
  <si>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</si>
  <si>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</si>
  <si>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</si>
  <si>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</si>
  <si>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</si>
  <si>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</si>
  <si>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</si>
  <si>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</si>
  <si>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</si>
  <si>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</si>
  <si>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</si>
  <si>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</si>
  <si>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</si>
  <si>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</si>
  <si>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</si>
  <si>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</si>
  <si>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</si>
  <si>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</si>
  <si>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</si>
  <si>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</si>
  <si>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</si>
  <si>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</si>
  <si>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</si>
  <si>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</si>
  <si>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</si>
  <si>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</si>
  <si>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</si>
  <si>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</si>
  <si>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</si>
  <si>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</si>
  <si>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</si>
  <si>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</si>
  <si>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</si>
  <si>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</si>
  <si>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</si>
  <si>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</si>
  <si>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</si>
  <si>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</si>
  <si>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</si>
  <si>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</si>
  <si>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</si>
  <si>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</si>
  <si>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</si>
  <si>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</si>
  <si>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</si>
  <si>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</si>
  <si>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</si>
  <si>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</si>
  <si>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</si>
  <si>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</si>
  <si>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</si>
  <si>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</si>
  <si>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</si>
  <si>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</si>
  <si>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</si>
  <si>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</si>
  <si>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</si>
  <si>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</si>
  <si>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</si>
  <si>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</si>
  <si>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</si>
  <si>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</si>
  <si>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</si>
  <si>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</si>
  <si>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</si>
  <si>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</si>
  <si>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</si>
  <si>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</si>
  <si>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</si>
  <si>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</si>
  <si>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</si>
  <si>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</si>
  <si>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</si>
  <si>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</si>
  <si>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</si>
  <si>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</si>
  <si>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</si>
  <si>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</si>
  <si>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</si>
  <si>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</si>
  <si>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</si>
  <si>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</si>
  <si>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</si>
  <si>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</si>
  <si>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</si>
  <si>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</si>
  <si>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</si>
  <si>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</si>
  <si>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</si>
  <si>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</si>
  <si>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</si>
  <si>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</si>
  <si>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</si>
  <si>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</si>
  <si>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</si>
  <si>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</si>
  <si>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</si>
  <si>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</si>
  <si>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</si>
  <si>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</si>
  <si>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</si>
  <si>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</si>
  <si>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</si>
  <si>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</si>
  <si>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</si>
  <si>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</si>
  <si>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</si>
  <si>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</si>
  <si>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</si>
  <si>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</si>
  <si>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</si>
  <si>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</si>
  <si>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</si>
  <si>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</si>
  <si>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</si>
  <si>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</si>
  <si>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</si>
  <si>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</si>
  <si>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</si>
  <si>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</si>
  <si>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</si>
  <si>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</si>
  <si>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</si>
  <si>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</si>
  <si>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</si>
  <si>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</si>
  <si>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</si>
  <si>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</si>
  <si>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</si>
  <si>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</si>
  <si>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</si>
  <si>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</si>
  <si>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</si>
  <si>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</si>
  <si>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</si>
  <si>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</si>
  <si>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</si>
  <si>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</si>
  <si>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</si>
  <si>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</si>
  <si>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</si>
  <si>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</si>
  <si>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</si>
  <si>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</si>
  <si>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</si>
  <si>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</si>
  <si>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</si>
  <si>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</si>
  <si>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</si>
  <si>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</si>
  <si>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</si>
  <si>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</si>
  <si>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</si>
  <si>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</si>
  <si>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</si>
  <si>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</si>
  <si>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</si>
  <si>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</si>
  <si>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</si>
  <si>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</si>
  <si>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</si>
  <si>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</si>
  <si>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</si>
  <si>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</si>
  <si>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</si>
  <si>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</si>
  <si>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</si>
  <si>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</si>
  <si>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</si>
  <si>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</si>
  <si>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</si>
  <si>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</si>
  <si>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</si>
  <si>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</si>
  <si>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</si>
  <si>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</si>
  <si>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</si>
  <si>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</si>
  <si>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</si>
  <si>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</si>
  <si>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</si>
  <si>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</si>
  <si>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</si>
  <si>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</si>
  <si>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</si>
  <si>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</si>
  <si>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</si>
  <si>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</si>
  <si>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</si>
  <si>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</si>
  <si>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</si>
  <si>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</si>
  <si>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</si>
  <si>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</si>
  <si>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</si>
  <si>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</si>
  <si>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</si>
  <si>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</si>
  <si>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</si>
  <si>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</si>
  <si>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</si>
  <si>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</si>
  <si>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</si>
  <si>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</si>
  <si>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</si>
  <si>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</si>
  <si>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</si>
  <si>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</si>
  <si>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</si>
  <si>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</si>
  <si>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</si>
  <si>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</si>
  <si>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</si>
  <si>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</si>
  <si>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</si>
  <si>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</si>
  <si>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</si>
  <si>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</si>
  <si>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</si>
  <si>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</si>
  <si>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</si>
  <si>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</si>
  <si>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</si>
  <si>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</si>
  <si>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</si>
  <si>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</si>
  <si>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</si>
  <si>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</si>
  <si>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</si>
  <si>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</si>
  <si>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</si>
  <si>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</si>
  <si>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</si>
  <si>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</si>
  <si>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</si>
  <si>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</si>
  <si>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</si>
  <si>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</si>
  <si>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</si>
  <si>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</si>
  <si>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</si>
  <si>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</si>
  <si>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</si>
  <si>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</si>
  <si>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</si>
  <si>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</si>
  <si>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</si>
  <si>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</si>
  <si>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</si>
  <si>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</si>
  <si>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</si>
  <si>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</si>
  <si>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</si>
  <si>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</si>
  <si>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</si>
  <si>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</si>
  <si>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</si>
  <si>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</si>
  <si>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</si>
  <si>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</si>
  <si>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</si>
  <si>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</si>
  <si>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</si>
  <si>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</si>
  <si>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</si>
  <si>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</si>
  <si>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</si>
  <si>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</si>
  <si>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</si>
  <si>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</si>
  <si>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</si>
  <si>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</si>
  <si>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</si>
  <si>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</si>
  <si>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</si>
  <si>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</si>
  <si>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</si>
  <si>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</si>
  <si>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</si>
  <si>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</si>
  <si>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</si>
  <si>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</si>
  <si>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</si>
  <si>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</si>
  <si>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</si>
  <si>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</si>
  <si>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</si>
  <si>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</si>
  <si>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</si>
  <si>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</si>
  <si>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</si>
  <si>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</si>
  <si>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</si>
  <si>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</si>
  <si>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</si>
  <si>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</si>
  <si>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</si>
  <si>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</si>
  <si>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</si>
  <si>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</si>
  <si>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</si>
  <si>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</si>
  <si>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</si>
  <si>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</si>
  <si>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</si>
  <si>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</si>
  <si>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</si>
  <si>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</si>
  <si>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</si>
  <si>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</si>
  <si>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</si>
  <si>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</si>
  <si>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</si>
  <si>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</si>
  <si>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</si>
  <si>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</si>
  <si>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</si>
  <si>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</si>
  <si>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</si>
  <si>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</si>
  <si>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</si>
  <si>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</si>
  <si>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</si>
  <si>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</si>
  <si>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</si>
  <si>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</si>
  <si>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</si>
  <si>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</si>
  <si>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</si>
  <si>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</si>
  <si>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</si>
  <si>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</si>
  <si>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</si>
  <si>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</si>
  <si>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</si>
  <si>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</si>
  <si>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</si>
  <si>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</si>
  <si>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</si>
  <si>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</si>
  <si>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</si>
  <si>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</si>
  <si>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</si>
  <si>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</si>
  <si>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</si>
  <si>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</si>
  <si>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</si>
  <si>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</si>
  <si>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</si>
  <si>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</si>
  <si>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</si>
  <si>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</si>
  <si>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</si>
  <si>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</si>
  <si>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</si>
  <si>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</si>
  <si>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</si>
  <si>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</si>
  <si>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</si>
  <si>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</si>
  <si>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</si>
  <si>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</si>
  <si>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</si>
  <si>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</si>
  <si>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</si>
  <si>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</si>
  <si>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</si>
  <si>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</si>
  <si>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</si>
  <si>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</si>
  <si>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</si>
  <si>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</si>
  <si>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</si>
  <si>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</si>
  <si>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</si>
  <si>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</si>
  <si>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</si>
  <si>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</si>
  <si>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</si>
  <si>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</si>
  <si>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</si>
  <si>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</si>
  <si>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</si>
  <si>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</si>
  <si>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</si>
  <si>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</si>
  <si>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</si>
  <si>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</si>
  <si>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</si>
  <si>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</si>
  <si>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</si>
  <si>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</si>
  <si>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</si>
  <si>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</si>
  <si>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</si>
  <si>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</si>
  <si>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</si>
  <si>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</si>
  <si>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</si>
  <si>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</si>
  <si>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</si>
  <si>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</si>
  <si>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</si>
  <si>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</si>
  <si>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</si>
  <si>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</si>
  <si>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</si>
  <si>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</si>
  <si>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</si>
  <si>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</si>
  <si>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</si>
  <si>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</si>
  <si>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</si>
  <si>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</si>
  <si>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</si>
  <si>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</si>
  <si>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</si>
  <si>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</si>
  <si>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</si>
  <si>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</si>
  <si>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</si>
  <si>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</si>
  <si>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</si>
  <si>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</si>
  <si>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</si>
  <si>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</si>
  <si>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</si>
  <si>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</si>
  <si>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</si>
  <si>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</si>
  <si>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</si>
  <si>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</si>
  <si>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</si>
  <si>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</si>
  <si>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</si>
  <si>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</si>
  <si>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</si>
  <si>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</si>
  <si>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</si>
  <si>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</si>
  <si>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</si>
  <si>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</si>
  <si>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</si>
  <si>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</si>
  <si>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</si>
  <si>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</si>
  <si>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</si>
  <si>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</si>
  <si>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</si>
  <si>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</si>
  <si>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</si>
  <si>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</si>
  <si>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</si>
  <si>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</si>
  <si>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</si>
  <si>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</si>
  <si>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</si>
  <si>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</si>
  <si>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</si>
  <si>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</si>
  <si>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</si>
  <si>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</si>
  <si>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</si>
  <si>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</si>
  <si>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</si>
  <si>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</si>
  <si>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</si>
  <si>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</si>
  <si>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</si>
  <si>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</si>
  <si>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</si>
  <si>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</si>
  <si>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</si>
  <si>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</si>
  <si>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</si>
  <si>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</si>
  <si>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</si>
  <si>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</si>
  <si>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</si>
  <si>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</si>
  <si>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</si>
  <si>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</si>
  <si>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</si>
  <si>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</si>
  <si>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</si>
  <si>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</si>
  <si>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</si>
  <si>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</si>
  <si>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</si>
  <si>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</si>
  <si>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</si>
  <si>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</si>
  <si>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</si>
  <si>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</si>
  <si>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</si>
  <si>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</si>
  <si>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</si>
  <si>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</si>
  <si>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</si>
  <si>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</si>
  <si>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</si>
  <si>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</si>
  <si>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</si>
  <si>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</si>
  <si>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</si>
  <si>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</si>
  <si>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</si>
  <si>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</si>
  <si>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</si>
  <si>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</si>
  <si>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</si>
  <si>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</si>
  <si>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</si>
  <si>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</si>
  <si>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</si>
  <si>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</si>
  <si>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</si>
  <si>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</si>
  <si>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</si>
  <si>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</si>
  <si>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</si>
  <si>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</si>
  <si>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</si>
  <si>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</si>
  <si>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</si>
  <si>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</si>
  <si>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</si>
  <si>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</si>
  <si>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</si>
  <si>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</si>
  <si>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</si>
  <si>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</si>
  <si>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</si>
  <si>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</si>
  <si>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</si>
  <si>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</si>
  <si>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</si>
  <si>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</si>
  <si>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</si>
  <si>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</si>
  <si>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</si>
  <si>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</si>
  <si>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</si>
  <si>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</si>
  <si>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</si>
  <si>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</si>
  <si>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</si>
  <si>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</si>
  <si>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</si>
  <si>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</si>
  <si>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</si>
  <si>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</si>
  <si>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</si>
  <si>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</si>
  <si>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</si>
  <si>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</si>
  <si>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</si>
  <si>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</si>
  <si>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</si>
  <si>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</si>
  <si>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</si>
  <si>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</si>
  <si>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</si>
  <si>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</si>
  <si>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</si>
  <si>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</si>
  <si>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</si>
  <si>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</si>
  <si>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</si>
  <si>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</si>
  <si>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</si>
  <si>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</si>
  <si>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</si>
  <si>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</si>
  <si>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</si>
  <si>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</si>
  <si>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</si>
  <si>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</si>
  <si>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</si>
  <si>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</si>
  <si>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</si>
  <si>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</si>
  <si>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</si>
  <si>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</si>
  <si>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</si>
  <si>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</si>
  <si>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</si>
  <si>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</si>
  <si>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</si>
  <si>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</si>
  <si>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</si>
  <si>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</si>
  <si>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</si>
  <si>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</si>
  <si>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</si>
  <si>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</si>
  <si>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</si>
  <si>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</si>
  <si>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</si>
  <si>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</si>
  <si>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</si>
  <si>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</si>
  <si>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</si>
  <si>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</si>
  <si>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</si>
  <si>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</si>
  <si>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</si>
  <si>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</si>
  <si>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</si>
  <si>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</si>
  <si>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</si>
  <si>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</si>
  <si>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</si>
  <si>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</si>
  <si>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</si>
  <si>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</si>
  <si>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</si>
  <si>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</si>
  <si>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</si>
  <si>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</si>
  <si>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</si>
  <si>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</si>
  <si>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</si>
  <si>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</si>
  <si>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</si>
  <si>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</si>
  <si>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</si>
  <si>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</si>
  <si>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</si>
  <si>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</si>
  <si>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</si>
  <si>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</si>
  <si>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</si>
  <si>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</si>
  <si>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</si>
  <si>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</si>
  <si>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</si>
  <si>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</si>
  <si>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</si>
  <si>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</si>
  <si>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</si>
  <si>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</si>
  <si>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</si>
  <si>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</si>
  <si>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</si>
  <si>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</si>
  <si>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</si>
  <si>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</si>
  <si>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</si>
  <si>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</si>
  <si>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</si>
  <si>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</si>
  <si>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</si>
  <si>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</si>
  <si>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</si>
  <si>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</si>
  <si>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</si>
  <si>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</si>
  <si>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</si>
  <si>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</si>
  <si>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</si>
  <si>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</si>
  <si>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</si>
  <si>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</si>
  <si>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</si>
  <si>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</si>
  <si>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</si>
  <si>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</si>
  <si>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</si>
  <si>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</si>
  <si>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</si>
  <si>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</si>
  <si>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</si>
  <si>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</si>
  <si>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</si>
  <si>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</si>
  <si>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</si>
  <si>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</si>
  <si>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</si>
  <si>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</si>
  <si>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</si>
  <si>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</si>
  <si>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</si>
  <si>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</si>
  <si>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</si>
  <si>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</si>
  <si>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</si>
  <si>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</si>
  <si>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</si>
  <si>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</si>
  <si>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</si>
  <si>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</si>
  <si>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</si>
  <si>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</si>
  <si>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</si>
  <si>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</si>
  <si>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</si>
  <si>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</si>
  <si>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</si>
  <si>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</si>
  <si>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</si>
  <si>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</si>
  <si>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</si>
  <si>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</si>
  <si>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</si>
  <si>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</si>
  <si>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</si>
  <si>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</si>
  <si>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</si>
  <si>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</si>
  <si>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</si>
  <si>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</si>
  <si>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</si>
  <si>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</si>
  <si>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</si>
  <si>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</si>
  <si>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</si>
  <si>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</si>
  <si>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</si>
  <si>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</si>
  <si>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</si>
  <si>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</si>
  <si>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</si>
  <si>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</si>
  <si>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</si>
  <si>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</si>
  <si>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</si>
  <si>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</si>
  <si>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</si>
  <si>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</si>
  <si>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</si>
  <si>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</si>
  <si>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</si>
  <si>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</si>
  <si>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</si>
  <si>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</si>
  <si>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</si>
  <si>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</si>
  <si>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</si>
  <si>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</si>
  <si>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</si>
  <si>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</si>
  <si>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</si>
  <si>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</si>
  <si>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</si>
  <si>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</si>
  <si>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</si>
  <si>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</si>
  <si>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</si>
  <si>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</si>
  <si>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</si>
  <si>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</si>
  <si>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</si>
  <si>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</si>
  <si>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</si>
  <si>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</si>
  <si>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</si>
  <si>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</si>
  <si>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</si>
  <si>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</si>
  <si>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</si>
  <si>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</si>
  <si>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</si>
  <si>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</si>
  <si>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</si>
  <si>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</si>
  <si>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</si>
  <si>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</si>
  <si>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</si>
  <si>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</si>
  <si>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</si>
  <si>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</si>
  <si>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</si>
  <si>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</si>
  <si>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</si>
  <si>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</si>
  <si>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</si>
  <si>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</si>
  <si>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</si>
  <si>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</si>
  <si>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</si>
  <si>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</si>
  <si>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</si>
  <si>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</si>
  <si>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</si>
  <si>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</si>
  <si>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</si>
  <si>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</si>
  <si>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</si>
  <si>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</si>
  <si>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</si>
  <si>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</si>
  <si>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</si>
  <si>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</si>
  <si>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</si>
  <si>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</si>
  <si>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</si>
  <si>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</si>
  <si>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</si>
  <si>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</si>
  <si>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</si>
  <si>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</si>
  <si>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</si>
  <si>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</si>
  <si>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</si>
  <si>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</si>
  <si>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</si>
  <si>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</si>
  <si>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</si>
  <si>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</si>
  <si>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</si>
  <si>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</si>
  <si>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</si>
  <si>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</si>
  <si>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</si>
  <si>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</si>
  <si>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</si>
  <si>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</si>
  <si>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</si>
  <si>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</si>
  <si>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</si>
  <si>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</si>
  <si>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</si>
  <si>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</si>
  <si>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</si>
  <si>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</si>
  <si>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</si>
  <si>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</si>
  <si>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</si>
  <si>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</si>
  <si>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</si>
  <si>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</si>
  <si>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</si>
  <si>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</si>
  <si>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</si>
  <si>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</si>
  <si>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</si>
  <si>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</si>
  <si>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</si>
  <si>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</si>
  <si>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</si>
  <si>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</si>
  <si>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</si>
  <si>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</si>
  <si>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</si>
  <si>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</si>
  <si>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</si>
  <si>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</si>
  <si>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</si>
  <si>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</si>
  <si>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</si>
  <si>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</si>
  <si>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</si>
  <si>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</si>
  <si>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</si>
  <si>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</si>
  <si>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</si>
  <si>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</si>
  <si>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</si>
  <si>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</si>
  <si>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</si>
  <si>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</si>
  <si>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</si>
  <si>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</si>
  <si>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</si>
  <si>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</si>
  <si>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</si>
  <si>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</si>
  <si>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</si>
  <si>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</si>
  <si>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</si>
  <si>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</si>
  <si>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</si>
  <si>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</si>
  <si>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</si>
  <si>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</si>
  <si>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</si>
  <si>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</si>
  <si>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</si>
  <si>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</si>
  <si>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</si>
  <si>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</si>
  <si>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</si>
  <si>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</si>
  <si>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</si>
  <si>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</si>
  <si>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</si>
  <si>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</si>
  <si>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</si>
  <si>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</si>
  <si>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</si>
  <si>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</si>
  <si>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</si>
  <si>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</si>
  <si>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</si>
  <si>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</si>
  <si>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</si>
  <si>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</si>
  <si>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</si>
  <si>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</si>
  <si>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</si>
  <si>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</si>
  <si>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</si>
  <si>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</si>
  <si>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</si>
  <si>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</si>
  <si>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</si>
  <si>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</si>
  <si>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</si>
  <si>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</si>
  <si>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</si>
  <si>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</si>
  <si>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</si>
  <si>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</si>
  <si>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</si>
  <si>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</si>
  <si>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</si>
  <si>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</si>
  <si>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</si>
  <si>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</si>
  <si>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</si>
  <si>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</si>
  <si>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</si>
  <si>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</si>
  <si>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</si>
  <si>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</si>
  <si>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</si>
  <si>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</si>
  <si>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</si>
  <si>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</si>
  <si>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</si>
  <si>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</si>
  <si>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</si>
  <si>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</si>
  <si>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</si>
  <si>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</si>
  <si>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</si>
  <si>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</si>
  <si>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</si>
  <si>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</si>
  <si>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</si>
  <si>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</si>
  <si>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</si>
  <si>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</si>
  <si>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</si>
  <si>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</si>
  <si>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</si>
  <si>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</si>
  <si>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</si>
  <si>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</si>
  <si>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</si>
  <si>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</si>
  <si>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</si>
  <si>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</si>
  <si>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</si>
  <si>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</si>
  <si>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</si>
  <si>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</si>
  <si>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</si>
  <si>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</si>
  <si>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</si>
  <si>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</si>
  <si>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</si>
  <si>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</si>
  <si>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</si>
  <si>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</si>
  <si>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</si>
  <si>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</si>
  <si>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</si>
  <si>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</si>
  <si>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</si>
  <si>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</si>
  <si>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</si>
  <si>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</si>
  <si>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</si>
  <si>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</si>
  <si>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</si>
  <si>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</si>
  <si>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</si>
  <si>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</si>
  <si>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</si>
  <si>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</si>
  <si>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</si>
  <si>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</si>
  <si>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</si>
  <si>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</si>
  <si>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</si>
  <si>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</si>
  <si>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</si>
  <si>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</si>
  <si>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</si>
  <si>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</si>
  <si>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</si>
  <si>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</si>
  <si>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</si>
  <si>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</si>
  <si>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</si>
  <si>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</si>
  <si>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</si>
  <si>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</si>
  <si>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</si>
  <si>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</si>
  <si>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</si>
  <si>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</si>
  <si>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</si>
  <si>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</si>
  <si>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</si>
  <si>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</si>
  <si>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</si>
  <si>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</si>
  <si>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</si>
  <si>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</si>
  <si>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</si>
  <si>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</si>
  <si>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</si>
  <si>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</si>
  <si>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</si>
  <si>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</si>
  <si>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</si>
  <si>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</si>
  <si>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</si>
  <si>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</si>
  <si>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</si>
  <si>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</si>
  <si>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</si>
  <si>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</si>
  <si>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</si>
  <si>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</si>
  <si>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</si>
  <si>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</si>
  <si>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</si>
  <si>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</si>
  <si>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真星病院</t>
    <phoneticPr fontId="3"/>
  </si>
  <si>
    <t>〒651-1242 神戸市北区山田町上谷上字古々谷１２－３</t>
    <phoneticPr fontId="3"/>
  </si>
  <si>
    <t>〇</t>
  </si>
  <si>
    <t>医療法人</t>
  </si>
  <si>
    <t>複数の診療科で活用</t>
  </si>
  <si>
    <t>外科</t>
  </si>
  <si>
    <t>糖尿病内科（代謝内科）</t>
  </si>
  <si>
    <t>循環器内科</t>
  </si>
  <si>
    <t>療養病棟入院料１</t>
  </si>
  <si>
    <t>ＤＰＣ標準病院群</t>
  </si>
  <si>
    <t>有</t>
  </si>
  <si>
    <t>-</t>
    <phoneticPr fontId="3"/>
  </si>
  <si>
    <t>本館2階病棟</t>
  </si>
  <si>
    <t>慢性期機能</t>
  </si>
  <si>
    <t>内科</t>
  </si>
  <si>
    <t>本館3階病棟</t>
  </si>
  <si>
    <t>東館3階病棟</t>
  </si>
  <si>
    <t>看護必要度Ⅰ</t>
    <phoneticPr fontId="3"/>
  </si>
  <si>
    <t>東館4階病棟</t>
  </si>
  <si>
    <t>急性期機能</t>
  </si>
  <si>
    <t>地域包括ケア病棟入院料１</t>
  </si>
  <si>
    <t>東館5階病棟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</si>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</sst>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1052</v>
      </c>
      <c r="N9" s="282" t="s">
        <v>1053</v>
      </c>
      <c r="O9" s="282" t="s">
        <v>1055</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1052</v>
      </c>
      <c r="N22" s="282" t="s">
        <v>1053</v>
      </c>
      <c r="O22" s="282" t="s">
        <v>1055</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t="s">
        <v>1039</v>
      </c>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1052</v>
      </c>
      <c r="N35" s="282" t="s">
        <v>1053</v>
      </c>
      <c r="O35" s="282" t="s">
        <v>1055</v>
      </c>
      <c r="P35" s="282" t="s">
        <v>1058</v>
      </c>
    </row>
    <row r="36" spans="1:22" s="21" customFormat="1" ht="34.5" customHeight="1">
      <c r="A36" s="244" t="s">
        <v>608</v>
      </c>
      <c r="B36" s="17"/>
      <c r="C36" s="19"/>
      <c r="D36" s="19"/>
      <c r="E36" s="19"/>
      <c r="F36" s="19"/>
      <c r="G36" s="19"/>
      <c r="H36" s="20"/>
      <c r="I36" s="303" t="s">
        <v>11</v>
      </c>
      <c r="J36" s="304"/>
      <c r="K36" s="305"/>
      <c r="L36" s="25"/>
      <c r="M36" s="25"/>
      <c r="N36" s="25" t="s">
        <v>1039</v>
      </c>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1052</v>
      </c>
      <c r="N44" s="282" t="s">
        <v>1053</v>
      </c>
      <c r="O44" s="282" t="s">
        <v>1055</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1049</v>
      </c>
      <c r="M89" s="262" t="s">
        <v>1052</v>
      </c>
      <c r="N89" s="262" t="s">
        <v>1053</v>
      </c>
      <c r="O89" s="262" t="s">
        <v>1055</v>
      </c>
      <c r="P89" s="262" t="s">
        <v>1058</v>
      </c>
    </row>
    <row r="90" spans="1:22" s="21" customFormat="1">
      <c r="A90" s="243"/>
      <c r="B90" s="1"/>
      <c r="C90" s="3"/>
      <c r="D90" s="3"/>
      <c r="E90" s="3"/>
      <c r="F90" s="3"/>
      <c r="G90" s="3"/>
      <c r="H90" s="287"/>
      <c r="I90" s="67" t="s">
        <v>36</v>
      </c>
      <c r="J90" s="68"/>
      <c r="K90" s="69"/>
      <c r="L90" s="262" t="s">
        <v>1050</v>
      </c>
      <c r="M90" s="262" t="s">
        <v>1050</v>
      </c>
      <c r="N90" s="262" t="s">
        <v>1050</v>
      </c>
      <c r="O90" s="262" t="s">
        <v>1056</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1055</v>
      </c>
      <c r="P97" s="66" t="s">
        <v>1058</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1056</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66</v>
      </c>
      <c r="K99" s="237" t="str">
        <f>IF(OR(COUNTIF(L99:P99,"未確認")&gt;0,COUNTIF(L99:P99,"~*")&gt;0),"※","")</f>
        <v/>
      </c>
      <c r="L99" s="258">
        <v>0</v>
      </c>
      <c r="M99" s="258">
        <v>0</v>
      </c>
      <c r="N99" s="258">
        <v>0</v>
      </c>
      <c r="O99" s="258">
        <v>40</v>
      </c>
      <c r="P99" s="258">
        <v>26</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66</v>
      </c>
      <c r="K101" s="237" t="str">
        <f>IF(OR(COUNTIF(L101:P101,"未確認")&gt;0,COUNTIF(L101:P101,"~*")&gt;0),"※","")</f>
        <v/>
      </c>
      <c r="L101" s="258">
        <v>0</v>
      </c>
      <c r="M101" s="258">
        <v>0</v>
      </c>
      <c r="N101" s="258">
        <v>0</v>
      </c>
      <c r="O101" s="258">
        <v>40</v>
      </c>
      <c r="P101" s="258">
        <v>26</v>
      </c>
    </row>
    <row r="102" spans="1:22" s="83" customFormat="1" ht="34.5" customHeight="1">
      <c r="A102" s="244" t="s">
        <v>610</v>
      </c>
      <c r="B102" s="84"/>
      <c r="C102" s="377"/>
      <c r="D102" s="379"/>
      <c r="E102" s="317" t="s">
        <v>612</v>
      </c>
      <c r="F102" s="318"/>
      <c r="G102" s="318"/>
      <c r="H102" s="319"/>
      <c r="I102" s="420"/>
      <c r="J102" s="256">
        <f t="shared" si="0"/>
        <v>66</v>
      </c>
      <c r="K102" s="237" t="str">
        <f t="shared" ref="K102:K111" si="1">IF(OR(COUNTIF(L101:P101,"未確認")&gt;0,COUNTIF(L101:P101,"~*")&gt;0),"※","")</f>
        <v/>
      </c>
      <c r="L102" s="258">
        <v>0</v>
      </c>
      <c r="M102" s="258">
        <v>0</v>
      </c>
      <c r="N102" s="258">
        <v>0</v>
      </c>
      <c r="O102" s="258">
        <v>40</v>
      </c>
      <c r="P102" s="258">
        <v>26</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42</v>
      </c>
      <c r="M103" s="258">
        <v>48</v>
      </c>
      <c r="N103" s="258">
        <v>18</v>
      </c>
      <c r="O103" s="258">
        <v>0</v>
      </c>
      <c r="P103" s="258">
        <v>0</v>
      </c>
    </row>
    <row r="104" spans="1:22" s="83" customFormat="1" ht="34.5" customHeight="1">
      <c r="A104" s="244" t="s">
        <v>614</v>
      </c>
      <c r="B104" s="84"/>
      <c r="C104" s="396"/>
      <c r="D104" s="397"/>
      <c r="E104" s="428"/>
      <c r="F104" s="429"/>
      <c r="G104" s="320" t="s">
        <v>47</v>
      </c>
      <c r="H104" s="322"/>
      <c r="I104" s="420"/>
      <c r="J104" s="256">
        <f t="shared" si="0"/>
        <v>108</v>
      </c>
      <c r="K104" s="237" t="str">
        <f t="shared" si="1"/>
        <v/>
      </c>
      <c r="L104" s="258">
        <v>42</v>
      </c>
      <c r="M104" s="258">
        <v>48</v>
      </c>
      <c r="N104" s="258">
        <v>18</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95</v>
      </c>
      <c r="K106" s="237" t="str">
        <f t="shared" si="1"/>
        <v/>
      </c>
      <c r="L106" s="258">
        <v>37</v>
      </c>
      <c r="M106" s="258">
        <v>40</v>
      </c>
      <c r="N106" s="258">
        <v>18</v>
      </c>
      <c r="O106" s="258">
        <v>0</v>
      </c>
      <c r="P106" s="258">
        <v>0</v>
      </c>
    </row>
    <row r="107" spans="1:22" s="83" customFormat="1" ht="34.5" customHeight="1">
      <c r="A107" s="244" t="s">
        <v>614</v>
      </c>
      <c r="B107" s="84"/>
      <c r="C107" s="396"/>
      <c r="D107" s="397"/>
      <c r="E107" s="428"/>
      <c r="F107" s="429"/>
      <c r="G107" s="320" t="s">
        <v>47</v>
      </c>
      <c r="H107" s="322"/>
      <c r="I107" s="420"/>
      <c r="J107" s="256">
        <f t="shared" si="0"/>
        <v>95</v>
      </c>
      <c r="K107" s="237" t="str">
        <f t="shared" si="1"/>
        <v/>
      </c>
      <c r="L107" s="258">
        <v>37</v>
      </c>
      <c r="M107" s="258">
        <v>40</v>
      </c>
      <c r="N107" s="258">
        <v>18</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42</v>
      </c>
      <c r="M109" s="258">
        <v>48</v>
      </c>
      <c r="N109" s="258">
        <v>18</v>
      </c>
      <c r="O109" s="258">
        <v>0</v>
      </c>
      <c r="P109" s="258">
        <v>0</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42</v>
      </c>
      <c r="M110" s="258">
        <v>48</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1055</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1056</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1051</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c r="O123" s="98" t="s">
        <v>1051</v>
      </c>
      <c r="P123" s="98" t="s">
        <v>1051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1055</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1056</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559</v>
      </c>
      <c r="P131" s="98" t="s">
        <v>1057</v>
      </c>
    </row>
    <row r="132" spans="1:22" s="83" customFormat="1" ht="34.5" customHeight="1">
      <c r="A132" s="244" t="s">
        <v>621</v>
      </c>
      <c r="B132" s="84"/>
      <c r="C132" s="295"/>
      <c r="D132" s="297"/>
      <c r="E132" s="320" t="s">
        <v>58</v>
      </c>
      <c r="F132" s="321"/>
      <c r="G132" s="321"/>
      <c r="H132" s="322"/>
      <c r="I132" s="389"/>
      <c r="J132" s="101"/>
      <c r="K132" s="102"/>
      <c r="L132" s="82">
        <v>42</v>
      </c>
      <c r="M132" s="82">
        <v>48</v>
      </c>
      <c r="N132" s="82">
        <v>18</v>
      </c>
      <c r="O132" s="82">
        <v>40</v>
      </c>
      <c r="P132" s="82">
        <v>26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1055</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1056</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90</v>
      </c>
      <c r="K149" s="264" t="str">
        <f t="shared" si="3"/>
        <v/>
      </c>
      <c r="L149" s="117">
        <v>0</v>
      </c>
      <c r="M149" s="117">
        <v>0</v>
      </c>
      <c r="N149" s="117">
        <v>0</v>
      </c>
      <c r="O149" s="117">
        <v>90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93</v>
      </c>
      <c r="K157" s="264" t="str">
        <f t="shared" si="3"/>
        <v/>
      </c>
      <c r="L157" s="117">
        <v>34</v>
      </c>
      <c r="M157" s="117">
        <v>39</v>
      </c>
      <c r="N157" s="117">
        <v>20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54</v>
      </c>
      <c r="K200" s="264" t="str">
        <f t="shared" si="5"/>
        <v/>
      </c>
      <c r="L200" s="117">
        <v>0</v>
      </c>
      <c r="M200" s="117">
        <v>0</v>
      </c>
      <c r="N200" s="117">
        <v>0</v>
      </c>
      <c r="O200" s="117">
        <v>0</v>
      </c>
      <c r="P200" s="117">
        <v>54</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1055</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1056</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1055</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1056</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1055</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1056</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1055</v>
      </c>
      <c r="P253" s="66" t="s">
        <v>1058</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1056</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1055</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1056</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61</v>
      </c>
      <c r="K269" s="81" t="str">
        <f t="shared" si="8"/>
        <v/>
      </c>
      <c r="L269" s="147">
        <v>7</v>
      </c>
      <c r="M269" s="147">
        <v>12</v>
      </c>
      <c r="N269" s="147">
        <v>5</v>
      </c>
      <c r="O269" s="147">
        <v>26</v>
      </c>
      <c r="P269" s="147">
        <v>11</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1.9</v>
      </c>
      <c r="M270" s="148">
        <v>0.8</v>
      </c>
      <c r="N270" s="148">
        <v>0</v>
      </c>
      <c r="O270" s="148">
        <v>0</v>
      </c>
      <c r="P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0</v>
      </c>
      <c r="N271" s="147">
        <v>2</v>
      </c>
      <c r="O271" s="147">
        <v>0</v>
      </c>
      <c r="P271" s="147">
        <v>2</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1.1000000000000001</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34</v>
      </c>
      <c r="K273" s="81" t="str">
        <f t="shared" si="8"/>
        <v/>
      </c>
      <c r="L273" s="147">
        <v>10</v>
      </c>
      <c r="M273" s="147">
        <v>9</v>
      </c>
      <c r="N273" s="147">
        <v>5</v>
      </c>
      <c r="O273" s="147">
        <v>8</v>
      </c>
      <c r="P273" s="147">
        <v>2</v>
      </c>
    </row>
    <row r="274" spans="1:16" s="83" customFormat="1" ht="34.5" customHeight="1">
      <c r="A274" s="249" t="s">
        <v>727</v>
      </c>
      <c r="B274" s="120"/>
      <c r="C274" s="372"/>
      <c r="D274" s="372"/>
      <c r="E274" s="372"/>
      <c r="F274" s="372"/>
      <c r="G274" s="371" t="s">
        <v>148</v>
      </c>
      <c r="H274" s="371"/>
      <c r="I274" s="404"/>
      <c r="J274" s="266">
        <f t="shared" si="9"/>
        <v>5.4</v>
      </c>
      <c r="K274" s="81" t="str">
        <f t="shared" si="8"/>
        <v/>
      </c>
      <c r="L274" s="148">
        <v>0.2</v>
      </c>
      <c r="M274" s="148">
        <v>0.9</v>
      </c>
      <c r="N274" s="148">
        <v>0</v>
      </c>
      <c r="O274" s="148">
        <v>1.6</v>
      </c>
      <c r="P274" s="148">
        <v>2.7</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1.5</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1055</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1056</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1055</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1056</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1055</v>
      </c>
      <c r="P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1056</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1055</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1056</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1638</v>
      </c>
      <c r="K392" s="81" t="str">
        <f t="shared" ref="K392:K397" si="12">IF(OR(COUNTIF(L392:P392,"未確認")&gt;0,COUNTIF(L392:P392,"~*")&gt;0),"※","")</f>
        <v/>
      </c>
      <c r="L392" s="147">
        <v>43</v>
      </c>
      <c r="M392" s="147">
        <v>64</v>
      </c>
      <c r="N392" s="147">
        <v>17</v>
      </c>
      <c r="O392" s="147">
        <v>1068</v>
      </c>
      <c r="P392" s="147">
        <v>446</v>
      </c>
    </row>
    <row r="393" spans="1:22" s="83" customFormat="1" ht="34.5" customHeight="1">
      <c r="A393" s="249" t="s">
        <v>773</v>
      </c>
      <c r="B393" s="84"/>
      <c r="C393" s="370"/>
      <c r="D393" s="380"/>
      <c r="E393" s="320" t="s">
        <v>224</v>
      </c>
      <c r="F393" s="321"/>
      <c r="G393" s="321"/>
      <c r="H393" s="322"/>
      <c r="I393" s="343"/>
      <c r="J393" s="140">
        <f t="shared" si="11"/>
        <v>1043</v>
      </c>
      <c r="K393" s="81" t="str">
        <f t="shared" si="12"/>
        <v/>
      </c>
      <c r="L393" s="147">
        <v>43</v>
      </c>
      <c r="M393" s="147">
        <v>64</v>
      </c>
      <c r="N393" s="147">
        <v>17</v>
      </c>
      <c r="O393" s="147">
        <v>489</v>
      </c>
      <c r="P393" s="147">
        <v>430</v>
      </c>
    </row>
    <row r="394" spans="1:22" s="83" customFormat="1" ht="34.5" customHeight="1">
      <c r="A394" s="250" t="s">
        <v>774</v>
      </c>
      <c r="B394" s="84"/>
      <c r="C394" s="370"/>
      <c r="D394" s="381"/>
      <c r="E394" s="320" t="s">
        <v>225</v>
      </c>
      <c r="F394" s="321"/>
      <c r="G394" s="321"/>
      <c r="H394" s="322"/>
      <c r="I394" s="343"/>
      <c r="J394" s="140">
        <f t="shared" si="11"/>
        <v>313</v>
      </c>
      <c r="K394" s="81" t="str">
        <f t="shared" si="12"/>
        <v/>
      </c>
      <c r="L394" s="147">
        <v>0</v>
      </c>
      <c r="M394" s="147">
        <v>0</v>
      </c>
      <c r="N394" s="147">
        <v>0</v>
      </c>
      <c r="O394" s="147">
        <v>313</v>
      </c>
      <c r="P394" s="147">
        <v>0</v>
      </c>
    </row>
    <row r="395" spans="1:22" s="83" customFormat="1" ht="34.5" customHeight="1">
      <c r="A395" s="250" t="s">
        <v>775</v>
      </c>
      <c r="B395" s="84"/>
      <c r="C395" s="370"/>
      <c r="D395" s="382"/>
      <c r="E395" s="320" t="s">
        <v>226</v>
      </c>
      <c r="F395" s="321"/>
      <c r="G395" s="321"/>
      <c r="H395" s="322"/>
      <c r="I395" s="343"/>
      <c r="J395" s="140">
        <f t="shared" si="11"/>
        <v>282</v>
      </c>
      <c r="K395" s="81" t="str">
        <f t="shared" si="12"/>
        <v/>
      </c>
      <c r="L395" s="147">
        <v>0</v>
      </c>
      <c r="M395" s="147">
        <v>0</v>
      </c>
      <c r="N395" s="147">
        <v>0</v>
      </c>
      <c r="O395" s="147">
        <v>266</v>
      </c>
      <c r="P395" s="147">
        <v>16</v>
      </c>
    </row>
    <row r="396" spans="1:22" s="83" customFormat="1" ht="34.5" customHeight="1">
      <c r="A396" s="250" t="s">
        <v>776</v>
      </c>
      <c r="B396" s="1"/>
      <c r="C396" s="370"/>
      <c r="D396" s="320" t="s">
        <v>227</v>
      </c>
      <c r="E396" s="321"/>
      <c r="F396" s="321"/>
      <c r="G396" s="321"/>
      <c r="H396" s="322"/>
      <c r="I396" s="343"/>
      <c r="J396" s="140">
        <f t="shared" si="11"/>
        <v>51018</v>
      </c>
      <c r="K396" s="81" t="str">
        <f t="shared" si="12"/>
        <v/>
      </c>
      <c r="L396" s="147">
        <v>12035</v>
      </c>
      <c r="M396" s="147">
        <v>13423</v>
      </c>
      <c r="N396" s="147">
        <v>6426</v>
      </c>
      <c r="O396" s="147">
        <v>11112</v>
      </c>
      <c r="P396" s="147">
        <v>8022</v>
      </c>
    </row>
    <row r="397" spans="1:22" s="83" customFormat="1" ht="34.5" customHeight="1">
      <c r="A397" s="250" t="s">
        <v>777</v>
      </c>
      <c r="B397" s="119"/>
      <c r="C397" s="370"/>
      <c r="D397" s="320" t="s">
        <v>228</v>
      </c>
      <c r="E397" s="321"/>
      <c r="F397" s="321"/>
      <c r="G397" s="321"/>
      <c r="H397" s="322"/>
      <c r="I397" s="344"/>
      <c r="J397" s="140">
        <f t="shared" si="11"/>
        <v>1641</v>
      </c>
      <c r="K397" s="81" t="str">
        <f t="shared" si="12"/>
        <v/>
      </c>
      <c r="L397" s="147">
        <v>41</v>
      </c>
      <c r="M397" s="147">
        <v>57</v>
      </c>
      <c r="N397" s="147">
        <v>19</v>
      </c>
      <c r="O397" s="147">
        <v>1070</v>
      </c>
      <c r="P397" s="147">
        <v>454</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1055</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1056</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1638</v>
      </c>
      <c r="K405" s="81" t="str">
        <f t="shared" ref="K405:K422" si="14">IF(OR(COUNTIF(L405:P405,"未確認")&gt;0,COUNTIF(L405:P405,"~*")&gt;0),"※","")</f>
        <v/>
      </c>
      <c r="L405" s="147">
        <v>43</v>
      </c>
      <c r="M405" s="147">
        <v>64</v>
      </c>
      <c r="N405" s="147">
        <v>17</v>
      </c>
      <c r="O405" s="147">
        <v>1068</v>
      </c>
      <c r="P405" s="147">
        <v>446</v>
      </c>
    </row>
    <row r="406" spans="1:22" s="83" customFormat="1" ht="34.5" customHeight="1">
      <c r="A406" s="251" t="s">
        <v>779</v>
      </c>
      <c r="B406" s="119"/>
      <c r="C406" s="369"/>
      <c r="D406" s="375" t="s">
        <v>233</v>
      </c>
      <c r="E406" s="377" t="s">
        <v>234</v>
      </c>
      <c r="F406" s="378"/>
      <c r="G406" s="378"/>
      <c r="H406" s="379"/>
      <c r="I406" s="361"/>
      <c r="J406" s="140">
        <f t="shared" si="13"/>
        <v>364</v>
      </c>
      <c r="K406" s="81" t="str">
        <f t="shared" si="14"/>
        <v/>
      </c>
      <c r="L406" s="147">
        <v>39</v>
      </c>
      <c r="M406" s="147">
        <v>58</v>
      </c>
      <c r="N406" s="147">
        <v>13</v>
      </c>
      <c r="O406" s="147">
        <v>3</v>
      </c>
      <c r="P406" s="147">
        <v>251</v>
      </c>
    </row>
    <row r="407" spans="1:22" s="83" customFormat="1" ht="34.5" customHeight="1">
      <c r="A407" s="251" t="s">
        <v>780</v>
      </c>
      <c r="B407" s="119"/>
      <c r="C407" s="369"/>
      <c r="D407" s="369"/>
      <c r="E407" s="320" t="s">
        <v>235</v>
      </c>
      <c r="F407" s="321"/>
      <c r="G407" s="321"/>
      <c r="H407" s="322"/>
      <c r="I407" s="361"/>
      <c r="J407" s="140">
        <f t="shared" si="13"/>
        <v>998</v>
      </c>
      <c r="K407" s="81" t="str">
        <f t="shared" si="14"/>
        <v/>
      </c>
      <c r="L407" s="147">
        <v>0</v>
      </c>
      <c r="M407" s="147">
        <v>3</v>
      </c>
      <c r="N407" s="147">
        <v>0</v>
      </c>
      <c r="O407" s="147">
        <v>810</v>
      </c>
      <c r="P407" s="147">
        <v>185</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4</v>
      </c>
      <c r="M408" s="147">
        <v>3</v>
      </c>
      <c r="N408" s="147">
        <v>4</v>
      </c>
      <c r="O408" s="147">
        <v>116</v>
      </c>
      <c r="P408" s="147">
        <v>3</v>
      </c>
    </row>
    <row r="409" spans="1:22" s="83" customFormat="1" ht="34.5" customHeight="1">
      <c r="A409" s="251" t="s">
        <v>782</v>
      </c>
      <c r="B409" s="119"/>
      <c r="C409" s="369"/>
      <c r="D409" s="369"/>
      <c r="E409" s="317" t="s">
        <v>989</v>
      </c>
      <c r="F409" s="318"/>
      <c r="G409" s="318"/>
      <c r="H409" s="319"/>
      <c r="I409" s="361"/>
      <c r="J409" s="140">
        <f t="shared" si="13"/>
        <v>146</v>
      </c>
      <c r="K409" s="81" t="str">
        <f t="shared" si="14"/>
        <v/>
      </c>
      <c r="L409" s="147">
        <v>0</v>
      </c>
      <c r="M409" s="147">
        <v>0</v>
      </c>
      <c r="N409" s="147">
        <v>0</v>
      </c>
      <c r="O409" s="147">
        <v>139</v>
      </c>
      <c r="P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1641</v>
      </c>
      <c r="K413" s="81" t="str">
        <f t="shared" si="14"/>
        <v/>
      </c>
      <c r="L413" s="147">
        <v>41</v>
      </c>
      <c r="M413" s="147">
        <v>57</v>
      </c>
      <c r="N413" s="147">
        <v>19</v>
      </c>
      <c r="O413" s="147">
        <v>1070</v>
      </c>
      <c r="P413" s="147">
        <v>454</v>
      </c>
    </row>
    <row r="414" spans="1:22" s="83" customFormat="1" ht="34.5" customHeight="1">
      <c r="A414" s="251" t="s">
        <v>787</v>
      </c>
      <c r="B414" s="119"/>
      <c r="C414" s="369"/>
      <c r="D414" s="375" t="s">
        <v>240</v>
      </c>
      <c r="E414" s="377" t="s">
        <v>241</v>
      </c>
      <c r="F414" s="378"/>
      <c r="G414" s="378"/>
      <c r="H414" s="379"/>
      <c r="I414" s="361"/>
      <c r="J414" s="140">
        <f t="shared" si="13"/>
        <v>376</v>
      </c>
      <c r="K414" s="81" t="str">
        <f t="shared" si="14"/>
        <v/>
      </c>
      <c r="L414" s="147">
        <v>3</v>
      </c>
      <c r="M414" s="147">
        <v>13</v>
      </c>
      <c r="N414" s="147">
        <v>6</v>
      </c>
      <c r="O414" s="147">
        <v>329</v>
      </c>
      <c r="P414" s="147">
        <v>25</v>
      </c>
    </row>
    <row r="415" spans="1:22" s="83" customFormat="1" ht="34.5" customHeight="1">
      <c r="A415" s="251" t="s">
        <v>788</v>
      </c>
      <c r="B415" s="119"/>
      <c r="C415" s="369"/>
      <c r="D415" s="369"/>
      <c r="E415" s="320" t="s">
        <v>242</v>
      </c>
      <c r="F415" s="321"/>
      <c r="G415" s="321"/>
      <c r="H415" s="322"/>
      <c r="I415" s="361"/>
      <c r="J415" s="140">
        <f t="shared" si="13"/>
        <v>942</v>
      </c>
      <c r="K415" s="81" t="str">
        <f t="shared" si="14"/>
        <v/>
      </c>
      <c r="L415" s="147">
        <v>10</v>
      </c>
      <c r="M415" s="147">
        <v>9</v>
      </c>
      <c r="N415" s="147">
        <v>1</v>
      </c>
      <c r="O415" s="147">
        <v>552</v>
      </c>
      <c r="P415" s="147">
        <v>370</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1</v>
      </c>
      <c r="M416" s="147">
        <v>1</v>
      </c>
      <c r="N416" s="147">
        <v>5</v>
      </c>
      <c r="O416" s="147">
        <v>66</v>
      </c>
      <c r="P416" s="147">
        <v>9</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1</v>
      </c>
      <c r="M417" s="147">
        <v>3</v>
      </c>
      <c r="N417" s="147">
        <v>1</v>
      </c>
      <c r="O417" s="147">
        <v>15</v>
      </c>
      <c r="P417" s="147">
        <v>16</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1</v>
      </c>
      <c r="M418" s="147">
        <v>4</v>
      </c>
      <c r="N418" s="147">
        <v>0</v>
      </c>
      <c r="O418" s="147">
        <v>26</v>
      </c>
      <c r="P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5</v>
      </c>
      <c r="M420" s="147">
        <v>0</v>
      </c>
      <c r="N420" s="147">
        <v>0</v>
      </c>
      <c r="O420" s="147">
        <v>30</v>
      </c>
      <c r="P420" s="147">
        <v>16</v>
      </c>
    </row>
    <row r="421" spans="1:22" s="83" customFormat="1" ht="34.5" customHeight="1">
      <c r="A421" s="251" t="s">
        <v>794</v>
      </c>
      <c r="B421" s="119"/>
      <c r="C421" s="369"/>
      <c r="D421" s="369"/>
      <c r="E421" s="320" t="s">
        <v>247</v>
      </c>
      <c r="F421" s="321"/>
      <c r="G421" s="321"/>
      <c r="H421" s="322"/>
      <c r="I421" s="361"/>
      <c r="J421" s="140">
        <f t="shared" si="13"/>
        <v>112</v>
      </c>
      <c r="K421" s="81" t="str">
        <f t="shared" si="14"/>
        <v/>
      </c>
      <c r="L421" s="147">
        <v>20</v>
      </c>
      <c r="M421" s="147">
        <v>27</v>
      </c>
      <c r="N421" s="147">
        <v>6</v>
      </c>
      <c r="O421" s="147">
        <v>52</v>
      </c>
      <c r="P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1055</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1056</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1265</v>
      </c>
      <c r="K430" s="193" t="str">
        <f>IF(OR(COUNTIF(L430:P430,"未確認")&gt;0,COUNTIF(L430:P430,"~*")&gt;0),"※","")</f>
        <v/>
      </c>
      <c r="L430" s="147">
        <v>38</v>
      </c>
      <c r="M430" s="147">
        <v>44</v>
      </c>
      <c r="N430" s="147">
        <v>13</v>
      </c>
      <c r="O430" s="147">
        <v>741</v>
      </c>
      <c r="P430" s="147">
        <v>429</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100</v>
      </c>
      <c r="K431" s="193" t="str">
        <f>IF(OR(COUNTIF(L431:P431,"未確認")&gt;0,COUNTIF(L431:P431,"~*")&gt;0),"※","")</f>
        <v/>
      </c>
      <c r="L431" s="147">
        <v>9</v>
      </c>
      <c r="M431" s="147">
        <v>5</v>
      </c>
      <c r="N431" s="147">
        <v>1</v>
      </c>
      <c r="O431" s="147">
        <v>43</v>
      </c>
      <c r="P431" s="147">
        <v>42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92</v>
      </c>
      <c r="K432" s="193" t="str">
        <f>IF(OR(COUNTIF(L432:P432,"未確認")&gt;0,COUNTIF(L432:P432,"~*")&gt;0),"※","")</f>
        <v/>
      </c>
      <c r="L432" s="147">
        <v>4</v>
      </c>
      <c r="M432" s="147">
        <v>4</v>
      </c>
      <c r="N432" s="147">
        <v>0</v>
      </c>
      <c r="O432" s="147">
        <v>36</v>
      </c>
      <c r="P432" s="147">
        <v>48</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1070</v>
      </c>
      <c r="K433" s="193" t="str">
        <f>IF(OR(COUNTIF(L433:P433,"未確認")&gt;0,COUNTIF(L433:P433,"~*")&gt;0),"※","")</f>
        <v/>
      </c>
      <c r="L433" s="147">
        <v>25</v>
      </c>
      <c r="M433" s="147">
        <v>35</v>
      </c>
      <c r="N433" s="147">
        <v>11</v>
      </c>
      <c r="O433" s="147">
        <v>661</v>
      </c>
      <c r="P433" s="147">
        <v>338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v>
      </c>
      <c r="K434" s="193" t="str">
        <f>IF(OR(COUNTIF(L434:P434,"未確認")&gt;0,COUNTIF(L434:P434,"~*")&gt;0),"※","")</f>
        <v/>
      </c>
      <c r="L434" s="147">
        <v>0</v>
      </c>
      <c r="M434" s="147">
        <v>0</v>
      </c>
      <c r="N434" s="147">
        <v>1</v>
      </c>
      <c r="O434" s="147">
        <v>1</v>
      </c>
      <c r="P434" s="147">
        <v>1</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1055</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1056</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22</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17</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5</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23</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20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1055</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1056</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37</v>
      </c>
      <c r="K468" s="201" t="str">
        <f t="shared" ref="K468:K475" si="16">IF(OR(COUNTIF(L468:P468,"未確認")&gt;0,COUNTIF(L468:P468,"*")&gt;0),"※","")</f>
        <v>※</v>
      </c>
      <c r="L468" s="117" t="s">
        <v>541</v>
      </c>
      <c r="M468" s="117" t="s">
        <v>541</v>
      </c>
      <c r="N468" s="117">
        <v>0</v>
      </c>
      <c r="O468" s="117">
        <v>25</v>
      </c>
      <c r="P468" s="117">
        <v>12</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t="s">
        <v>541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24</v>
      </c>
      <c r="K472" s="201" t="str">
        <f t="shared" si="16"/>
        <v>※</v>
      </c>
      <c r="L472" s="117" t="s">
        <v>541</v>
      </c>
      <c r="M472" s="117">
        <v>0</v>
      </c>
      <c r="N472" s="117">
        <v>0</v>
      </c>
      <c r="O472" s="117">
        <v>12</v>
      </c>
      <c r="P472" s="117">
        <v>12</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v>0</v>
      </c>
      <c r="N481" s="117">
        <v>0</v>
      </c>
      <c r="O481" s="117">
        <v>0</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v>0</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1055</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1056</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1055</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1056</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1055</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1056</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1055</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1056</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1055</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1056</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1055</v>
      </c>
      <c r="P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1056</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1054</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45</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20</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17.100000000000001</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8.6999999999999993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6.9</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21.2</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31.9</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19</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1.9</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3.7</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5.0999999999999996</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1055</v>
      </c>
      <c r="P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1056</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27</v>
      </c>
      <c r="K593" s="201" t="str">
        <f>IF(OR(COUNTIF(L593:P593,"未確認")&gt;0,COUNTIF(L593:P593,"*")&gt;0),"※","")</f>
        <v/>
      </c>
      <c r="L593" s="117">
        <v>0</v>
      </c>
      <c r="M593" s="117">
        <v>0</v>
      </c>
      <c r="N593" s="117">
        <v>0</v>
      </c>
      <c r="O593" s="117">
        <v>27</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6659</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76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1271</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244</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543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1055</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1056</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v>0</v>
      </c>
      <c r="M613" s="117">
        <v>0</v>
      </c>
      <c r="N613" s="117">
        <v>0</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v>
      </c>
      <c r="L618" s="117" t="s">
        <v>541</v>
      </c>
      <c r="M618" s="117" t="s">
        <v>541</v>
      </c>
      <c r="N618" s="117" t="s">
        <v>541</v>
      </c>
      <c r="O618" s="117">
        <v>0</v>
      </c>
      <c r="P618" s="117">
        <v>46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1055</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1056</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38</v>
      </c>
      <c r="K632" s="201" t="str">
        <f t="shared" si="31"/>
        <v/>
      </c>
      <c r="L632" s="117">
        <v>0</v>
      </c>
      <c r="M632" s="117">
        <v>0</v>
      </c>
      <c r="N632" s="117">
        <v>0</v>
      </c>
      <c r="O632" s="117">
        <v>38</v>
      </c>
      <c r="P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0</v>
      </c>
      <c r="M633" s="117">
        <v>0</v>
      </c>
      <c r="N633" s="117">
        <v>0</v>
      </c>
      <c r="O633" s="117">
        <v>11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f t="shared" si="30"/>
        <v>24</v>
      </c>
      <c r="K637" s="201" t="str">
        <f t="shared" si="31"/>
        <v>※</v>
      </c>
      <c r="L637" s="117">
        <v>0</v>
      </c>
      <c r="M637" s="117">
        <v>11</v>
      </c>
      <c r="N637" s="117">
        <v>13</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1055</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1056</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102</v>
      </c>
      <c r="K646" s="201" t="str">
        <f t="shared" ref="K646:K660" si="33">IF(OR(COUNTIF(L646:P646,"未確認")&gt;0,COUNTIF(L646:P646,"*")&gt;0),"※","")</f>
        <v/>
      </c>
      <c r="L646" s="117">
        <v>21</v>
      </c>
      <c r="M646" s="117">
        <v>31</v>
      </c>
      <c r="N646" s="117">
        <v>16</v>
      </c>
      <c r="O646" s="117">
        <v>34</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18</v>
      </c>
      <c r="K649" s="201" t="str">
        <f t="shared" si="33"/>
        <v>※</v>
      </c>
      <c r="L649" s="117" t="s">
        <v>541</v>
      </c>
      <c r="M649" s="117">
        <v>18</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t="s">
        <v>541</v>
      </c>
      <c r="M650" s="117" t="s">
        <v>541</v>
      </c>
      <c r="N650" s="117" t="s">
        <v>541</v>
      </c>
      <c r="O650" s="117">
        <v>26</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0</v>
      </c>
      <c r="M655" s="117" t="s">
        <v>541</v>
      </c>
      <c r="N655" s="117">
        <v>0</v>
      </c>
      <c r="O655" s="117">
        <v>20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
      </c>
      <c r="L657" s="117">
        <v>0</v>
      </c>
      <c r="M657" s="117">
        <v>0</v>
      </c>
      <c r="N657" s="117">
        <v>0</v>
      </c>
      <c r="O657" s="117">
        <v>16</v>
      </c>
      <c r="P657" s="117">
        <v>0</v>
      </c>
    </row>
    <row r="658" spans="1:22" s="118" customFormat="1" ht="56.15" customHeight="1">
      <c r="A658" s="252" t="s">
        <v>946</v>
      </c>
      <c r="B658" s="84"/>
      <c r="C658" s="320" t="s">
        <v>471</v>
      </c>
      <c r="D658" s="321"/>
      <c r="E658" s="321"/>
      <c r="F658" s="321"/>
      <c r="G658" s="321"/>
      <c r="H658" s="322"/>
      <c r="I658" s="122" t="s">
        <v>472</v>
      </c>
      <c r="J658" s="116">
        <f t="shared" si="32"/>
        <v>22</v>
      </c>
      <c r="K658" s="201" t="str">
        <f t="shared" si="33"/>
        <v>※</v>
      </c>
      <c r="L658" s="117" t="s">
        <v>541</v>
      </c>
      <c r="M658" s="117">
        <v>11</v>
      </c>
      <c r="N658" s="117" t="s">
        <v>541</v>
      </c>
      <c r="O658" s="117">
        <v>11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1055</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1056</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1055</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1056</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50</v>
      </c>
      <c r="K683" s="201" t="str">
        <f>IF(OR(COUNTIF(L683:P683,"未確認")&gt;0,COUNTIF(L683:P683,"*")&gt;0),"※","")</f>
        <v/>
      </c>
      <c r="L683" s="117">
        <v>20</v>
      </c>
      <c r="M683" s="117">
        <v>20</v>
      </c>
      <c r="N683" s="117">
        <v>10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1055</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1056</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t="s">
        <v>541</v>
      </c>
      <c r="N695" s="117" t="s">
        <v>541</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1055</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1056</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02EC05-A9D0-4DCB-B049-5D72F743B5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2019-12-23T00:49:58Z</dcterms:modified>
</cp:coreProperties>
</file>