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B64E0D1-39F0-4A0E-ADAB-FDF14D3B0A6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<sst xmlns="http://schemas.openxmlformats.org/spreadsheetml/2006/main" count="3199" uniqueCount="1050">
  <si>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</si>
  <si>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</si>
  <si>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</si>
  <si>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</si>
  <si>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</si>
  <si>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</si>
  <si>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</si>
  <si>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</si>
  <si>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</si>
  <si>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</si>
  <si>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</si>
  <si>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</si>
  <si>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</si>
  <si>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</si>
  <si>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</si>
  <si>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</si>
  <si>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</si>
  <si>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</si>
  <si>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</si>
  <si>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</si>
  <si>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</si>
  <si>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</si>
  <si>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</si>
  <si>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</si>
  <si>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</si>
  <si>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</si>
  <si>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</si>
  <si>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</si>
  <si>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</si>
  <si>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</si>
  <si>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</si>
  <si>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</si>
  <si>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</si>
  <si>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</si>
  <si>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</si>
  <si>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</si>
  <si>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</si>
  <si>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</si>
  <si>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</si>
  <si>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</si>
  <si>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</si>
  <si>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</si>
  <si>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</si>
  <si>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</si>
  <si>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</si>
  <si>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</si>
  <si>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</si>
  <si>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</si>
  <si>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</si>
  <si>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</si>
  <si>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</si>
  <si>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</si>
  <si>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</si>
  <si>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</si>
  <si>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</si>
  <si>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</si>
  <si>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</si>
  <si>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</si>
  <si>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</si>
  <si>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</si>
  <si>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</si>
  <si>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</si>
  <si>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</si>
  <si>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</si>
  <si>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</si>
  <si>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</si>
  <si>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</si>
  <si>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</si>
  <si>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</si>
  <si>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</si>
  <si>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</si>
  <si>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</si>
  <si>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</si>
  <si>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</si>
  <si>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</si>
  <si>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</si>
  <si>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</si>
  <si>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</si>
  <si>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</si>
  <si>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</si>
  <si>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</si>
  <si>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</si>
  <si>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</si>
  <si>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</si>
  <si>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</si>
  <si>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</si>
  <si>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</si>
  <si>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</si>
  <si>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</si>
  <si>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</si>
  <si>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</si>
  <si>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</si>
  <si>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</si>
  <si>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</si>
  <si>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</si>
  <si>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</si>
  <si>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</si>
  <si>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</si>
  <si>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</si>
  <si>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</si>
  <si>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</si>
  <si>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</si>
  <si>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</si>
  <si>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</si>
  <si>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</si>
  <si>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</si>
  <si>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</si>
  <si>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</si>
  <si>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</si>
  <si>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</si>
  <si>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</si>
  <si>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</si>
  <si>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</si>
  <si>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</si>
  <si>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</si>
  <si>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</si>
  <si>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</si>
  <si>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</si>
  <si>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</si>
  <si>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</si>
  <si>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</si>
  <si>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</si>
  <si>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</si>
  <si>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</si>
  <si>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</si>
  <si>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</si>
  <si>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</si>
  <si>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</si>
  <si>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</si>
  <si>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</si>
  <si>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</si>
  <si>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</si>
  <si>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</si>
  <si>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</si>
  <si>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</si>
  <si>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</si>
  <si>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</si>
  <si>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</si>
  <si>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</si>
  <si>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</si>
  <si>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</si>
  <si>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</si>
  <si>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</si>
  <si>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</si>
  <si>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</si>
  <si>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</si>
  <si>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</si>
  <si>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</si>
  <si>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</si>
  <si>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</si>
  <si>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</si>
  <si>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</si>
  <si>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</si>
  <si>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</si>
  <si>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</si>
  <si>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</si>
  <si>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</si>
  <si>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</si>
  <si>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</si>
  <si>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</si>
  <si>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</si>
  <si>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</si>
  <si>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</si>
  <si>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</si>
  <si>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</si>
  <si>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</si>
  <si>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</si>
  <si>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</si>
  <si>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</si>
  <si>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</si>
  <si>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</si>
  <si>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</si>
  <si>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</si>
  <si>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</si>
  <si>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</si>
  <si>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</si>
  <si>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</si>
  <si>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</si>
  <si>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</si>
  <si>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</si>
  <si>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</si>
  <si>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</si>
  <si>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</si>
  <si>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</si>
  <si>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</si>
  <si>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</si>
  <si>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</si>
  <si>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</si>
  <si>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</si>
  <si>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</si>
  <si>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</si>
  <si>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</si>
  <si>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</si>
  <si>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</si>
  <si>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</si>
  <si>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</si>
  <si>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</si>
  <si>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</si>
  <si>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</si>
  <si>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</si>
  <si>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</si>
  <si>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</si>
  <si>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</si>
  <si>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</si>
  <si>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</si>
  <si>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</si>
  <si>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</si>
  <si>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</si>
  <si>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</si>
  <si>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</si>
  <si>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</si>
  <si>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</si>
  <si>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</si>
  <si>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</si>
  <si>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</si>
  <si>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</si>
  <si>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</si>
  <si>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</si>
  <si>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</si>
  <si>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</si>
  <si>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</si>
  <si>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</si>
  <si>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</si>
  <si>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</si>
  <si>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</si>
  <si>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</si>
  <si>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</si>
  <si>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</si>
  <si>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</si>
  <si>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</si>
  <si>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</si>
  <si>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</si>
  <si>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</si>
  <si>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</si>
  <si>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</si>
  <si>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</si>
  <si>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</si>
  <si>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</si>
  <si>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</si>
  <si>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</si>
  <si>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</si>
  <si>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</si>
  <si>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</si>
  <si>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</si>
  <si>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</si>
  <si>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</si>
  <si>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</si>
  <si>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</si>
  <si>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</si>
  <si>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</si>
  <si>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</si>
  <si>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</si>
  <si>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</si>
  <si>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</si>
  <si>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</si>
  <si>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</si>
  <si>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</si>
  <si>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</si>
  <si>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</si>
  <si>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</si>
  <si>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</si>
  <si>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</si>
  <si>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</si>
  <si>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</si>
  <si>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</si>
  <si>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</si>
  <si>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</si>
  <si>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</si>
  <si>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</si>
  <si>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</si>
  <si>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</si>
  <si>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</si>
  <si>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</si>
  <si>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</si>
  <si>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</si>
  <si>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</si>
  <si>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</si>
  <si>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</si>
  <si>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</si>
  <si>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</si>
  <si>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</si>
  <si>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</si>
  <si>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</si>
  <si>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</si>
  <si>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</si>
  <si>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</si>
  <si>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</si>
  <si>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</si>
  <si>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</si>
  <si>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</si>
  <si>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</si>
  <si>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</si>
  <si>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</si>
  <si>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</si>
  <si>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</si>
  <si>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</si>
  <si>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</si>
  <si>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</si>
  <si>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</si>
  <si>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</si>
  <si>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</si>
  <si>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</si>
  <si>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</si>
  <si>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</si>
  <si>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</si>
  <si>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</si>
  <si>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</si>
  <si>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</si>
  <si>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</si>
  <si>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</si>
  <si>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</si>
  <si>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</si>
  <si>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</si>
  <si>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</si>
  <si>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</si>
  <si>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</si>
  <si>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</si>
  <si>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</si>
  <si>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</si>
  <si>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</si>
  <si>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</si>
  <si>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</si>
  <si>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</si>
  <si>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</si>
  <si>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</si>
  <si>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</si>
  <si>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</si>
  <si>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</si>
  <si>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</si>
  <si>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</si>
  <si>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</si>
  <si>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</si>
  <si>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</si>
  <si>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</si>
  <si>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</si>
  <si>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</si>
  <si>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</si>
  <si>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</si>
  <si>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</si>
  <si>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</si>
  <si>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</si>
  <si>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</si>
  <si>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</si>
  <si>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</si>
  <si>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</si>
  <si>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</si>
  <si>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</si>
  <si>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</si>
  <si>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</si>
  <si>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</si>
  <si>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</si>
  <si>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</si>
  <si>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</si>
  <si>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</si>
  <si>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</si>
  <si>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</si>
  <si>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</si>
  <si>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</si>
  <si>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</si>
  <si>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</si>
  <si>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</si>
  <si>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</si>
  <si>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</si>
  <si>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</si>
  <si>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</si>
  <si>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</si>
  <si>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</si>
  <si>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</si>
  <si>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</si>
  <si>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</si>
  <si>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</si>
  <si>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</si>
  <si>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</si>
  <si>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</si>
  <si>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</si>
  <si>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</si>
  <si>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</si>
  <si>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</si>
  <si>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</si>
  <si>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</si>
  <si>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</si>
  <si>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</si>
  <si>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</si>
  <si>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</si>
  <si>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</si>
  <si>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</si>
  <si>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</si>
  <si>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</si>
  <si>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</si>
  <si>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</si>
  <si>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</si>
  <si>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</si>
  <si>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</si>
  <si>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</si>
  <si>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</si>
  <si>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</si>
  <si>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</si>
  <si>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</si>
  <si>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</si>
  <si>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</si>
  <si>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</si>
  <si>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</si>
  <si>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</si>
  <si>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</si>
  <si>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</si>
  <si>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</si>
  <si>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</si>
  <si>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</si>
  <si>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</si>
  <si>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</si>
  <si>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</si>
  <si>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</si>
  <si>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</si>
  <si>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</si>
  <si>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</si>
  <si>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</si>
  <si>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</si>
  <si>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</si>
  <si>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</si>
  <si>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</si>
  <si>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</si>
  <si>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</si>
  <si>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</si>
  <si>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</si>
  <si>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</si>
  <si>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</si>
  <si>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</si>
  <si>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</si>
  <si>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</si>
  <si>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</si>
  <si>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</si>
  <si>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</si>
  <si>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</si>
  <si>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</si>
  <si>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</si>
  <si>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</si>
  <si>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</si>
  <si>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</si>
  <si>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</si>
  <si>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</si>
  <si>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</si>
  <si>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</si>
  <si>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</si>
  <si>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</si>
  <si>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</si>
  <si>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</si>
  <si>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</si>
  <si>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</si>
  <si>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</si>
  <si>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</si>
  <si>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</si>
  <si>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</si>
  <si>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</si>
  <si>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</si>
  <si>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</si>
  <si>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</si>
  <si>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</si>
  <si>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</si>
  <si>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</si>
  <si>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</si>
  <si>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</si>
  <si>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</si>
  <si>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</si>
  <si>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</si>
  <si>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</si>
  <si>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</si>
  <si>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</si>
  <si>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</si>
  <si>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</si>
  <si>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</si>
  <si>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</si>
  <si>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</si>
  <si>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</si>
  <si>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</si>
  <si>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</si>
  <si>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</si>
  <si>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</si>
  <si>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</si>
  <si>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</si>
  <si>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</si>
  <si>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</si>
  <si>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</si>
  <si>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</si>
  <si>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</si>
  <si>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</si>
  <si>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</si>
  <si>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</si>
  <si>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</si>
  <si>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</si>
  <si>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</si>
  <si>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</si>
  <si>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</si>
  <si>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</si>
  <si>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</si>
  <si>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</si>
  <si>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</si>
  <si>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</si>
  <si>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</si>
  <si>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</si>
  <si>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</si>
  <si>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</si>
  <si>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</si>
  <si>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</si>
  <si>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</si>
  <si>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</si>
  <si>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</si>
  <si>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</si>
  <si>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</si>
  <si>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</si>
  <si>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</si>
  <si>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</si>
  <si>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</si>
  <si>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</si>
  <si>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</si>
  <si>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</si>
  <si>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</si>
  <si>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</si>
  <si>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</si>
  <si>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</si>
  <si>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</si>
  <si>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</si>
  <si>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</si>
  <si>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</si>
  <si>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</si>
  <si>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</si>
  <si>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</si>
  <si>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</si>
  <si>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</si>
  <si>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</si>
  <si>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</si>
  <si>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</si>
  <si>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</si>
  <si>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</si>
  <si>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</si>
  <si>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</si>
  <si>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</si>
  <si>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</si>
  <si>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</si>
  <si>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</si>
  <si>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</si>
  <si>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</si>
  <si>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</si>
  <si>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</si>
  <si>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</si>
  <si>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</si>
  <si>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</si>
  <si>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</si>
  <si>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</si>
  <si>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</si>
  <si>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</si>
  <si>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</si>
  <si>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</si>
  <si>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</si>
  <si>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</si>
  <si>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</si>
  <si>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</si>
  <si>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</si>
  <si>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</si>
  <si>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</si>
  <si>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</si>
  <si>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</si>
  <si>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</si>
  <si>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</si>
  <si>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</si>
  <si>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</si>
  <si>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</si>
  <si>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</si>
  <si>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</si>
  <si>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</si>
  <si>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</si>
  <si>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</si>
  <si>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</si>
  <si>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</si>
  <si>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</si>
  <si>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</si>
  <si>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</si>
  <si>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</si>
  <si>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</si>
  <si>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</si>
  <si>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</si>
  <si>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</si>
  <si>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</si>
  <si>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</si>
  <si>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</si>
  <si>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</si>
  <si>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</si>
  <si>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</si>
  <si>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</si>
  <si>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</si>
  <si>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</si>
  <si>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</si>
  <si>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</si>
  <si>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</si>
  <si>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</si>
  <si>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</si>
  <si>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</si>
  <si>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</si>
  <si>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</si>
  <si>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</si>
  <si>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</si>
  <si>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</si>
  <si>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</si>
  <si>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</si>
  <si>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</si>
  <si>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</si>
  <si>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</si>
  <si>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</si>
  <si>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</si>
  <si>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</si>
  <si>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</si>
  <si>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</si>
  <si>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</si>
  <si>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</si>
  <si>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</si>
  <si>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</si>
  <si>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</si>
  <si>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</si>
  <si>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</si>
  <si>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</si>
  <si>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</si>
  <si>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</si>
  <si>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</si>
  <si>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</si>
  <si>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</si>
  <si>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</si>
  <si>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</si>
  <si>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</si>
  <si>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</si>
  <si>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</si>
  <si>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</si>
  <si>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</si>
  <si>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</si>
  <si>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</si>
  <si>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</si>
  <si>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</si>
  <si>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</si>
  <si>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</si>
  <si>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</si>
  <si>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</si>
  <si>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</si>
  <si>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</si>
  <si>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</si>
  <si>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</si>
  <si>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</si>
  <si>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</si>
  <si>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</si>
  <si>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</si>
  <si>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</si>
  <si>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</si>
  <si>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</si>
  <si>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</si>
  <si>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</si>
  <si>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</si>
  <si>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</si>
  <si>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</si>
  <si>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</si>
  <si>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</si>
  <si>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</si>
  <si>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</si>
  <si>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</si>
  <si>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</si>
  <si>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</si>
  <si>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</si>
  <si>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</si>
  <si>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</si>
  <si>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</si>
  <si>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</si>
  <si>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</si>
  <si>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</si>
  <si>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</si>
  <si>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</si>
  <si>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</si>
  <si>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</si>
  <si>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</si>
  <si>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</si>
  <si>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</si>
  <si>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</si>
  <si>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</si>
  <si>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</si>
  <si>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</si>
  <si>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</si>
  <si>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</si>
  <si>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</si>
  <si>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</si>
  <si>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</si>
  <si>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</si>
  <si>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</si>
  <si>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</si>
  <si>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</si>
  <si>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</si>
  <si>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</si>
  <si>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</si>
  <si>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</si>
  <si>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</si>
  <si>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</si>
  <si>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</si>
  <si>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</si>
  <si>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</si>
  <si>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</si>
  <si>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</si>
  <si>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</si>
  <si>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</si>
  <si>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</si>
  <si>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</si>
  <si>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</si>
  <si>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</si>
  <si>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</si>
  <si>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</si>
  <si>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</si>
  <si>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</si>
  <si>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</si>
  <si>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</si>
  <si>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</si>
  <si>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</si>
  <si>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</si>
  <si>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</si>
  <si>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</si>
  <si>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</si>
  <si>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</si>
  <si>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</si>
  <si>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</si>
  <si>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</si>
  <si>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</si>
  <si>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</si>
  <si>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</si>
  <si>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</si>
  <si>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</si>
  <si>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</si>
  <si>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</si>
  <si>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</si>
  <si>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</si>
  <si>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</si>
  <si>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</si>
  <si>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</si>
  <si>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</si>
  <si>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</si>
  <si>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</si>
  <si>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</si>
  <si>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</si>
  <si>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</si>
  <si>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</si>
  <si>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</si>
  <si>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</si>
  <si>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</si>
  <si>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</si>
  <si>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</si>
  <si>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</si>
  <si>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</si>
  <si>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</si>
  <si>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</si>
  <si>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</si>
  <si>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</si>
  <si>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</si>
  <si>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</si>
  <si>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</si>
  <si>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</si>
  <si>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</si>
  <si>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</si>
  <si>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</si>
  <si>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</si>
  <si>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</si>
  <si>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</si>
  <si>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</si>
  <si>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</si>
  <si>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</si>
  <si>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</si>
  <si>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</si>
  <si>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</si>
  <si>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</si>
  <si>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</si>
  <si>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</si>
  <si>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</si>
  <si>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</si>
  <si>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</si>
  <si>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</si>
  <si>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</si>
  <si>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</si>
  <si>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</si>
  <si>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</si>
  <si>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</si>
  <si>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</si>
  <si>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</si>
  <si>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</si>
  <si>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</si>
  <si>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</si>
  <si>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</si>
  <si>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</si>
  <si>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</si>
  <si>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</si>
  <si>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</si>
  <si>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</si>
  <si>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</si>
  <si>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</si>
  <si>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</si>
  <si>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</si>
  <si>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</si>
  <si>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</si>
  <si>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</si>
  <si>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</si>
  <si>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</si>
  <si>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</si>
  <si>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</si>
  <si>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</si>
  <si>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</si>
  <si>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</si>
  <si>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</si>
  <si>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</si>
  <si>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</si>
  <si>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</si>
  <si>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</si>
  <si>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</si>
  <si>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</si>
  <si>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</si>
  <si>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</si>
  <si>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</si>
  <si>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</si>
  <si>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</si>
  <si>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</si>
  <si>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</si>
  <si>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</si>
  <si>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</si>
  <si>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</si>
  <si>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</si>
  <si>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</si>
  <si>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</si>
  <si>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</si>
  <si>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</si>
  <si>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</si>
  <si>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</si>
  <si>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</si>
  <si>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</si>
  <si>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</si>
  <si>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</si>
  <si>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</si>
  <si>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</si>
  <si>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</si>
  <si>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</si>
  <si>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</si>
  <si>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</si>
  <si>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</si>
  <si>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</si>
  <si>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</si>
  <si>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</si>
  <si>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</si>
  <si>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</si>
  <si>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</si>
  <si>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</si>
  <si>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</si>
  <si>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</si>
  <si>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</si>
  <si>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</si>
  <si>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</si>
  <si>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</si>
  <si>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</si>
  <si>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</si>
  <si>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</si>
  <si>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</si>
  <si>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</si>
  <si>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</si>
  <si>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</si>
  <si>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</si>
  <si>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</si>
  <si>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</si>
  <si>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</si>
  <si>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</si>
  <si>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</si>
  <si>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</si>
  <si>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</si>
  <si>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</si>
  <si>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</si>
  <si>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</si>
  <si>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</si>
  <si>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</si>
  <si>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</si>
  <si>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</si>
  <si>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</si>
  <si>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</si>
  <si>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</si>
  <si>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</si>
  <si>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</si>
  <si>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</si>
  <si>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</si>
  <si>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</si>
  <si>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</si>
  <si>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</si>
  <si>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</si>
  <si>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</si>
  <si>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</si>
  <si>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</si>
  <si>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</si>
  <si>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</si>
  <si>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</si>
  <si>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</si>
  <si>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</si>
  <si>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</si>
  <si>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</si>
  <si>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</si>
  <si>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</si>
  <si>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</si>
  <si>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</si>
  <si>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</si>
  <si>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</si>
  <si>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</si>
  <si>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</si>
  <si>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</si>
  <si>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</si>
  <si>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</si>
  <si>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</si>
  <si>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</si>
  <si>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</si>
  <si>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</si>
  <si>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</si>
  <si>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</si>
  <si>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</si>
  <si>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</si>
  <si>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</si>
  <si>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</si>
  <si>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</si>
  <si>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</si>
  <si>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</si>
  <si>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</si>
  <si>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</si>
  <si>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</si>
  <si>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</si>
  <si>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</si>
  <si>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</si>
  <si>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</si>
  <si>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</si>
  <si>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</si>
  <si>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</si>
  <si>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</si>
  <si>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</si>
  <si>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</si>
  <si>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</si>
  <si>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</si>
  <si>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</si>
  <si>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</si>
  <si>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</si>
  <si>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</si>
  <si>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</si>
  <si>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</si>
  <si>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</si>
  <si>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</si>
  <si>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</si>
  <si>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</si>
  <si>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</si>
  <si>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</si>
  <si>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</si>
  <si>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</si>
  <si>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</si>
  <si>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</si>
  <si>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</si>
  <si>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</si>
  <si>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</si>
  <si>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</si>
  <si>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</si>
  <si>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</si>
  <si>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</si>
  <si>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</si>
  <si>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</si>
  <si>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</si>
  <si>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</si>
  <si>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</si>
  <si>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</si>
  <si>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</si>
  <si>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</si>
  <si>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</si>
  <si>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</si>
  <si>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</si>
  <si>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</si>
  <si>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</si>
  <si>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</si>
  <si>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</si>
  <si>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</si>
  <si>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</si>
  <si>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</si>
  <si>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</si>
  <si>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</si>
  <si>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</si>
  <si>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</si>
  <si>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</si>
  <si>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</si>
  <si>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</si>
  <si>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</si>
  <si>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</si>
  <si>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</si>
  <si>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</si>
  <si>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</si>
  <si>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</si>
  <si>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</si>
  <si>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</si>
  <si>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</si>
  <si>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</si>
  <si>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</si>
  <si>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</si>
  <si>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</si>
  <si>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</si>
  <si>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</si>
  <si>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</si>
  <si>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</si>
  <si>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</si>
  <si>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</si>
  <si>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</si>
  <si>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</si>
  <si>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</si>
  <si>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</si>
  <si>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</si>
  <si>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</si>
  <si>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</si>
  <si>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</si>
  <si>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</si>
  <si>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</si>
  <si>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</si>
  <si>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</si>
  <si>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</si>
  <si>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</si>
  <si>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</si>
  <si>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</si>
  <si>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</si>
  <si>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</si>
  <si>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</si>
  <si>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</si>
  <si>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</si>
  <si>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</si>
  <si>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</si>
  <si>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</si>
  <si>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</si>
  <si>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</si>
  <si>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</si>
  <si>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</si>
  <si>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</si>
  <si>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</si>
  <si>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</si>
  <si>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</si>
  <si>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</si>
  <si>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</si>
  <si>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</si>
  <si>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須磨浦病院</t>
    <phoneticPr fontId="3"/>
  </si>
  <si>
    <t>〒654-0076 神戸市須磨区一ノ谷町３－３－８</t>
    <phoneticPr fontId="3"/>
  </si>
  <si>
    <t>〇</t>
  </si>
  <si>
    <t>医療法人</t>
  </si>
  <si>
    <t>内科</t>
  </si>
  <si>
    <t>療養病棟入院料１</t>
  </si>
  <si>
    <t>ＤＰＣ病院ではない</t>
  </si>
  <si>
    <t>有</t>
  </si>
  <si>
    <t>-</t>
    <phoneticPr fontId="3"/>
  </si>
  <si>
    <t>本館</t>
  </si>
  <si>
    <t>慢性期機能</t>
  </si>
  <si>
    <t>新館西</t>
  </si>
  <si>
    <t>新館東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</si>
</sst>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126</v>
      </c>
      <c r="K103" s="237" t="str">
        <f t="shared" si="1"/>
        <v/>
      </c>
      <c r="L103" s="258">
        <v>32</v>
      </c>
      <c r="M103" s="258">
        <v>45</v>
      </c>
      <c r="N103" s="258">
        <v>49</v>
      </c>
    </row>
    <row r="104" spans="1:22" s="83" customFormat="1" ht="34.5" customHeight="1">
      <c r="A104" s="244" t="s">
        <v>614</v>
      </c>
      <c r="B104" s="84"/>
      <c r="C104" s="396"/>
      <c r="D104" s="397"/>
      <c r="E104" s="428"/>
      <c r="F104" s="429"/>
      <c r="G104" s="320" t="s">
        <v>47</v>
      </c>
      <c r="H104" s="322"/>
      <c r="I104" s="420"/>
      <c r="J104" s="256">
        <f t="shared" si="0"/>
        <v>126</v>
      </c>
      <c r="K104" s="237" t="str">
        <f t="shared" si="1"/>
        <v/>
      </c>
      <c r="L104" s="258">
        <v>32</v>
      </c>
      <c r="M104" s="258">
        <v>45</v>
      </c>
      <c r="N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126</v>
      </c>
      <c r="K106" s="237" t="str">
        <f t="shared" si="1"/>
        <v/>
      </c>
      <c r="L106" s="258">
        <v>32</v>
      </c>
      <c r="M106" s="258">
        <v>45</v>
      </c>
      <c r="N106" s="258">
        <v>49</v>
      </c>
    </row>
    <row r="107" spans="1:22" s="83" customFormat="1" ht="34.5" customHeight="1">
      <c r="A107" s="244" t="s">
        <v>614</v>
      </c>
      <c r="B107" s="84"/>
      <c r="C107" s="396"/>
      <c r="D107" s="397"/>
      <c r="E107" s="428"/>
      <c r="F107" s="429"/>
      <c r="G107" s="320" t="s">
        <v>47</v>
      </c>
      <c r="H107" s="322"/>
      <c r="I107" s="420"/>
      <c r="J107" s="256">
        <f t="shared" si="0"/>
        <v>126</v>
      </c>
      <c r="K107" s="237" t="str">
        <f t="shared" si="1"/>
        <v/>
      </c>
      <c r="L107" s="258">
        <v>32</v>
      </c>
      <c r="M107" s="258">
        <v>45</v>
      </c>
      <c r="N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126</v>
      </c>
      <c r="K109" s="237" t="str">
        <f t="shared" si="1"/>
        <v/>
      </c>
      <c r="L109" s="258">
        <v>32</v>
      </c>
      <c r="M109" s="258">
        <v>45</v>
      </c>
      <c r="N109" s="258">
        <v>49</v>
      </c>
    </row>
    <row r="110" spans="1:22" s="83" customFormat="1" ht="34.5" customHeight="1">
      <c r="A110" s="244" t="s">
        <v>614</v>
      </c>
      <c r="B110" s="84"/>
      <c r="C110" s="396"/>
      <c r="D110" s="397"/>
      <c r="E110" s="432"/>
      <c r="F110" s="433"/>
      <c r="G110" s="317" t="s">
        <v>47</v>
      </c>
      <c r="H110" s="319"/>
      <c r="I110" s="420"/>
      <c r="J110" s="256">
        <f t="shared" si="0"/>
        <v>77</v>
      </c>
      <c r="K110" s="237" t="str">
        <f t="shared" si="1"/>
        <v/>
      </c>
      <c r="L110" s="258">
        <v>32</v>
      </c>
      <c r="M110" s="258">
        <v>45</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1</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32</v>
      </c>
      <c r="M132" s="82">
        <v>45</v>
      </c>
      <c r="N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96</v>
      </c>
      <c r="K157" s="264" t="str">
        <f t="shared" si="3"/>
        <v/>
      </c>
      <c r="L157" s="117">
        <v>34</v>
      </c>
      <c r="M157" s="117">
        <v>62</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18</v>
      </c>
      <c r="K269" s="81" t="str">
        <f t="shared" si="8"/>
        <v/>
      </c>
      <c r="L269" s="147">
        <v>6</v>
      </c>
      <c r="M269" s="147">
        <v>6</v>
      </c>
      <c r="N269" s="147">
        <v>6</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0.8</v>
      </c>
      <c r="M270" s="148">
        <v>1.9</v>
      </c>
      <c r="N270" s="148">
        <v>1.5</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3</v>
      </c>
      <c r="M271" s="147">
        <v>6</v>
      </c>
      <c r="N271" s="147">
        <v>4</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c r="N272" s="148">
        <v>0</v>
      </c>
    </row>
    <row r="273" spans="1:14" s="83" customFormat="1" ht="34.5" customHeight="1">
      <c r="A273" s="249" t="s">
        <v>727</v>
      </c>
      <c r="B273" s="120"/>
      <c r="C273" s="371" t="s">
        <v>152</v>
      </c>
      <c r="D273" s="372"/>
      <c r="E273" s="372"/>
      <c r="F273" s="372"/>
      <c r="G273" s="371" t="s">
        <v>146</v>
      </c>
      <c r="H273" s="371"/>
      <c r="I273" s="404"/>
      <c r="J273" s="266">
        <f t="shared" si="9"/>
        <v>27</v>
      </c>
      <c r="K273" s="81" t="str">
        <f t="shared" si="8"/>
        <v/>
      </c>
      <c r="L273" s="147">
        <v>7</v>
      </c>
      <c r="M273" s="147">
        <v>11</v>
      </c>
      <c r="N273" s="147">
        <v>9</v>
      </c>
    </row>
    <row r="274" spans="1:14" s="83" customFormat="1" ht="34.5" customHeight="1">
      <c r="A274" s="249" t="s">
        <v>727</v>
      </c>
      <c r="B274" s="120"/>
      <c r="C274" s="372"/>
      <c r="D274" s="372"/>
      <c r="E274" s="372"/>
      <c r="F274" s="372"/>
      <c r="G274" s="371" t="s">
        <v>148</v>
      </c>
      <c r="H274" s="371"/>
      <c r="I274" s="404"/>
      <c r="J274" s="266">
        <f t="shared" si="9"/>
        <v>6.1999999999999993</v>
      </c>
      <c r="K274" s="81" t="str">
        <f t="shared" si="8"/>
        <v/>
      </c>
      <c r="L274" s="148">
        <v>2.4</v>
      </c>
      <c r="M274" s="148">
        <v>0.7</v>
      </c>
      <c r="N274" s="148">
        <v>3.1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91</v>
      </c>
      <c r="K392" s="81" t="str">
        <f t="shared" ref="K392:K397" si="12">IF(OR(COUNTIF(L392:N392,"未確認")&gt;0,COUNTIF(L392:N392,"~*")&gt;0),"※","")</f>
        <v/>
      </c>
      <c r="L392" s="147">
        <v>63</v>
      </c>
      <c r="M392" s="147">
        <v>28</v>
      </c>
      <c r="N392" s="147">
        <v>0</v>
      </c>
    </row>
    <row r="393" spans="1:22" s="83" customFormat="1" ht="34.5" customHeight="1">
      <c r="A393" s="249" t="s">
        <v>773</v>
      </c>
      <c r="B393" s="84"/>
      <c r="C393" s="370"/>
      <c r="D393" s="380"/>
      <c r="E393" s="320" t="s">
        <v>224</v>
      </c>
      <c r="F393" s="321"/>
      <c r="G393" s="321"/>
      <c r="H393" s="322"/>
      <c r="I393" s="343"/>
      <c r="J393" s="140">
        <f t="shared" si="11"/>
        <v>62</v>
      </c>
      <c r="K393" s="81" t="str">
        <f t="shared" si="12"/>
        <v/>
      </c>
      <c r="L393" s="147">
        <v>55</v>
      </c>
      <c r="M393" s="147">
        <v>7</v>
      </c>
      <c r="N393" s="147">
        <v>0</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0</v>
      </c>
      <c r="M394" s="147">
        <v>21</v>
      </c>
      <c r="N394" s="147">
        <v>0</v>
      </c>
    </row>
    <row r="395" spans="1:22" s="83" customFormat="1" ht="34.5" customHeight="1">
      <c r="A395" s="250" t="s">
        <v>775</v>
      </c>
      <c r="B395" s="84"/>
      <c r="C395" s="370"/>
      <c r="D395" s="382"/>
      <c r="E395" s="320" t="s">
        <v>226</v>
      </c>
      <c r="F395" s="321"/>
      <c r="G395" s="321"/>
      <c r="H395" s="322"/>
      <c r="I395" s="343"/>
      <c r="J395" s="140">
        <f t="shared" si="11"/>
        <v>8</v>
      </c>
      <c r="K395" s="81" t="str">
        <f t="shared" si="12"/>
        <v/>
      </c>
      <c r="L395" s="147">
        <v>8</v>
      </c>
      <c r="M395" s="147">
        <v>0</v>
      </c>
      <c r="N395" s="147">
        <v>0</v>
      </c>
    </row>
    <row r="396" spans="1:22" s="83" customFormat="1" ht="34.5" customHeight="1">
      <c r="A396" s="250" t="s">
        <v>776</v>
      </c>
      <c r="B396" s="1"/>
      <c r="C396" s="370"/>
      <c r="D396" s="320" t="s">
        <v>227</v>
      </c>
      <c r="E396" s="321"/>
      <c r="F396" s="321"/>
      <c r="G396" s="321"/>
      <c r="H396" s="322"/>
      <c r="I396" s="343"/>
      <c r="J396" s="140">
        <f t="shared" si="11"/>
        <v>25073</v>
      </c>
      <c r="K396" s="81" t="str">
        <f t="shared" si="12"/>
        <v/>
      </c>
      <c r="L396" s="147">
        <v>9490</v>
      </c>
      <c r="M396" s="147">
        <v>15583</v>
      </c>
      <c r="N396" s="147">
        <v>0</v>
      </c>
    </row>
    <row r="397" spans="1:22" s="83" customFormat="1" ht="34.5" customHeight="1">
      <c r="A397" s="250" t="s">
        <v>777</v>
      </c>
      <c r="B397" s="119"/>
      <c r="C397" s="370"/>
      <c r="D397" s="320" t="s">
        <v>228</v>
      </c>
      <c r="E397" s="321"/>
      <c r="F397" s="321"/>
      <c r="G397" s="321"/>
      <c r="H397" s="322"/>
      <c r="I397" s="344"/>
      <c r="J397" s="140">
        <f t="shared" si="11"/>
        <v>84</v>
      </c>
      <c r="K397" s="81" t="str">
        <f t="shared" si="12"/>
        <v/>
      </c>
      <c r="L397" s="147">
        <v>58</v>
      </c>
      <c r="M397" s="147">
        <v>26</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91</v>
      </c>
      <c r="K405" s="81" t="str">
        <f t="shared" ref="K405:K422" si="14">IF(OR(COUNTIF(L405:N405,"未確認")&gt;0,COUNTIF(L405:N405,"~*")&gt;0),"※","")</f>
        <v/>
      </c>
      <c r="L405" s="147">
        <v>63</v>
      </c>
      <c r="M405" s="147">
        <v>28</v>
      </c>
      <c r="N405" s="147">
        <v>0</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3</v>
      </c>
      <c r="M406" s="147">
        <v>7</v>
      </c>
      <c r="N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1</v>
      </c>
      <c r="M407" s="147">
        <v>0</v>
      </c>
      <c r="N407" s="147">
        <v>0</v>
      </c>
    </row>
    <row r="408" spans="1:22" s="83" customFormat="1" ht="34.5" customHeight="1">
      <c r="A408" s="251" t="s">
        <v>781</v>
      </c>
      <c r="B408" s="119"/>
      <c r="C408" s="369"/>
      <c r="D408" s="369"/>
      <c r="E408" s="320" t="s">
        <v>236</v>
      </c>
      <c r="F408" s="321"/>
      <c r="G408" s="321"/>
      <c r="H408" s="322"/>
      <c r="I408" s="361"/>
      <c r="J408" s="140">
        <f t="shared" si="13"/>
        <v>72</v>
      </c>
      <c r="K408" s="81" t="str">
        <f t="shared" si="14"/>
        <v/>
      </c>
      <c r="L408" s="147">
        <v>51</v>
      </c>
      <c r="M408" s="147">
        <v>21</v>
      </c>
      <c r="N408" s="147">
        <v>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8</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84</v>
      </c>
      <c r="K413" s="81" t="str">
        <f t="shared" si="14"/>
        <v/>
      </c>
      <c r="L413" s="147">
        <v>58</v>
      </c>
      <c r="M413" s="147">
        <v>26</v>
      </c>
      <c r="N413" s="147">
        <v>0</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6</v>
      </c>
      <c r="M414" s="147">
        <v>2</v>
      </c>
      <c r="N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1</v>
      </c>
      <c r="M415" s="147">
        <v>0</v>
      </c>
      <c r="N415" s="147">
        <v>0</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3</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c r="N420" s="147">
        <v>0</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45</v>
      </c>
      <c r="M421" s="147">
        <v>24</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76</v>
      </c>
      <c r="K430" s="193" t="str">
        <f>IF(OR(COUNTIF(L430:N430,"未確認")&gt;0,COUNTIF(L430:N430,"~*")&gt;0),"※","")</f>
        <v/>
      </c>
      <c r="L430" s="147">
        <v>52</v>
      </c>
      <c r="M430" s="147">
        <v>24</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6</v>
      </c>
      <c r="K432" s="193" t="str">
        <f>IF(OR(COUNTIF(L432:N432,"未確認")&gt;0,COUNTIF(L432:N432,"~*")&gt;0),"※","")</f>
        <v/>
      </c>
      <c r="L432" s="147">
        <v>6</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69</v>
      </c>
      <c r="K433" s="193" t="str">
        <f>IF(OR(COUNTIF(L433:N433,"未確認")&gt;0,COUNTIF(L433:N433,"~*")&gt;0),"※","")</f>
        <v/>
      </c>
      <c r="L433" s="147">
        <v>45</v>
      </c>
      <c r="M433" s="147">
        <v>24</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v>
      </c>
      <c r="K434" s="193" t="str">
        <f>IF(OR(COUNTIF(L434:N434,"未確認")&gt;0,COUNTIF(L434:N434,"~*")&gt;0),"※","")</f>
        <v/>
      </c>
      <c r="L434" s="147">
        <v>1</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56</v>
      </c>
      <c r="K632" s="201" t="str">
        <f t="shared" si="31"/>
        <v/>
      </c>
      <c r="L632" s="117">
        <v>19</v>
      </c>
      <c r="M632" s="117">
        <v>37</v>
      </c>
      <c r="N632" s="117">
        <v>0</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16</v>
      </c>
      <c r="M633" s="117">
        <v>37</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34</v>
      </c>
      <c r="K683" s="201" t="str">
        <f>IF(OR(COUNTIF(L683:N683,"未確認")&gt;0,COUNTIF(L683:N683,"*")&gt;0),"※","")</f>
        <v/>
      </c>
      <c r="L683" s="117">
        <v>34</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53554A-0478-4F21-832C-D75389BA8F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2019-12-23T00:50:21Z</dcterms:modified>
</cp:coreProperties>
</file>