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7C19042-B98A-45DE-83BF-E5510317C86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<sst xmlns="http://schemas.openxmlformats.org/spreadsheetml/2006/main" count="3282" uniqueCount="1051">
  <si>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</si>
  <si>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</si>
  <si>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</si>
  <si>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</si>
  <si>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</si>
  <si>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</si>
  <si>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</si>
  <si>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</si>
  <si>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</si>
  <si>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</si>
  <si>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</si>
  <si>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</si>
  <si>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</si>
  <si>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</si>
  <si>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</si>
  <si>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</si>
  <si>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</si>
  <si>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</si>
  <si>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</si>
  <si>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</si>
  <si>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</si>
  <si>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</si>
  <si>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</si>
  <si>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</si>
  <si>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</si>
  <si>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</si>
  <si>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</si>
  <si>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</si>
  <si>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</si>
  <si>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</si>
  <si>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</si>
  <si>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</si>
  <si>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</si>
  <si>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</si>
  <si>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</si>
  <si>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</si>
  <si>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</si>
  <si>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</si>
  <si>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</si>
  <si>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</si>
  <si>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</si>
  <si>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</si>
  <si>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</si>
  <si>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</si>
  <si>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</si>
  <si>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</si>
  <si>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</si>
  <si>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</si>
  <si>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</si>
  <si>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</si>
  <si>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</si>
  <si>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</si>
  <si>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</si>
  <si>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</si>
  <si>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</si>
  <si>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</si>
  <si>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</si>
  <si>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</si>
  <si>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</si>
  <si>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</si>
  <si>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</si>
  <si>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</si>
  <si>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</si>
  <si>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</si>
  <si>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</si>
  <si>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</si>
  <si>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</si>
  <si>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</si>
  <si>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</si>
  <si>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</si>
  <si>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</si>
  <si>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</si>
  <si>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</si>
  <si>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</si>
  <si>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</si>
  <si>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</si>
  <si>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</si>
  <si>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</si>
  <si>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</si>
  <si>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</si>
  <si>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</si>
  <si>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</si>
  <si>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</si>
  <si>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</si>
  <si>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</si>
  <si>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</si>
  <si>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</si>
  <si>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</si>
  <si>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</si>
  <si>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</si>
  <si>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</si>
  <si>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</si>
  <si>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</si>
  <si>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</si>
  <si>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</si>
  <si>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</si>
  <si>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</si>
  <si>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</si>
  <si>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</si>
  <si>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</si>
  <si>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</si>
  <si>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</si>
  <si>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</si>
  <si>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</si>
  <si>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</si>
  <si>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</si>
  <si>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</si>
  <si>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</si>
  <si>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</si>
  <si>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</si>
  <si>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</si>
  <si>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</si>
  <si>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</si>
  <si>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</si>
  <si>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</si>
  <si>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</si>
  <si>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</si>
  <si>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</si>
  <si>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</si>
  <si>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</si>
  <si>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</si>
  <si>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</si>
  <si>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</si>
  <si>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</si>
  <si>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</si>
  <si>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</si>
  <si>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</si>
  <si>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</si>
  <si>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</si>
  <si>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</si>
  <si>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</si>
  <si>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</si>
  <si>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</si>
  <si>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</si>
  <si>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</si>
  <si>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</si>
  <si>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</si>
  <si>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</si>
  <si>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</si>
  <si>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</si>
  <si>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</si>
  <si>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</si>
  <si>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</si>
  <si>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</si>
  <si>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</si>
  <si>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</si>
  <si>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</si>
  <si>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</si>
  <si>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</si>
  <si>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</si>
  <si>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</si>
  <si>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</si>
  <si>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</si>
  <si>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</si>
  <si>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</si>
  <si>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</si>
  <si>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</si>
  <si>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</si>
  <si>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</si>
  <si>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</si>
  <si>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</si>
  <si>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</si>
  <si>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</si>
  <si>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</si>
  <si>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</si>
  <si>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</si>
  <si>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</si>
  <si>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</si>
  <si>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</si>
  <si>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</si>
  <si>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</si>
  <si>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</si>
  <si>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</si>
  <si>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</si>
  <si>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</si>
  <si>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</si>
  <si>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</si>
  <si>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</si>
  <si>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</si>
  <si>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</si>
  <si>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</si>
  <si>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</si>
  <si>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</si>
  <si>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</si>
  <si>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</si>
  <si>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</si>
  <si>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</si>
  <si>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</si>
  <si>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</si>
  <si>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</si>
  <si>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</si>
  <si>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</si>
  <si>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</si>
  <si>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</si>
  <si>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</si>
  <si>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</si>
  <si>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</si>
  <si>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</si>
  <si>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</si>
  <si>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</si>
  <si>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</si>
  <si>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</si>
  <si>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</si>
  <si>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</si>
  <si>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</si>
  <si>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</si>
  <si>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</si>
  <si>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</si>
  <si>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</si>
  <si>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</si>
  <si>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</si>
  <si>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</si>
  <si>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</si>
  <si>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</si>
  <si>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</si>
  <si>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</si>
  <si>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</si>
  <si>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</si>
  <si>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</si>
  <si>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</si>
  <si>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</si>
  <si>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</si>
  <si>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</si>
  <si>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</si>
  <si>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</si>
  <si>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</si>
  <si>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</si>
  <si>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</si>
  <si>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</si>
  <si>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</si>
  <si>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</si>
  <si>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</si>
  <si>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</si>
  <si>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</si>
  <si>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</si>
  <si>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</si>
  <si>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</si>
  <si>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</si>
  <si>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</si>
  <si>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</si>
  <si>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</si>
  <si>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</si>
  <si>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</si>
  <si>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</si>
  <si>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</si>
  <si>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</si>
  <si>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</si>
  <si>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</si>
  <si>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</si>
  <si>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</si>
  <si>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</si>
  <si>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</si>
  <si>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</si>
  <si>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</si>
  <si>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</si>
  <si>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</si>
  <si>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</si>
  <si>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</si>
  <si>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</si>
  <si>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</si>
  <si>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</si>
  <si>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</si>
  <si>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</si>
  <si>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</si>
  <si>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</si>
  <si>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</si>
  <si>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</si>
  <si>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</si>
  <si>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</si>
  <si>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</si>
  <si>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</si>
  <si>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</si>
  <si>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</si>
  <si>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</si>
  <si>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</si>
  <si>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</si>
  <si>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</si>
  <si>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</si>
  <si>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</si>
  <si>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</si>
  <si>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</si>
  <si>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</si>
  <si>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</si>
  <si>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</si>
  <si>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</si>
  <si>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</si>
  <si>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</si>
  <si>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</si>
  <si>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</si>
  <si>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</si>
  <si>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</si>
  <si>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</si>
  <si>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</si>
  <si>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</si>
  <si>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</si>
  <si>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</si>
  <si>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</si>
  <si>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</si>
  <si>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</si>
  <si>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</si>
  <si>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</si>
  <si>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</si>
  <si>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</si>
  <si>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</si>
  <si>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</si>
  <si>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</si>
  <si>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</si>
  <si>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</si>
  <si>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</si>
  <si>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</si>
  <si>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</si>
  <si>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</si>
  <si>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</si>
  <si>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</si>
  <si>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</si>
  <si>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</si>
  <si>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</si>
  <si>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</si>
  <si>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</si>
  <si>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</si>
  <si>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</si>
  <si>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</si>
  <si>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</si>
  <si>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</si>
  <si>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</si>
  <si>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</si>
  <si>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</si>
  <si>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</si>
  <si>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</si>
  <si>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</si>
  <si>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</si>
  <si>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</si>
  <si>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</si>
  <si>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</si>
  <si>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</si>
  <si>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</si>
  <si>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</si>
  <si>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</si>
  <si>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</si>
  <si>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</si>
  <si>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</si>
  <si>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</si>
  <si>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</si>
  <si>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</si>
  <si>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</si>
  <si>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</si>
  <si>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</si>
  <si>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</si>
  <si>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</si>
  <si>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</si>
  <si>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</si>
  <si>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</si>
  <si>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</si>
  <si>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</si>
  <si>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</si>
  <si>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</si>
  <si>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</si>
  <si>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</si>
  <si>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</si>
  <si>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</si>
  <si>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</si>
  <si>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</si>
  <si>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</si>
  <si>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</si>
  <si>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</si>
  <si>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</si>
  <si>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</si>
  <si>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</si>
  <si>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</si>
  <si>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</si>
  <si>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</si>
  <si>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</si>
  <si>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</si>
  <si>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</si>
  <si>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</si>
  <si>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</si>
  <si>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</si>
  <si>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</si>
  <si>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</si>
  <si>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</si>
  <si>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</si>
  <si>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</si>
  <si>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</si>
  <si>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</si>
  <si>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</si>
  <si>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</si>
  <si>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</si>
  <si>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</si>
  <si>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</si>
  <si>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</si>
  <si>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</si>
  <si>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</si>
  <si>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</si>
  <si>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</si>
  <si>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</si>
  <si>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</si>
  <si>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</si>
  <si>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</si>
  <si>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</si>
  <si>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</si>
  <si>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</si>
  <si>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</si>
  <si>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</si>
  <si>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</si>
  <si>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</si>
  <si>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</si>
  <si>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</si>
  <si>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</si>
  <si>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</si>
  <si>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</si>
  <si>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</si>
  <si>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</si>
  <si>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</si>
  <si>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</si>
  <si>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</si>
  <si>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</si>
  <si>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</si>
  <si>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</si>
  <si>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</si>
  <si>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</si>
  <si>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</si>
  <si>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</si>
  <si>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</si>
  <si>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</si>
  <si>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</si>
  <si>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</si>
  <si>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</si>
  <si>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</si>
  <si>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</si>
  <si>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</si>
  <si>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</si>
  <si>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</si>
  <si>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</si>
  <si>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</si>
  <si>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</si>
  <si>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</si>
  <si>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</si>
  <si>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</si>
  <si>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</si>
  <si>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</si>
  <si>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</si>
  <si>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</si>
  <si>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</si>
  <si>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</si>
  <si>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</si>
  <si>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</si>
  <si>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</si>
  <si>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</si>
  <si>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</si>
  <si>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</si>
  <si>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</si>
  <si>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</si>
  <si>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</si>
  <si>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</si>
  <si>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</si>
  <si>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</si>
  <si>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</si>
  <si>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</si>
  <si>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</si>
  <si>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</si>
  <si>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</si>
  <si>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</si>
  <si>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</si>
  <si>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</si>
  <si>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</si>
  <si>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</si>
  <si>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</si>
  <si>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</si>
  <si>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</si>
  <si>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</si>
  <si>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</si>
  <si>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</si>
  <si>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</si>
  <si>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</si>
  <si>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</si>
  <si>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</si>
  <si>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</si>
  <si>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</si>
  <si>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</si>
  <si>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</si>
  <si>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</si>
  <si>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</si>
  <si>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</si>
  <si>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</si>
  <si>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</si>
  <si>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</si>
  <si>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</si>
  <si>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</si>
  <si>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</si>
  <si>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</si>
  <si>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</si>
  <si>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</si>
  <si>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</si>
  <si>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</si>
  <si>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</si>
  <si>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</si>
  <si>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</si>
  <si>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</si>
  <si>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</si>
  <si>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</si>
  <si>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</si>
  <si>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</si>
  <si>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</si>
  <si>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</si>
  <si>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</si>
  <si>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</si>
  <si>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</si>
  <si>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</si>
  <si>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</si>
  <si>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</si>
  <si>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</si>
  <si>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</si>
  <si>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</si>
  <si>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</si>
  <si>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</si>
  <si>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</si>
  <si>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</si>
  <si>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</si>
  <si>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</si>
  <si>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</si>
  <si>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</si>
  <si>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</si>
  <si>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</si>
  <si>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</si>
  <si>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</si>
  <si>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</si>
  <si>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</si>
  <si>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</si>
  <si>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</si>
  <si>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</si>
  <si>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</si>
  <si>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</si>
  <si>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</si>
  <si>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</si>
  <si>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</si>
  <si>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</si>
  <si>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</si>
  <si>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</si>
  <si>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</si>
  <si>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</si>
  <si>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</si>
  <si>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</si>
  <si>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</si>
  <si>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</si>
  <si>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</si>
  <si>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</si>
  <si>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</si>
  <si>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</si>
  <si>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</si>
  <si>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</si>
  <si>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</si>
  <si>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</si>
  <si>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</si>
  <si>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</si>
  <si>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</si>
  <si>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</si>
  <si>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</si>
  <si>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</si>
  <si>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</si>
  <si>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</si>
  <si>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</si>
  <si>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</si>
  <si>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</si>
  <si>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</si>
  <si>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</si>
  <si>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</si>
  <si>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</si>
  <si>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</si>
  <si>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</si>
  <si>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</si>
  <si>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</si>
  <si>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</si>
  <si>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</si>
  <si>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</si>
  <si>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</si>
  <si>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</si>
  <si>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</si>
  <si>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</si>
  <si>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</si>
  <si>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</si>
  <si>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</si>
  <si>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</si>
  <si>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</si>
  <si>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</si>
  <si>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</si>
  <si>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</si>
  <si>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</si>
  <si>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</si>
  <si>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</si>
  <si>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</si>
  <si>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</si>
  <si>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</si>
  <si>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</si>
  <si>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</si>
  <si>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</si>
  <si>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</si>
  <si>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</si>
  <si>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</si>
  <si>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</si>
  <si>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</si>
  <si>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</si>
  <si>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</si>
  <si>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</si>
  <si>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</si>
  <si>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</si>
  <si>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</si>
  <si>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</si>
  <si>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</si>
  <si>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</si>
  <si>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</si>
  <si>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</si>
  <si>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</si>
  <si>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</si>
  <si>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</si>
  <si>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</si>
  <si>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</si>
  <si>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</si>
  <si>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</si>
  <si>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</si>
  <si>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</si>
  <si>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</si>
  <si>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</si>
  <si>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</si>
  <si>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</si>
  <si>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</si>
  <si>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</si>
  <si>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</si>
  <si>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</si>
  <si>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</si>
  <si>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</si>
  <si>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</si>
  <si>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</si>
  <si>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</si>
  <si>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</si>
  <si>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</si>
  <si>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</si>
  <si>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</si>
  <si>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</si>
  <si>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</si>
  <si>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</si>
  <si>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</si>
  <si>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</si>
  <si>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</si>
  <si>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</si>
  <si>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</si>
  <si>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</si>
  <si>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</si>
  <si>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</si>
  <si>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</si>
  <si>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</si>
  <si>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</si>
  <si>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</si>
  <si>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</si>
  <si>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</si>
  <si>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</si>
  <si>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</si>
  <si>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</si>
  <si>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</si>
  <si>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</si>
  <si>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</si>
  <si>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</si>
  <si>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</si>
  <si>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</si>
  <si>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</si>
  <si>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</si>
  <si>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</si>
  <si>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</si>
  <si>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</si>
  <si>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</si>
  <si>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</si>
  <si>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</si>
  <si>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</si>
  <si>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</si>
  <si>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</si>
  <si>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</si>
  <si>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</si>
  <si>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</si>
  <si>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</si>
  <si>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</si>
  <si>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</si>
  <si>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</si>
  <si>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</si>
  <si>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</si>
  <si>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</si>
  <si>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</si>
  <si>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</si>
  <si>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</si>
  <si>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</si>
  <si>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</si>
  <si>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</si>
  <si>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</si>
  <si>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</si>
  <si>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</si>
  <si>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</si>
  <si>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</si>
  <si>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</si>
  <si>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</si>
  <si>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</si>
  <si>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</si>
  <si>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</si>
  <si>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</si>
  <si>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</si>
  <si>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</si>
  <si>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</si>
  <si>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</si>
  <si>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</si>
  <si>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</si>
  <si>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</si>
  <si>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</si>
  <si>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</si>
  <si>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</si>
  <si>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</si>
  <si>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</si>
  <si>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</si>
  <si>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</si>
  <si>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</si>
  <si>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</si>
  <si>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</si>
  <si>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</si>
  <si>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</si>
  <si>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</si>
  <si>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</si>
  <si>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</si>
  <si>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</si>
  <si>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</si>
  <si>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</si>
  <si>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</si>
  <si>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</si>
  <si>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</si>
  <si>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</si>
  <si>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</si>
  <si>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</si>
  <si>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</si>
  <si>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</si>
  <si>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</si>
  <si>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</si>
  <si>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</si>
  <si>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</si>
  <si>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</si>
  <si>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</si>
  <si>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</si>
  <si>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</si>
  <si>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</si>
  <si>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</si>
  <si>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</si>
  <si>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</si>
  <si>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</si>
  <si>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</si>
  <si>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</si>
  <si>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</si>
  <si>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</si>
  <si>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</si>
  <si>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</si>
  <si>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</si>
  <si>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</si>
  <si>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</si>
  <si>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</si>
  <si>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</si>
  <si>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</si>
  <si>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</si>
  <si>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</si>
  <si>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</si>
  <si>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</si>
  <si>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</si>
  <si>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</si>
  <si>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</si>
  <si>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</si>
  <si>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</si>
  <si>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</si>
  <si>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</si>
  <si>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</si>
  <si>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</si>
  <si>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</si>
  <si>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</si>
  <si>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</si>
  <si>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</si>
  <si>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</si>
  <si>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</si>
  <si>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</si>
  <si>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</si>
  <si>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</si>
  <si>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</si>
  <si>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</si>
  <si>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</si>
  <si>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</si>
  <si>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</si>
  <si>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</si>
  <si>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</si>
  <si>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</si>
  <si>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</si>
  <si>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</si>
  <si>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</si>
  <si>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</si>
  <si>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</si>
  <si>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</si>
  <si>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</si>
  <si>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</si>
  <si>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</si>
  <si>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</si>
  <si>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</si>
  <si>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</si>
  <si>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</si>
  <si>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</si>
  <si>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</si>
  <si>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</si>
  <si>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</si>
  <si>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</si>
  <si>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</si>
  <si>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</si>
  <si>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</si>
  <si>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</si>
  <si>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</si>
  <si>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</si>
  <si>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</si>
  <si>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</si>
  <si>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</si>
  <si>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</si>
  <si>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</si>
  <si>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</si>
  <si>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</si>
  <si>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</si>
  <si>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</si>
  <si>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</si>
  <si>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</si>
  <si>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</si>
  <si>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</si>
  <si>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</si>
  <si>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</si>
  <si>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</si>
  <si>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</si>
  <si>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</si>
  <si>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</si>
  <si>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</si>
  <si>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</si>
  <si>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</si>
  <si>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</si>
  <si>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</si>
  <si>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</si>
  <si>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</si>
  <si>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</si>
  <si>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</si>
  <si>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</si>
  <si>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</si>
  <si>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</si>
  <si>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</si>
  <si>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</si>
  <si>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</si>
  <si>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</si>
  <si>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</si>
  <si>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</si>
  <si>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</si>
  <si>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</si>
  <si>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</si>
  <si>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</si>
  <si>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</si>
  <si>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</si>
  <si>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</si>
  <si>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</si>
  <si>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</si>
  <si>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</si>
  <si>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</si>
  <si>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</si>
  <si>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</si>
  <si>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</si>
  <si>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</si>
  <si>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</si>
  <si>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</si>
  <si>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</si>
  <si>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</si>
  <si>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</si>
  <si>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</si>
  <si>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</si>
  <si>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</si>
  <si>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</si>
  <si>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</si>
  <si>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</si>
  <si>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</si>
  <si>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</si>
  <si>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</si>
  <si>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</si>
  <si>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</si>
  <si>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</si>
  <si>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</si>
  <si>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</si>
  <si>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</si>
  <si>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</si>
  <si>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</si>
  <si>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</si>
  <si>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</si>
  <si>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</si>
  <si>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</si>
  <si>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</si>
  <si>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</si>
  <si>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</si>
  <si>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</si>
  <si>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</si>
  <si>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</si>
  <si>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</si>
  <si>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</si>
  <si>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</si>
  <si>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</si>
  <si>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</si>
  <si>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</si>
  <si>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</si>
  <si>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</si>
  <si>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</si>
  <si>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</si>
  <si>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</si>
  <si>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</si>
  <si>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</si>
  <si>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</si>
  <si>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</si>
  <si>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</si>
  <si>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</si>
  <si>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</si>
  <si>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</si>
  <si>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</si>
  <si>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</si>
  <si>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</si>
  <si>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</si>
  <si>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</si>
  <si>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</si>
  <si>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</si>
  <si>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</si>
  <si>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</si>
  <si>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</si>
  <si>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</si>
  <si>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</si>
  <si>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</si>
  <si>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</si>
  <si>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</si>
  <si>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</si>
  <si>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</si>
  <si>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</si>
  <si>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</si>
  <si>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</si>
  <si>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</si>
  <si>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</si>
  <si>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</si>
  <si>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</si>
  <si>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</si>
  <si>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</si>
  <si>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</si>
  <si>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</si>
  <si>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</si>
  <si>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</si>
  <si>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</si>
  <si>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</si>
  <si>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</si>
  <si>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</si>
  <si>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</si>
  <si>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</si>
  <si>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</si>
  <si>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</si>
  <si>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</si>
  <si>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</si>
  <si>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</si>
  <si>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</si>
  <si>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</si>
  <si>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</si>
  <si>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</si>
  <si>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</si>
  <si>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</si>
  <si>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</si>
  <si>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</si>
  <si>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</si>
  <si>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</si>
  <si>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</si>
  <si>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</si>
  <si>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</si>
  <si>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</si>
  <si>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</si>
  <si>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</si>
  <si>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</si>
  <si>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</si>
  <si>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</si>
  <si>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</si>
  <si>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</si>
  <si>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</si>
  <si>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</si>
  <si>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</si>
  <si>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</si>
  <si>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</si>
  <si>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</si>
  <si>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</si>
  <si>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</si>
  <si>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</si>
  <si>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</si>
  <si>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</si>
  <si>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</si>
  <si>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</si>
  <si>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</si>
  <si>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</si>
  <si>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</si>
  <si>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</si>
  <si>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</si>
  <si>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</si>
  <si>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</si>
  <si>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</si>
  <si>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</si>
  <si>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</si>
  <si>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</si>
  <si>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</si>
  <si>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</si>
  <si>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</si>
  <si>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</si>
  <si>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</si>
  <si>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</si>
  <si>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</si>
  <si>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</si>
  <si>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</si>
  <si>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</si>
  <si>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</si>
  <si>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</si>
  <si>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</si>
  <si>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</si>
  <si>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</si>
  <si>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</si>
  <si>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</si>
  <si>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</si>
  <si>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</si>
  <si>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</si>
  <si>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</si>
  <si>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</si>
  <si>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</si>
  <si>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</si>
  <si>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</si>
  <si>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</si>
  <si>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</si>
  <si>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</si>
  <si>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</si>
  <si>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</si>
  <si>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</si>
  <si>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</si>
  <si>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</si>
  <si>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</si>
  <si>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</si>
  <si>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</si>
  <si>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医療法人久仁会　明石同仁病院</t>
    <phoneticPr fontId="3"/>
  </si>
  <si>
    <t>〒674-0074 明石市魚住町清水２１８３</t>
    <phoneticPr fontId="3"/>
  </si>
  <si>
    <t>〇</t>
  </si>
  <si>
    <t>医療法人</t>
  </si>
  <si>
    <t>内科</t>
  </si>
  <si>
    <t>療養病棟入院料１</t>
  </si>
  <si>
    <t>ＤＰＣ病院ではない</t>
  </si>
  <si>
    <t>-</t>
    <phoneticPr fontId="3"/>
  </si>
  <si>
    <t>3階療養病棟</t>
  </si>
  <si>
    <t>慢性期機能</t>
  </si>
  <si>
    <t>未突合</t>
  </si>
  <si>
    <t>未突合</t>
    <phoneticPr fontId="10"/>
  </si>
  <si>
    <t>4階療養病棟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</si>
</sst>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1046</v>
      </c>
      <c r="M44" s="282" t="s">
        <v>1050</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99</v>
      </c>
      <c r="K103" s="237" t="str">
        <f t="shared" si="1"/>
        <v/>
      </c>
      <c r="L103" s="258">
        <v>50</v>
      </c>
      <c r="M103" s="258">
        <v>49</v>
      </c>
    </row>
    <row r="104" spans="1:22" s="83" customFormat="1" ht="34.5" customHeight="1">
      <c r="A104" s="244" t="s">
        <v>614</v>
      </c>
      <c r="B104" s="84"/>
      <c r="C104" s="396"/>
      <c r="D104" s="397"/>
      <c r="E104" s="428"/>
      <c r="F104" s="429"/>
      <c r="G104" s="320" t="s">
        <v>47</v>
      </c>
      <c r="H104" s="322"/>
      <c r="I104" s="420"/>
      <c r="J104" s="256">
        <f t="shared" si="0"/>
        <v>99</v>
      </c>
      <c r="K104" s="237" t="str">
        <f t="shared" si="1"/>
        <v/>
      </c>
      <c r="L104" s="258">
        <v>50</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99</v>
      </c>
      <c r="K106" s="237" t="str">
        <f t="shared" si="1"/>
        <v/>
      </c>
      <c r="L106" s="258">
        <v>50</v>
      </c>
      <c r="M106" s="258">
        <v>49</v>
      </c>
    </row>
    <row r="107" spans="1:22" s="83" customFormat="1" ht="34.5" customHeight="1">
      <c r="A107" s="244" t="s">
        <v>614</v>
      </c>
      <c r="B107" s="84"/>
      <c r="C107" s="396"/>
      <c r="D107" s="397"/>
      <c r="E107" s="428"/>
      <c r="F107" s="429"/>
      <c r="G107" s="320" t="s">
        <v>47</v>
      </c>
      <c r="H107" s="322"/>
      <c r="I107" s="420"/>
      <c r="J107" s="256">
        <f t="shared" si="0"/>
        <v>99</v>
      </c>
      <c r="K107" s="237" t="str">
        <f t="shared" si="1"/>
        <v/>
      </c>
      <c r="L107" s="258">
        <v>50</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99</v>
      </c>
      <c r="K109" s="237" t="str">
        <f t="shared" si="1"/>
        <v/>
      </c>
      <c r="L109" s="258">
        <v>50</v>
      </c>
      <c r="M109" s="258">
        <v>49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1049</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1049</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1049</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1049</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1049</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1049</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1049</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1049</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1049</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1049</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1049</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1049</v>
      </c>
    </row>
    <row r="157" spans="1:13" s="118" customFormat="1" ht="34.5" customHeight="1">
      <c r="A157" s="246" t="s">
        <v>659</v>
      </c>
      <c r="B157" s="115"/>
      <c r="C157" s="317" t="s">
        <v>566</v>
      </c>
      <c r="D157" s="318"/>
      <c r="E157" s="318"/>
      <c r="F157" s="318"/>
      <c r="G157" s="318"/>
      <c r="H157" s="319"/>
      <c r="I157" s="413"/>
      <c r="J157" s="263">
        <f t="shared" si="2"/>
        <v>97</v>
      </c>
      <c r="K157" s="264" t="str">
        <f t="shared" si="3"/>
        <v/>
      </c>
      <c r="L157" s="117">
        <v>97</v>
      </c>
      <c r="M157" s="117" t="s">
        <v>1049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1049</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1049</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1049</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1049</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1049</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1049</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1049</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1049</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1049</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1049</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1049</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1049</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1049</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1049</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1049</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1049</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1049</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1049</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1049</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1049</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1049</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1049</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1049</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1049</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1049</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1049</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1049</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1049</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1049</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1049</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1049</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1049</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1049</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1049</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1049</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1049</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1049</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1049</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1049</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1049</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1049</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1049</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1049</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1049</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1049</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1049</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1049</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1049</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1049</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1049</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1049</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1049</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1049</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1049</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1049</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1049</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1049</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1049</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1049</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1049</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1049</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1049</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8</v>
      </c>
      <c r="M269" s="147">
        <v>6</v>
      </c>
    </row>
    <row r="270" spans="1:22" s="83" customFormat="1" ht="34.5" customHeight="1">
      <c r="A270" s="249" t="s">
        <v>725</v>
      </c>
      <c r="B270" s="120"/>
      <c r="C270" s="371"/>
      <c r="D270" s="371"/>
      <c r="E270" s="371"/>
      <c r="F270" s="371"/>
      <c r="G270" s="371" t="s">
        <v>148</v>
      </c>
      <c r="H270" s="371"/>
      <c r="I270" s="404"/>
      <c r="J270" s="266">
        <f t="shared" si="9"/>
        <v>5.3000000000000007</v>
      </c>
      <c r="K270" s="81" t="str">
        <f t="shared" si="8"/>
        <v/>
      </c>
      <c r="L270" s="148">
        <v>3.2</v>
      </c>
      <c r="M270" s="148">
        <v>2.1</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8</v>
      </c>
      <c r="M271" s="147">
        <v>7</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0.7</v>
      </c>
      <c r="M272" s="148">
        <v>2.1</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13</v>
      </c>
      <c r="M273" s="147">
        <v>12</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3.4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99</v>
      </c>
      <c r="K392" s="81" t="str">
        <f t="shared" ref="K392:K397" si="12">IF(OR(COUNTIF(L392:M392,"未確認")&gt;0,COUNTIF(L392:M392,"~*")&gt;0),"※","")</f>
        <v/>
      </c>
      <c r="L392" s="147">
        <v>48</v>
      </c>
      <c r="M392" s="147">
        <v>51</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48</v>
      </c>
      <c r="M393" s="147">
        <v>51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35465</v>
      </c>
      <c r="K396" s="81" t="str">
        <f t="shared" si="12"/>
        <v/>
      </c>
      <c r="L396" s="147">
        <v>17872</v>
      </c>
      <c r="M396" s="147">
        <v>17593</v>
      </c>
    </row>
    <row r="397" spans="1:22" s="83" customFormat="1" ht="34.5" customHeight="1">
      <c r="A397" s="250" t="s">
        <v>777</v>
      </c>
      <c r="B397" s="119"/>
      <c r="C397" s="370"/>
      <c r="D397" s="320" t="s">
        <v>228</v>
      </c>
      <c r="E397" s="321"/>
      <c r="F397" s="321"/>
      <c r="G397" s="321"/>
      <c r="H397" s="322"/>
      <c r="I397" s="344"/>
      <c r="J397" s="140">
        <f t="shared" si="11"/>
        <v>97</v>
      </c>
      <c r="K397" s="81" t="str">
        <f t="shared" si="12"/>
        <v/>
      </c>
      <c r="L397" s="147">
        <v>46</v>
      </c>
      <c r="M397" s="147">
        <v>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99</v>
      </c>
      <c r="K405" s="81" t="str">
        <f t="shared" ref="K405:K422" si="14">IF(OR(COUNTIF(L405:M405,"未確認")&gt;0,COUNTIF(L405:M405,"~*")&gt;0),"※","")</f>
        <v/>
      </c>
      <c r="L405" s="147">
        <v>48</v>
      </c>
      <c r="M405" s="147">
        <v>51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36</v>
      </c>
      <c r="K407" s="81" t="str">
        <f t="shared" si="14"/>
        <v/>
      </c>
      <c r="L407" s="147">
        <v>13</v>
      </c>
      <c r="M407" s="147">
        <v>23</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34</v>
      </c>
      <c r="M408" s="147">
        <v>24</v>
      </c>
    </row>
    <row r="409" spans="1:22" s="83" customFormat="1" ht="34.5" customHeight="1">
      <c r="A409" s="251" t="s">
        <v>782</v>
      </c>
      <c r="B409" s="119"/>
      <c r="C409" s="369"/>
      <c r="D409" s="369"/>
      <c r="E409" s="317" t="s">
        <v>990</v>
      </c>
      <c r="F409" s="318"/>
      <c r="G409" s="318"/>
      <c r="H409" s="319"/>
      <c r="I409" s="361"/>
      <c r="J409" s="140">
        <f t="shared" si="13"/>
        <v>5</v>
      </c>
      <c r="K409" s="81" t="str">
        <f t="shared" si="14"/>
        <v/>
      </c>
      <c r="L409" s="147">
        <v>1</v>
      </c>
      <c r="M409" s="147">
        <v>4</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97</v>
      </c>
      <c r="K413" s="81" t="str">
        <f t="shared" si="14"/>
        <v/>
      </c>
      <c r="L413" s="147">
        <v>46</v>
      </c>
      <c r="M413" s="147">
        <v>51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32</v>
      </c>
      <c r="K415" s="81" t="str">
        <f t="shared" si="14"/>
        <v/>
      </c>
      <c r="L415" s="147">
        <v>10</v>
      </c>
      <c r="M415" s="147">
        <v>22</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2</v>
      </c>
      <c r="M416" s="147">
        <v>5</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32</v>
      </c>
      <c r="M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97</v>
      </c>
      <c r="K430" s="193" t="str">
        <f>IF(OR(COUNTIF(L430:M430,"未確認")&gt;0,COUNTIF(L430:M430,"~*")&gt;0),"※","")</f>
        <v/>
      </c>
      <c r="L430" s="147">
        <v>46</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5</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1</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87</v>
      </c>
      <c r="K433" s="193" t="str">
        <f>IF(OR(COUNTIF(L433:M433,"未確認")&gt;0,COUNTIF(L433:M433,"~*")&gt;0),"※","")</f>
        <v/>
      </c>
      <c r="L433" s="147">
        <v>40</v>
      </c>
      <c r="M433" s="147">
        <v>47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1049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541</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541</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1049</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1049</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1049</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1049</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1049</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1049</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1049</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1049</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1049</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1049</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1049</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1049</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1049</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1049</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1049</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1049</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1049</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v>37</v>
      </c>
      <c r="M535" s="117" t="s">
        <v>1049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1049</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1049</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1049</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1049</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1049</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1049</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1049</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1049</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1049</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1049</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1049</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1049</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1049</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1049</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1049</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1049</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1049</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1049</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1049</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1049</v>
      </c>
    </row>
    <row r="595" spans="1:13" s="115" customFormat="1" ht="35.15" customHeight="1">
      <c r="A595" s="251" t="s">
        <v>895</v>
      </c>
      <c r="B595" s="84"/>
      <c r="C595" s="323" t="s">
        <v>995</v>
      </c>
      <c r="D595" s="324"/>
      <c r="E595" s="324"/>
      <c r="F595" s="324"/>
      <c r="G595" s="324"/>
      <c r="H595" s="325"/>
      <c r="I595" s="340" t="s">
        <v>397</v>
      </c>
      <c r="J595" s="140">
        <v>100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1049</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1049</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1049</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1049</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1049</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1049</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1049</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1049</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1049</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1049</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1049</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1049</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1049</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1049</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1049</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1049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1049</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1049</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1049</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1049</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1049</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1049</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1049</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1049</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1049</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91</v>
      </c>
      <c r="K646" s="201" t="str">
        <f t="shared" ref="K646:K660" si="33">IF(OR(COUNTIF(L646:M646,"未確認")&gt;0,COUNTIF(L646:M646,"*")&gt;0),"※","")</f>
        <v>※</v>
      </c>
      <c r="L646" s="117">
        <v>91</v>
      </c>
      <c r="M646" s="117" t="s">
        <v>1049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1049</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v>
      </c>
      <c r="L648" s="117">
        <v>44</v>
      </c>
      <c r="M648" s="117" t="s">
        <v>1049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1049</v>
      </c>
    </row>
    <row r="650" spans="1:22" s="118" customFormat="1" ht="84" customHeight="1">
      <c r="A650" s="252" t="s">
        <v>929</v>
      </c>
      <c r="B650" s="84"/>
      <c r="C650" s="295"/>
      <c r="D650" s="297"/>
      <c r="E650" s="320" t="s">
        <v>941</v>
      </c>
      <c r="F650" s="321"/>
      <c r="G650" s="321"/>
      <c r="H650" s="322"/>
      <c r="I650" s="122" t="s">
        <v>458</v>
      </c>
      <c r="J650" s="116">
        <f t="shared" si="32"/>
        <v>44</v>
      </c>
      <c r="K650" s="201" t="str">
        <f t="shared" si="33"/>
        <v>※</v>
      </c>
      <c r="L650" s="117">
        <v>44</v>
      </c>
      <c r="M650" s="117" t="s">
        <v>1049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1049</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1049</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1049</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1049</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1049</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1049</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1049</v>
      </c>
    </row>
    <row r="658" spans="1:22" s="118" customFormat="1" ht="56.15" customHeight="1">
      <c r="A658" s="252" t="s">
        <v>946</v>
      </c>
      <c r="B658" s="84"/>
      <c r="C658" s="320" t="s">
        <v>471</v>
      </c>
      <c r="D658" s="321"/>
      <c r="E658" s="321"/>
      <c r="F658" s="321"/>
      <c r="G658" s="321"/>
      <c r="H658" s="322"/>
      <c r="I658" s="122" t="s">
        <v>472</v>
      </c>
      <c r="J658" s="116">
        <f t="shared" si="32"/>
        <v>17</v>
      </c>
      <c r="K658" s="201" t="str">
        <f t="shared" si="33"/>
        <v>※</v>
      </c>
      <c r="L658" s="117">
        <v>17</v>
      </c>
      <c r="M658" s="117" t="s">
        <v>1049</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1049</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69</v>
      </c>
      <c r="K683" s="201" t="str">
        <f>IF(OR(COUNTIF(L683:M683,"未確認")&gt;0,COUNTIF(L683:M683,"*")&gt;0),"※","")</f>
        <v>※</v>
      </c>
      <c r="L683" s="117">
        <v>69</v>
      </c>
      <c r="M683" s="117" t="s">
        <v>1049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1049</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1049</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1049</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1049</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1049</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1049</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1049</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1049</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1049</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1049</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1049</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FEF348-F82F-4864-8AB6-518F2CDBBB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2019-12-23T00:52:04Z</dcterms:modified>
</cp:coreProperties>
</file>