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892FF59-18DA-4618-8F3B-AC51003F474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<sst xmlns="http://schemas.openxmlformats.org/spreadsheetml/2006/main" count="3380" uniqueCount="1056">
  <si>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</si>
  <si>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</si>
  <si>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</si>
  <si>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</si>
  <si>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</si>
  <si>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</si>
  <si>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</si>
  <si>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</si>
  <si>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</si>
  <si>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</si>
  <si>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</si>
  <si>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</si>
  <si>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</si>
  <si>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</si>
  <si>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</si>
  <si>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</si>
  <si>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</si>
  <si>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</si>
  <si>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</si>
  <si>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</si>
  <si>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</si>
  <si>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</si>
  <si>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</si>
  <si>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</si>
  <si>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</si>
  <si>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</si>
  <si>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</si>
  <si>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</si>
  <si>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</si>
  <si>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</si>
  <si>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</si>
  <si>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</si>
  <si>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</si>
  <si>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</si>
  <si>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</si>
  <si>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</si>
  <si>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</si>
  <si>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</si>
  <si>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</si>
  <si>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</si>
  <si>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</si>
  <si>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</si>
  <si>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</si>
  <si>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</si>
  <si>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</si>
  <si>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</si>
  <si>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</si>
  <si>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</si>
  <si>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</si>
  <si>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</si>
  <si>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</si>
  <si>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</si>
  <si>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</si>
  <si>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</si>
  <si>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</si>
  <si>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</si>
  <si>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</si>
  <si>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</si>
  <si>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</si>
  <si>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</si>
  <si>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</si>
  <si>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</si>
  <si>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</si>
  <si>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</si>
  <si>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</si>
  <si>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</si>
  <si>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</si>
  <si>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</si>
  <si>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</si>
  <si>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</si>
  <si>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</si>
  <si>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</si>
  <si>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</si>
  <si>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</si>
  <si>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</si>
  <si>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</si>
  <si>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</si>
  <si>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</si>
  <si>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</si>
  <si>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</si>
  <si>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</si>
  <si>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</si>
  <si>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</si>
  <si>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</si>
  <si>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</si>
  <si>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</si>
  <si>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</si>
  <si>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</si>
  <si>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</si>
  <si>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</si>
  <si>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</si>
  <si>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</si>
  <si>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</si>
  <si>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</si>
  <si>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</si>
  <si>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</si>
  <si>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</si>
  <si>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</si>
  <si>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</si>
  <si>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</si>
  <si>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</si>
  <si>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</si>
  <si>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</si>
  <si>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</si>
  <si>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</si>
  <si>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</si>
  <si>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</si>
  <si>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</si>
  <si>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</si>
  <si>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</si>
  <si>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</si>
  <si>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</si>
  <si>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</si>
  <si>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</si>
  <si>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</si>
  <si>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</si>
  <si>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</si>
  <si>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</si>
  <si>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</si>
  <si>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</si>
  <si>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</si>
  <si>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</si>
  <si>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</si>
  <si>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</si>
  <si>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</si>
  <si>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</si>
  <si>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</si>
  <si>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</si>
  <si>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</si>
  <si>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</si>
  <si>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</si>
  <si>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</si>
  <si>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</si>
  <si>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</si>
  <si>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</si>
  <si>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</si>
  <si>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</si>
  <si>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</si>
  <si>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</si>
  <si>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</si>
  <si>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</si>
  <si>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</si>
  <si>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</si>
  <si>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</si>
  <si>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</si>
  <si>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</si>
  <si>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</si>
  <si>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</si>
  <si>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</si>
  <si>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</si>
  <si>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</si>
  <si>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</si>
  <si>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</si>
  <si>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</si>
  <si>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</si>
  <si>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</si>
  <si>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</si>
  <si>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</si>
  <si>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</si>
  <si>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</si>
  <si>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</si>
  <si>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</si>
  <si>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</si>
  <si>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</si>
  <si>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</si>
  <si>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</si>
  <si>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</si>
  <si>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</si>
  <si>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</si>
  <si>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</si>
  <si>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</si>
  <si>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</si>
  <si>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</si>
  <si>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</si>
  <si>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</si>
  <si>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</si>
  <si>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</si>
  <si>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</si>
  <si>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</si>
  <si>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</si>
  <si>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</si>
  <si>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</si>
  <si>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</si>
  <si>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</si>
  <si>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</si>
  <si>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</si>
  <si>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</si>
  <si>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</si>
  <si>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</si>
  <si>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</si>
  <si>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</si>
  <si>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</si>
  <si>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</si>
  <si>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</si>
  <si>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</si>
  <si>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</si>
  <si>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</si>
  <si>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</si>
  <si>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</si>
  <si>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</si>
  <si>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</si>
  <si>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</si>
  <si>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</si>
  <si>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</si>
  <si>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</si>
  <si>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</si>
  <si>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</si>
  <si>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</si>
  <si>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</si>
  <si>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</si>
  <si>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</si>
  <si>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</si>
  <si>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</si>
  <si>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</si>
  <si>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</si>
  <si>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</si>
  <si>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</si>
  <si>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</si>
  <si>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</si>
  <si>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</si>
  <si>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</si>
  <si>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</si>
  <si>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</si>
  <si>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</si>
  <si>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</si>
  <si>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</si>
  <si>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</si>
  <si>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</si>
  <si>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</si>
  <si>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</si>
  <si>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</si>
  <si>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</si>
  <si>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</si>
  <si>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</si>
  <si>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</si>
  <si>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</si>
  <si>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</si>
  <si>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</si>
  <si>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</si>
  <si>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</si>
  <si>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</si>
  <si>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</si>
  <si>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</si>
  <si>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</si>
  <si>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</si>
  <si>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</si>
  <si>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</si>
  <si>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</si>
  <si>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</si>
  <si>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</si>
  <si>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</si>
  <si>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</si>
  <si>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</si>
  <si>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</si>
  <si>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</si>
  <si>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</si>
  <si>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</si>
  <si>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</si>
  <si>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</si>
  <si>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</si>
  <si>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</si>
  <si>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</si>
  <si>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</si>
  <si>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</si>
  <si>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</si>
  <si>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</si>
  <si>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</si>
  <si>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</si>
  <si>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</si>
  <si>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</si>
  <si>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</si>
  <si>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</si>
  <si>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</si>
  <si>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</si>
  <si>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</si>
  <si>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</si>
  <si>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</si>
  <si>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</si>
  <si>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</si>
  <si>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</si>
  <si>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</si>
  <si>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</si>
  <si>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</si>
  <si>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</si>
  <si>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</si>
  <si>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</si>
  <si>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</si>
  <si>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</si>
  <si>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</si>
  <si>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</si>
  <si>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</si>
  <si>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</si>
  <si>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</si>
  <si>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</si>
  <si>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</si>
  <si>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</si>
  <si>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</si>
  <si>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</si>
  <si>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</si>
  <si>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</si>
  <si>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</si>
  <si>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</si>
  <si>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</si>
  <si>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</si>
  <si>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</si>
  <si>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</si>
  <si>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</si>
  <si>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</si>
  <si>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</si>
  <si>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</si>
  <si>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</si>
  <si>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</si>
  <si>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</si>
  <si>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</si>
  <si>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</si>
  <si>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</si>
  <si>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</si>
  <si>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</si>
  <si>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</si>
  <si>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</si>
  <si>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</si>
  <si>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</si>
  <si>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</si>
  <si>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</si>
  <si>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</si>
  <si>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</si>
  <si>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</si>
  <si>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</si>
  <si>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</si>
  <si>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</si>
  <si>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</si>
  <si>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</si>
  <si>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</si>
  <si>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</si>
  <si>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</si>
  <si>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</si>
  <si>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</si>
  <si>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</si>
  <si>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</si>
  <si>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</si>
  <si>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</si>
  <si>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</si>
  <si>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</si>
  <si>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</si>
  <si>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</si>
  <si>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</si>
  <si>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</si>
  <si>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</si>
  <si>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</si>
  <si>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</si>
  <si>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</si>
  <si>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</si>
  <si>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</si>
  <si>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</si>
  <si>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</si>
  <si>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</si>
  <si>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</si>
  <si>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</si>
  <si>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</si>
  <si>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</si>
  <si>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</si>
  <si>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</si>
  <si>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</si>
  <si>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</si>
  <si>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</si>
  <si>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</si>
  <si>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</si>
  <si>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</si>
  <si>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</si>
  <si>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</si>
  <si>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</si>
  <si>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</si>
  <si>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</si>
  <si>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</si>
  <si>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</si>
  <si>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</si>
  <si>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</si>
  <si>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</si>
  <si>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</si>
  <si>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</si>
  <si>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</si>
  <si>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</si>
  <si>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</si>
  <si>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</si>
  <si>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</si>
  <si>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</si>
  <si>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</si>
  <si>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</si>
  <si>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</si>
  <si>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</si>
  <si>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</si>
  <si>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</si>
  <si>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</si>
  <si>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</si>
  <si>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</si>
  <si>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</si>
  <si>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</si>
  <si>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</si>
  <si>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</si>
  <si>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</si>
  <si>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</si>
  <si>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</si>
  <si>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</si>
  <si>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</si>
  <si>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</si>
  <si>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</si>
  <si>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</si>
  <si>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</si>
  <si>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</si>
  <si>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</si>
  <si>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</si>
  <si>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</si>
  <si>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</si>
  <si>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</si>
  <si>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</si>
  <si>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</si>
  <si>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</si>
  <si>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</si>
  <si>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</si>
  <si>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</si>
  <si>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</si>
  <si>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</si>
  <si>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</si>
  <si>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</si>
  <si>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</si>
  <si>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</si>
  <si>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</si>
  <si>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</si>
  <si>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</si>
  <si>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</si>
  <si>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</si>
  <si>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</si>
  <si>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</si>
  <si>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</si>
  <si>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</si>
  <si>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</si>
  <si>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</si>
  <si>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</si>
  <si>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</si>
  <si>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</si>
  <si>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</si>
  <si>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</si>
  <si>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</si>
  <si>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</si>
  <si>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</si>
  <si>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</si>
  <si>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</si>
  <si>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</si>
  <si>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</si>
  <si>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</si>
  <si>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</si>
  <si>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</si>
  <si>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</si>
  <si>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</si>
  <si>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</si>
  <si>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</si>
  <si>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</si>
  <si>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</si>
  <si>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</si>
  <si>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</si>
  <si>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</si>
  <si>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</si>
  <si>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</si>
  <si>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</si>
  <si>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</si>
  <si>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</si>
  <si>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</si>
  <si>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</si>
  <si>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</si>
  <si>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</si>
  <si>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</si>
  <si>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</si>
  <si>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</si>
  <si>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</si>
  <si>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</si>
  <si>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</si>
  <si>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</si>
  <si>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</si>
  <si>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</si>
  <si>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</si>
  <si>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</si>
  <si>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</si>
  <si>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</si>
  <si>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</si>
  <si>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</si>
  <si>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</si>
  <si>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</si>
  <si>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</si>
  <si>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</si>
  <si>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</si>
  <si>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</si>
  <si>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</si>
  <si>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</si>
  <si>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</si>
  <si>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</si>
  <si>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</si>
  <si>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</si>
  <si>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</si>
  <si>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</si>
  <si>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</si>
  <si>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</si>
  <si>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</si>
  <si>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</si>
  <si>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</si>
  <si>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</si>
  <si>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</si>
  <si>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</si>
  <si>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</si>
  <si>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</si>
  <si>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</si>
  <si>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</si>
  <si>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</si>
  <si>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</si>
  <si>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</si>
  <si>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</si>
  <si>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</si>
  <si>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</si>
  <si>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</si>
  <si>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</si>
  <si>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</si>
  <si>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</si>
  <si>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</si>
  <si>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</si>
  <si>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</si>
  <si>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</si>
  <si>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</si>
  <si>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</si>
  <si>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</si>
  <si>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</si>
  <si>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</si>
  <si>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</si>
  <si>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</si>
  <si>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</si>
  <si>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</si>
  <si>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</si>
  <si>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</si>
  <si>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</si>
  <si>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</si>
  <si>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</si>
  <si>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</si>
  <si>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</si>
  <si>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</si>
  <si>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</si>
  <si>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</si>
  <si>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</si>
  <si>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</si>
  <si>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</si>
  <si>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</si>
  <si>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</si>
  <si>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</si>
  <si>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</si>
  <si>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</si>
  <si>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</si>
  <si>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</si>
  <si>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</si>
  <si>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</si>
  <si>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</si>
  <si>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</si>
  <si>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</si>
  <si>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</si>
  <si>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</si>
  <si>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</si>
  <si>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</si>
  <si>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</si>
  <si>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</si>
  <si>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</si>
  <si>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</si>
  <si>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</si>
  <si>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</si>
  <si>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</si>
  <si>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</si>
  <si>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</si>
  <si>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</si>
  <si>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</si>
  <si>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</si>
  <si>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</si>
  <si>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</si>
  <si>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</si>
  <si>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</si>
  <si>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</si>
  <si>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</si>
  <si>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</si>
  <si>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</si>
  <si>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</si>
  <si>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</si>
  <si>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</si>
  <si>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</si>
  <si>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</si>
  <si>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</si>
  <si>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</si>
  <si>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</si>
  <si>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</si>
  <si>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</si>
  <si>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</si>
  <si>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</si>
  <si>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</si>
  <si>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</si>
  <si>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</si>
  <si>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</si>
  <si>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</si>
  <si>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</si>
  <si>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</si>
  <si>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</si>
  <si>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</si>
  <si>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</si>
  <si>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</si>
  <si>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</si>
  <si>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</si>
  <si>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</si>
  <si>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</si>
  <si>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</si>
  <si>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</si>
  <si>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</si>
  <si>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</si>
  <si>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</si>
  <si>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</si>
  <si>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</si>
  <si>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</si>
  <si>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</si>
  <si>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</si>
  <si>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</si>
  <si>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</si>
  <si>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</si>
  <si>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</si>
  <si>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</si>
  <si>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</si>
  <si>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</si>
  <si>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</si>
  <si>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</si>
  <si>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</si>
  <si>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</si>
  <si>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</si>
  <si>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</si>
  <si>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</si>
  <si>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</si>
  <si>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</si>
  <si>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</si>
  <si>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</si>
  <si>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</si>
  <si>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</si>
  <si>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</si>
  <si>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</si>
  <si>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</si>
  <si>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</si>
  <si>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</si>
  <si>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</si>
  <si>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</si>
  <si>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</si>
  <si>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</si>
  <si>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</si>
  <si>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</si>
  <si>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</si>
  <si>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</si>
  <si>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</si>
  <si>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</si>
  <si>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</si>
  <si>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</si>
  <si>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</si>
  <si>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</si>
  <si>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</si>
  <si>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</si>
  <si>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</si>
  <si>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</si>
  <si>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</si>
  <si>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</si>
  <si>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</si>
  <si>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</si>
  <si>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</si>
  <si>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</si>
  <si>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</si>
  <si>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</si>
  <si>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</si>
  <si>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</si>
  <si>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</si>
  <si>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</si>
  <si>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</si>
  <si>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</si>
  <si>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</si>
  <si>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</si>
  <si>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</si>
  <si>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</si>
  <si>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</si>
  <si>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</si>
  <si>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</si>
  <si>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</si>
  <si>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</si>
  <si>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</si>
  <si>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</si>
  <si>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</si>
  <si>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</si>
  <si>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</si>
  <si>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</si>
  <si>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</si>
  <si>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</si>
  <si>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</si>
  <si>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</si>
  <si>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</si>
  <si>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</si>
  <si>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</si>
  <si>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</si>
  <si>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</si>
  <si>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</si>
  <si>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</si>
  <si>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</si>
  <si>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</si>
  <si>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</si>
  <si>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</si>
  <si>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</si>
  <si>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</si>
  <si>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</si>
  <si>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</si>
  <si>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</si>
  <si>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</si>
  <si>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</si>
  <si>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</si>
  <si>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</si>
  <si>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</si>
  <si>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</si>
  <si>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</si>
  <si>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</si>
  <si>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</si>
  <si>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</si>
  <si>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</si>
  <si>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</si>
  <si>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</si>
  <si>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</si>
  <si>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</si>
  <si>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</si>
  <si>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</si>
  <si>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</si>
  <si>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</si>
  <si>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</si>
  <si>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</si>
  <si>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</si>
  <si>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</si>
  <si>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</si>
  <si>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</si>
  <si>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</si>
  <si>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</si>
  <si>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</si>
  <si>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</si>
  <si>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</si>
  <si>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</si>
  <si>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</si>
  <si>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</si>
  <si>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</si>
  <si>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</si>
  <si>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</si>
  <si>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</si>
  <si>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</si>
  <si>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</si>
  <si>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</si>
  <si>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</si>
  <si>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</si>
  <si>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</si>
  <si>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</si>
  <si>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</si>
  <si>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</si>
  <si>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</si>
  <si>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</si>
  <si>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</si>
  <si>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</si>
  <si>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</si>
  <si>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</si>
  <si>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</si>
  <si>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</si>
  <si>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</si>
  <si>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</si>
  <si>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</si>
  <si>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</si>
  <si>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</si>
  <si>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</si>
  <si>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</si>
  <si>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</si>
  <si>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</si>
  <si>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</si>
  <si>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</si>
  <si>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</si>
  <si>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</si>
  <si>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</si>
  <si>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</si>
  <si>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</si>
  <si>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</si>
  <si>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</si>
  <si>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</si>
  <si>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</si>
  <si>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</si>
  <si>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</si>
  <si>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</si>
  <si>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</si>
  <si>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</si>
  <si>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</si>
  <si>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</si>
  <si>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</si>
  <si>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</si>
  <si>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</si>
  <si>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</si>
  <si>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</si>
  <si>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</si>
  <si>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</si>
  <si>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</si>
  <si>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</si>
  <si>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</si>
  <si>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</si>
  <si>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</si>
  <si>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</si>
  <si>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</si>
  <si>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</si>
  <si>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</si>
  <si>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</si>
  <si>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</si>
  <si>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</si>
  <si>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</si>
  <si>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</si>
  <si>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</si>
  <si>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</si>
  <si>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</si>
  <si>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</si>
  <si>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</si>
  <si>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</si>
  <si>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</si>
  <si>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</si>
  <si>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</si>
  <si>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</si>
  <si>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</si>
  <si>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</si>
  <si>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</si>
  <si>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</si>
  <si>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</si>
  <si>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</si>
  <si>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</si>
  <si>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</si>
  <si>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</si>
  <si>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</si>
  <si>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</si>
  <si>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</si>
  <si>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</si>
  <si>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</si>
  <si>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</si>
  <si>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</si>
  <si>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</si>
  <si>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</si>
  <si>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</si>
  <si>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</si>
  <si>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</si>
  <si>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</si>
  <si>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</si>
  <si>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</si>
  <si>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</si>
  <si>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</si>
  <si>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</si>
  <si>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</si>
  <si>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</si>
  <si>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</si>
  <si>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</si>
  <si>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</si>
  <si>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</si>
  <si>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</si>
  <si>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</si>
  <si>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</si>
  <si>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</si>
  <si>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</si>
  <si>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</si>
  <si>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</si>
  <si>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</si>
  <si>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</si>
  <si>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</si>
  <si>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</si>
  <si>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</si>
  <si>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</si>
  <si>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</si>
  <si>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</si>
  <si>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</si>
  <si>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</si>
  <si>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</si>
  <si>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</si>
  <si>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</si>
  <si>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</si>
  <si>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</si>
  <si>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</si>
  <si>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</si>
  <si>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</si>
  <si>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</si>
  <si>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</si>
  <si>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</si>
  <si>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</si>
  <si>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</si>
  <si>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</si>
  <si>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</si>
  <si>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</si>
  <si>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</si>
  <si>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</si>
  <si>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</si>
  <si>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</si>
  <si>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</si>
  <si>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</si>
  <si>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</si>
  <si>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</si>
  <si>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</si>
  <si>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</si>
  <si>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</si>
  <si>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</si>
  <si>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</si>
  <si>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</si>
  <si>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</si>
  <si>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</si>
  <si>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</si>
  <si>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</si>
  <si>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</si>
  <si>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</si>
  <si>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</si>
  <si>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</si>
  <si>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</si>
  <si>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</si>
  <si>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</si>
  <si>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</si>
  <si>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</si>
  <si>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</si>
  <si>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</si>
  <si>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</si>
  <si>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</si>
  <si>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</si>
  <si>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</si>
  <si>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</si>
  <si>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</si>
  <si>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</si>
  <si>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</si>
  <si>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</si>
  <si>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</si>
  <si>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</si>
  <si>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</si>
  <si>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</si>
  <si>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</si>
  <si>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</si>
  <si>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</si>
  <si>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</si>
  <si>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</si>
  <si>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</si>
  <si>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</si>
  <si>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</si>
  <si>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</si>
  <si>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</si>
  <si>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</si>
  <si>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</si>
  <si>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</si>
  <si>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</si>
  <si>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</si>
  <si>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</si>
  <si>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</si>
  <si>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</si>
  <si>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</si>
  <si>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</si>
  <si>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</si>
  <si>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</si>
  <si>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</si>
  <si>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</si>
  <si>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</si>
  <si>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</si>
  <si>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</si>
  <si>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</si>
  <si>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</si>
  <si>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</si>
  <si>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</si>
  <si>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</si>
  <si>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</si>
  <si>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</si>
  <si>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</si>
  <si>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</si>
  <si>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</si>
  <si>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</si>
  <si>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</si>
  <si>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</si>
  <si>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</si>
  <si>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</si>
  <si>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</si>
  <si>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</si>
  <si>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</si>
  <si>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</si>
  <si>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</si>
  <si>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</si>
  <si>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</si>
  <si>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</si>
  <si>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</si>
  <si>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</si>
  <si>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</si>
  <si>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</si>
  <si>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</si>
  <si>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</si>
  <si>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</si>
  <si>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</si>
  <si>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</si>
  <si>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</si>
  <si>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</si>
  <si>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</si>
  <si>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</si>
  <si>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</si>
  <si>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</si>
  <si>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</si>
  <si>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</si>
  <si>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</si>
  <si>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</si>
  <si>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</si>
  <si>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</si>
  <si>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</si>
  <si>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</si>
  <si>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</si>
  <si>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</si>
  <si>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</si>
  <si>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</si>
  <si>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</si>
  <si>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</si>
  <si>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</si>
  <si>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</si>
  <si>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</si>
  <si>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</si>
  <si>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</si>
  <si>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</si>
  <si>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</si>
  <si>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</si>
  <si>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</si>
  <si>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</si>
  <si>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</si>
  <si>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</si>
  <si>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</si>
  <si>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</si>
  <si>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</si>
  <si>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</si>
  <si>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</si>
  <si>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</si>
  <si>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</si>
  <si>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</si>
  <si>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</si>
  <si>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</si>
  <si>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</si>
  <si>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</si>
  <si>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</si>
  <si>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</si>
  <si>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</si>
  <si>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神戸平成病院</t>
    <phoneticPr fontId="3"/>
  </si>
  <si>
    <t>〒651-0061 神戸市中央区上筒井通６－２－４３</t>
    <phoneticPr fontId="3"/>
  </si>
  <si>
    <t>〇</t>
  </si>
  <si>
    <t>医療法人</t>
  </si>
  <si>
    <t>内科</t>
  </si>
  <si>
    <t>回復期ﾘﾊﾋﾞﾘﾃｰｼｮﾝ病棟入院料１</t>
  </si>
  <si>
    <t>ＤＰＣ病院ではない</t>
  </si>
  <si>
    <t>有</t>
  </si>
  <si>
    <t>-</t>
    <phoneticPr fontId="3"/>
  </si>
  <si>
    <t>体制強化加算１の届出有り</t>
  </si>
  <si>
    <t>3階病棟</t>
  </si>
  <si>
    <t>回復期機能</t>
  </si>
  <si>
    <t>地域一般入院料１</t>
  </si>
  <si>
    <t>看護必要度Ⅰ</t>
    <phoneticPr fontId="3"/>
  </si>
  <si>
    <t>4階病棟</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</si>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</sst>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6&amp;chosano=1&amp;kikancd=12800038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1048</v>
      </c>
      <c r="M9" s="282" t="s">
        <v>1052</v>
      </c>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1040</v>
      </c>
      <c r="M12" s="29" t="s">
        <v>1040</v>
      </c>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1053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1048</v>
      </c>
      <c r="M22" s="282" t="s">
        <v>1052</v>
      </c>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1040</v>
      </c>
      <c r="M25" s="29" t="s">
        <v>1040</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1048</v>
      </c>
      <c r="M35" s="282" t="s">
        <v>1052</v>
      </c>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1048</v>
      </c>
      <c r="M44" s="282" t="s">
        <v>1052</v>
      </c>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542</v>
      </c>
    </row>
    <row r="90" spans="1:22" s="21" customFormat="1">
      <c r="A90" s="243"/>
      <c r="B90" s="1"/>
      <c r="C90" s="3"/>
      <c r="D90" s="3"/>
      <c r="E90" s="3"/>
      <c r="F90" s="3"/>
      <c r="G90" s="3"/>
      <c r="H90" s="287"/>
      <c r="I90" s="67" t="s">
        <v>36</v>
      </c>
      <c r="J90" s="68"/>
      <c r="K90" s="69"/>
      <c r="L90" s="262" t="s">
        <v>1049</v>
      </c>
      <c r="M90" s="262" t="s">
        <v>1049</v>
      </c>
      <c r="N90" s="262" t="s">
        <v>1055</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44</v>
      </c>
      <c r="M99" s="258">
        <v>56</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44</v>
      </c>
      <c r="M101" s="258">
        <v>56</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44</v>
      </c>
      <c r="M102" s="258">
        <v>56</v>
      </c>
      <c r="N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1050</v>
      </c>
      <c r="N131" s="98" t="s">
        <v>533</v>
      </c>
    </row>
    <row r="132" spans="1:22" s="83" customFormat="1" ht="34.5" customHeight="1">
      <c r="A132" s="244" t="s">
        <v>621</v>
      </c>
      <c r="B132" s="84"/>
      <c r="C132" s="295"/>
      <c r="D132" s="297"/>
      <c r="E132" s="320" t="s">
        <v>58</v>
      </c>
      <c r="F132" s="321"/>
      <c r="G132" s="321"/>
      <c r="H132" s="322"/>
      <c r="I132" s="389"/>
      <c r="J132" s="101"/>
      <c r="K132" s="102"/>
      <c r="L132" s="82">
        <v>44</v>
      </c>
      <c r="M132" s="82">
        <v>56</v>
      </c>
      <c r="N132" s="82"/>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20</v>
      </c>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1054</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1054</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1054</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1054</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1054</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1054</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1054</v>
      </c>
    </row>
    <row r="152" spans="1:14" s="118" customFormat="1" ht="34.5" customHeight="1">
      <c r="A152" s="246" t="s">
        <v>654</v>
      </c>
      <c r="B152" s="115"/>
      <c r="C152" s="317" t="s">
        <v>562</v>
      </c>
      <c r="D152" s="318"/>
      <c r="E152" s="318"/>
      <c r="F152" s="318"/>
      <c r="G152" s="318"/>
      <c r="H152" s="319"/>
      <c r="I152" s="413"/>
      <c r="J152" s="263">
        <f t="shared" si="2"/>
        <v>67</v>
      </c>
      <c r="K152" s="264" t="str">
        <f t="shared" si="3"/>
        <v/>
      </c>
      <c r="L152" s="117">
        <v>0</v>
      </c>
      <c r="M152" s="117">
        <v>67</v>
      </c>
      <c r="N152" s="117" t="s">
        <v>1054</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1054</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1054</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t="s">
        <v>1054</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t="s">
        <v>1054</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t="s">
        <v>1054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1054</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1054</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1054</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1054</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1054</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1054</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1054</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1054</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1054</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1054</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1054</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1054</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1054</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1054</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1054</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1054</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1054</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1054</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1054</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1054</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1054</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1054</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1054</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1054</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1054</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1054</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1054</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1054</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1054</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1054</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1054</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1054</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1054</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1054</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1054</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1054</v>
      </c>
    </row>
    <row r="194" spans="1:14" s="118" customFormat="1" ht="34.5" customHeight="1">
      <c r="A194" s="246" t="s">
        <v>696</v>
      </c>
      <c r="B194" s="115"/>
      <c r="C194" s="317" t="s">
        <v>590</v>
      </c>
      <c r="D194" s="318"/>
      <c r="E194" s="318"/>
      <c r="F194" s="318"/>
      <c r="G194" s="318"/>
      <c r="H194" s="319"/>
      <c r="I194" s="413"/>
      <c r="J194" s="263">
        <f t="shared" si="4"/>
        <v>61</v>
      </c>
      <c r="K194" s="264" t="str">
        <f t="shared" si="5"/>
        <v/>
      </c>
      <c r="L194" s="117">
        <v>61</v>
      </c>
      <c r="M194" s="117">
        <v>0</v>
      </c>
      <c r="N194" s="117" t="s">
        <v>1054</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1054</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1054</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1054</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1054</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1054</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1054</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1054</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1054</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1054</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1054</v>
      </c>
    </row>
    <row r="205" spans="1:14" s="118" customFormat="1" ht="34.5" customHeight="1">
      <c r="A205" s="246" t="s">
        <v>707</v>
      </c>
      <c r="B205" s="119"/>
      <c r="C205" s="317" t="s">
        <v>602</v>
      </c>
      <c r="D205" s="318"/>
      <c r="E205" s="318"/>
      <c r="F205" s="318"/>
      <c r="G205" s="318"/>
      <c r="H205" s="319"/>
      <c r="I205" s="413"/>
      <c r="J205" s="263">
        <f t="shared" si="4"/>
        <v>33</v>
      </c>
      <c r="K205" s="264" t="str">
        <f t="shared" si="5"/>
        <v/>
      </c>
      <c r="L205" s="117">
        <v>0</v>
      </c>
      <c r="M205" s="117">
        <v>33</v>
      </c>
      <c r="N205" s="117" t="s">
        <v>1054</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1054</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1054</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1054</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1054</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1054</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1054</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1054</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1054</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1054</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1054</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1054</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1054</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1054</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1054</v>
      </c>
    </row>
    <row r="220" spans="1:14" s="118" customFormat="1" ht="34.5" customHeight="1">
      <c r="A220" s="246" t="s">
        <v>722</v>
      </c>
      <c r="B220" s="119"/>
      <c r="C220" s="317" t="s">
        <v>646</v>
      </c>
      <c r="D220" s="318"/>
      <c r="E220" s="318"/>
      <c r="F220" s="318"/>
      <c r="G220" s="318"/>
      <c r="H220" s="319"/>
      <c r="I220" s="414"/>
      <c r="J220" s="263">
        <f t="shared" si="6"/>
        <v>10</v>
      </c>
      <c r="K220" s="264" t="str">
        <f t="shared" si="7"/>
        <v/>
      </c>
      <c r="L220" s="117">
        <v>0</v>
      </c>
      <c r="M220" s="117">
        <v>10</v>
      </c>
      <c r="N220" s="117" t="s">
        <v>1054</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33</v>
      </c>
      <c r="K269" s="81" t="str">
        <f t="shared" si="8"/>
        <v/>
      </c>
      <c r="L269" s="147">
        <v>13</v>
      </c>
      <c r="M269" s="147">
        <v>20</v>
      </c>
      <c r="N269" s="147">
        <v>0</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2.2999999999999998</v>
      </c>
      <c r="M270" s="148">
        <v>2.7</v>
      </c>
      <c r="N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v>
      </c>
      <c r="K273" s="81" t="str">
        <f t="shared" si="8"/>
        <v/>
      </c>
      <c r="L273" s="147">
        <v>3</v>
      </c>
      <c r="M273" s="147">
        <v>0</v>
      </c>
      <c r="N273" s="147">
        <v>0</v>
      </c>
    </row>
    <row r="274" spans="1:14" s="83" customFormat="1" ht="34.5" customHeight="1">
      <c r="A274" s="249" t="s">
        <v>727</v>
      </c>
      <c r="B274" s="120"/>
      <c r="C274" s="372"/>
      <c r="D274" s="372"/>
      <c r="E274" s="372"/>
      <c r="F274" s="372"/>
      <c r="G274" s="371" t="s">
        <v>148</v>
      </c>
      <c r="H274" s="371"/>
      <c r="I274" s="404"/>
      <c r="J274" s="266">
        <f t="shared" si="9"/>
        <v>8.3000000000000007</v>
      </c>
      <c r="K274" s="81" t="str">
        <f t="shared" si="8"/>
        <v/>
      </c>
      <c r="L274" s="148">
        <v>8.3000000000000007</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4</v>
      </c>
      <c r="K283" s="81" t="str">
        <f t="shared" si="8"/>
        <v/>
      </c>
      <c r="L283" s="147">
        <v>2</v>
      </c>
      <c r="M283" s="147">
        <v>2</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0.6</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4.4000000000000004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542</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1177</v>
      </c>
      <c r="K392" s="81" t="str">
        <f t="shared" ref="K392:K397" si="12">IF(OR(COUNTIF(L392:N392,"未確認")&gt;0,COUNTIF(L392:N392,"~*")&gt;0),"※","")</f>
        <v/>
      </c>
      <c r="L392" s="147">
        <v>286</v>
      </c>
      <c r="M392" s="147">
        <v>891</v>
      </c>
      <c r="N392" s="147">
        <v>0</v>
      </c>
    </row>
    <row r="393" spans="1:22" s="83" customFormat="1" ht="34.5" customHeight="1">
      <c r="A393" s="249" t="s">
        <v>773</v>
      </c>
      <c r="B393" s="84"/>
      <c r="C393" s="370"/>
      <c r="D393" s="380"/>
      <c r="E393" s="320" t="s">
        <v>224</v>
      </c>
      <c r="F393" s="321"/>
      <c r="G393" s="321"/>
      <c r="H393" s="322"/>
      <c r="I393" s="343"/>
      <c r="J393" s="140">
        <f t="shared" si="11"/>
        <v>1053</v>
      </c>
      <c r="K393" s="81" t="str">
        <f t="shared" si="12"/>
        <v/>
      </c>
      <c r="L393" s="147">
        <v>284</v>
      </c>
      <c r="M393" s="147">
        <v>769</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124</v>
      </c>
      <c r="K395" s="81" t="str">
        <f t="shared" si="12"/>
        <v/>
      </c>
      <c r="L395" s="147">
        <v>2</v>
      </c>
      <c r="M395" s="147">
        <v>122</v>
      </c>
      <c r="N395" s="147">
        <v>0</v>
      </c>
    </row>
    <row r="396" spans="1:22" s="83" customFormat="1" ht="34.5" customHeight="1">
      <c r="A396" s="250" t="s">
        <v>776</v>
      </c>
      <c r="B396" s="1"/>
      <c r="C396" s="370"/>
      <c r="D396" s="320" t="s">
        <v>227</v>
      </c>
      <c r="E396" s="321"/>
      <c r="F396" s="321"/>
      <c r="G396" s="321"/>
      <c r="H396" s="322"/>
      <c r="I396" s="343"/>
      <c r="J396" s="140">
        <f t="shared" si="11"/>
        <v>33187</v>
      </c>
      <c r="K396" s="81" t="str">
        <f t="shared" si="12"/>
        <v/>
      </c>
      <c r="L396" s="147">
        <v>15149</v>
      </c>
      <c r="M396" s="147">
        <v>18038</v>
      </c>
      <c r="N396" s="147">
        <v>0</v>
      </c>
    </row>
    <row r="397" spans="1:22" s="83" customFormat="1" ht="34.5" customHeight="1">
      <c r="A397" s="250" t="s">
        <v>777</v>
      </c>
      <c r="B397" s="119"/>
      <c r="C397" s="370"/>
      <c r="D397" s="320" t="s">
        <v>228</v>
      </c>
      <c r="E397" s="321"/>
      <c r="F397" s="321"/>
      <c r="G397" s="321"/>
      <c r="H397" s="322"/>
      <c r="I397" s="344"/>
      <c r="J397" s="140">
        <f t="shared" si="11"/>
        <v>1148</v>
      </c>
      <c r="K397" s="81" t="str">
        <f t="shared" si="12"/>
        <v/>
      </c>
      <c r="L397" s="147">
        <v>265</v>
      </c>
      <c r="M397" s="147">
        <v>883</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1177</v>
      </c>
      <c r="K405" s="81" t="str">
        <f t="shared" ref="K405:K422" si="14">IF(OR(COUNTIF(L405:N405,"未確認")&gt;0,COUNTIF(L405:N405,"~*")&gt;0),"※","")</f>
        <v/>
      </c>
      <c r="L405" s="147">
        <v>286</v>
      </c>
      <c r="M405" s="147">
        <v>891</v>
      </c>
      <c r="N405" s="147">
        <v>0</v>
      </c>
    </row>
    <row r="406" spans="1:22" s="83" customFormat="1" ht="34.5" customHeight="1">
      <c r="A406" s="251" t="s">
        <v>779</v>
      </c>
      <c r="B406" s="119"/>
      <c r="C406" s="369"/>
      <c r="D406" s="375" t="s">
        <v>233</v>
      </c>
      <c r="E406" s="377" t="s">
        <v>234</v>
      </c>
      <c r="F406" s="378"/>
      <c r="G406" s="378"/>
      <c r="H406" s="379"/>
      <c r="I406" s="361"/>
      <c r="J406" s="140">
        <f t="shared" si="13"/>
        <v>260</v>
      </c>
      <c r="K406" s="81" t="str">
        <f t="shared" si="14"/>
        <v/>
      </c>
      <c r="L406" s="147">
        <v>241</v>
      </c>
      <c r="M406" s="147">
        <v>19</v>
      </c>
      <c r="N406" s="147">
        <v>0</v>
      </c>
    </row>
    <row r="407" spans="1:22" s="83" customFormat="1" ht="34.5" customHeight="1">
      <c r="A407" s="251" t="s">
        <v>780</v>
      </c>
      <c r="B407" s="119"/>
      <c r="C407" s="369"/>
      <c r="D407" s="369"/>
      <c r="E407" s="320" t="s">
        <v>235</v>
      </c>
      <c r="F407" s="321"/>
      <c r="G407" s="321"/>
      <c r="H407" s="322"/>
      <c r="I407" s="361"/>
      <c r="J407" s="140">
        <f t="shared" si="13"/>
        <v>76</v>
      </c>
      <c r="K407" s="81" t="str">
        <f t="shared" si="14"/>
        <v/>
      </c>
      <c r="L407" s="147">
        <v>0</v>
      </c>
      <c r="M407" s="147">
        <v>76</v>
      </c>
      <c r="N407" s="147">
        <v>0</v>
      </c>
    </row>
    <row r="408" spans="1:22" s="83" customFormat="1" ht="34.5" customHeight="1">
      <c r="A408" s="251" t="s">
        <v>781</v>
      </c>
      <c r="B408" s="119"/>
      <c r="C408" s="369"/>
      <c r="D408" s="369"/>
      <c r="E408" s="320" t="s">
        <v>236</v>
      </c>
      <c r="F408" s="321"/>
      <c r="G408" s="321"/>
      <c r="H408" s="322"/>
      <c r="I408" s="361"/>
      <c r="J408" s="140">
        <f t="shared" si="13"/>
        <v>630</v>
      </c>
      <c r="K408" s="81" t="str">
        <f t="shared" si="14"/>
        <v/>
      </c>
      <c r="L408" s="147">
        <v>45</v>
      </c>
      <c r="M408" s="147">
        <v>585</v>
      </c>
      <c r="N408" s="147">
        <v>0</v>
      </c>
    </row>
    <row r="409" spans="1:22" s="83" customFormat="1" ht="34.5" customHeight="1">
      <c r="A409" s="251" t="s">
        <v>782</v>
      </c>
      <c r="B409" s="119"/>
      <c r="C409" s="369"/>
      <c r="D409" s="369"/>
      <c r="E409" s="317" t="s">
        <v>990</v>
      </c>
      <c r="F409" s="318"/>
      <c r="G409" s="318"/>
      <c r="H409" s="319"/>
      <c r="I409" s="361"/>
      <c r="J409" s="140">
        <f t="shared" si="13"/>
        <v>209</v>
      </c>
      <c r="K409" s="81" t="str">
        <f t="shared" si="14"/>
        <v/>
      </c>
      <c r="L409" s="147">
        <v>0</v>
      </c>
      <c r="M409" s="147">
        <v>209</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2</v>
      </c>
      <c r="N412" s="147">
        <v>0</v>
      </c>
    </row>
    <row r="413" spans="1:22" s="83" customFormat="1" ht="34.5" customHeight="1">
      <c r="A413" s="251" t="s">
        <v>786</v>
      </c>
      <c r="B413" s="119"/>
      <c r="C413" s="369"/>
      <c r="D413" s="320" t="s">
        <v>251</v>
      </c>
      <c r="E413" s="321"/>
      <c r="F413" s="321"/>
      <c r="G413" s="321"/>
      <c r="H413" s="322"/>
      <c r="I413" s="361"/>
      <c r="J413" s="140">
        <f t="shared" si="13"/>
        <v>1148</v>
      </c>
      <c r="K413" s="81" t="str">
        <f t="shared" si="14"/>
        <v/>
      </c>
      <c r="L413" s="147">
        <v>265</v>
      </c>
      <c r="M413" s="147">
        <v>883</v>
      </c>
      <c r="N413" s="147">
        <v>0</v>
      </c>
    </row>
    <row r="414" spans="1:22" s="83" customFormat="1" ht="34.5" customHeight="1">
      <c r="A414" s="251" t="s">
        <v>787</v>
      </c>
      <c r="B414" s="119"/>
      <c r="C414" s="369"/>
      <c r="D414" s="375" t="s">
        <v>240</v>
      </c>
      <c r="E414" s="377" t="s">
        <v>241</v>
      </c>
      <c r="F414" s="378"/>
      <c r="G414" s="378"/>
      <c r="H414" s="379"/>
      <c r="I414" s="361"/>
      <c r="J414" s="140">
        <f t="shared" si="13"/>
        <v>289</v>
      </c>
      <c r="K414" s="81" t="str">
        <f t="shared" si="14"/>
        <v/>
      </c>
      <c r="L414" s="147">
        <v>19</v>
      </c>
      <c r="M414" s="147">
        <v>270</v>
      </c>
      <c r="N414" s="147">
        <v>0</v>
      </c>
    </row>
    <row r="415" spans="1:22" s="83" customFormat="1" ht="34.5" customHeight="1">
      <c r="A415" s="251" t="s">
        <v>788</v>
      </c>
      <c r="B415" s="119"/>
      <c r="C415" s="369"/>
      <c r="D415" s="369"/>
      <c r="E415" s="320" t="s">
        <v>242</v>
      </c>
      <c r="F415" s="321"/>
      <c r="G415" s="321"/>
      <c r="H415" s="322"/>
      <c r="I415" s="361"/>
      <c r="J415" s="140">
        <f t="shared" si="13"/>
        <v>611</v>
      </c>
      <c r="K415" s="81" t="str">
        <f t="shared" si="14"/>
        <v/>
      </c>
      <c r="L415" s="147">
        <v>190</v>
      </c>
      <c r="M415" s="147">
        <v>421</v>
      </c>
      <c r="N415" s="147">
        <v>0</v>
      </c>
    </row>
    <row r="416" spans="1:22" s="83" customFormat="1" ht="34.5" customHeight="1">
      <c r="A416" s="251" t="s">
        <v>789</v>
      </c>
      <c r="B416" s="119"/>
      <c r="C416" s="369"/>
      <c r="D416" s="369"/>
      <c r="E416" s="320" t="s">
        <v>243</v>
      </c>
      <c r="F416" s="321"/>
      <c r="G416" s="321"/>
      <c r="H416" s="322"/>
      <c r="I416" s="361"/>
      <c r="J416" s="140">
        <f t="shared" si="13"/>
        <v>78</v>
      </c>
      <c r="K416" s="81" t="str">
        <f t="shared" si="14"/>
        <v/>
      </c>
      <c r="L416" s="147">
        <v>18</v>
      </c>
      <c r="M416" s="147">
        <v>60</v>
      </c>
      <c r="N416" s="147">
        <v>0</v>
      </c>
    </row>
    <row r="417" spans="1:22" s="83" customFormat="1" ht="34.5" customHeight="1">
      <c r="A417" s="251" t="s">
        <v>790</v>
      </c>
      <c r="B417" s="119"/>
      <c r="C417" s="369"/>
      <c r="D417" s="369"/>
      <c r="E417" s="320" t="s">
        <v>244</v>
      </c>
      <c r="F417" s="321"/>
      <c r="G417" s="321"/>
      <c r="H417" s="322"/>
      <c r="I417" s="361"/>
      <c r="J417" s="140">
        <f t="shared" si="13"/>
        <v>64</v>
      </c>
      <c r="K417" s="81" t="str">
        <f t="shared" si="14"/>
        <v/>
      </c>
      <c r="L417" s="147">
        <v>20</v>
      </c>
      <c r="M417" s="147">
        <v>44</v>
      </c>
      <c r="N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3</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14</v>
      </c>
      <c r="M420" s="147">
        <v>20</v>
      </c>
      <c r="N420" s="147">
        <v>0</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2</v>
      </c>
      <c r="M421" s="147">
        <v>65</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859</v>
      </c>
      <c r="K430" s="193" t="str">
        <f>IF(OR(COUNTIF(L430:N430,"未確認")&gt;0,COUNTIF(L430:N430,"~*")&gt;0),"※","")</f>
        <v/>
      </c>
      <c r="L430" s="147">
        <v>246</v>
      </c>
      <c r="M430" s="147">
        <v>613</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257</v>
      </c>
      <c r="K433" s="193" t="str">
        <f>IF(OR(COUNTIF(L433:N433,"未確認")&gt;0,COUNTIF(L433:N433,"~*")&gt;0),"※","")</f>
        <v/>
      </c>
      <c r="L433" s="147">
        <v>192</v>
      </c>
      <c r="M433" s="147">
        <v>65</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602</v>
      </c>
      <c r="K434" s="193" t="str">
        <f>IF(OR(COUNTIF(L434:N434,"未確認")&gt;0,COUNTIF(L434:N434,"~*")&gt;0),"※","")</f>
        <v/>
      </c>
      <c r="L434" s="147">
        <v>54</v>
      </c>
      <c r="M434" s="147">
        <v>548</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1054</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541</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v>0</v>
      </c>
      <c r="M477" s="117" t="s">
        <v>541</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1054</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1054</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1054</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1054</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1054</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1054</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1054</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1054</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1054</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1054</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1054</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1054</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1054</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1054</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1054</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t="s">
        <v>1054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1054</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542</v>
      </c>
    </row>
    <row r="544" spans="1:22" s="1" customFormat="1" ht="20.25" customHeight="1">
      <c r="A544" s="243"/>
      <c r="C544" s="62"/>
      <c r="D544" s="3"/>
      <c r="E544" s="3"/>
      <c r="F544" s="3"/>
      <c r="G544" s="3"/>
      <c r="H544" s="287"/>
      <c r="I544" s="67" t="s">
        <v>36</v>
      </c>
      <c r="J544" s="68"/>
      <c r="K544" s="186"/>
      <c r="L544" s="70" t="s">
        <v>1049</v>
      </c>
      <c r="M544" s="70" t="s">
        <v>1049</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1054</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1054</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1054</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1054</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1054</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1054</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1054</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1054</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1054</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1054</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1054</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1054</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1054</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1051</v>
      </c>
      <c r="N558" s="211" t="s">
        <v>1046</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20.399999999999999</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1.1000000000000001</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v>1.1000000000000001</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0</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0.7</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v>0.7</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31</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6.8</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v>3.5</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v>3.5</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542</v>
      </c>
    </row>
    <row r="589" spans="1:22" s="1" customFormat="1" ht="20.25" customHeight="1">
      <c r="A589" s="243"/>
      <c r="C589" s="62"/>
      <c r="D589" s="3"/>
      <c r="E589" s="3"/>
      <c r="F589" s="3"/>
      <c r="G589" s="3"/>
      <c r="H589" s="287"/>
      <c r="I589" s="67" t="s">
        <v>36</v>
      </c>
      <c r="J589" s="68"/>
      <c r="K589" s="186"/>
      <c r="L589" s="70" t="s">
        <v>1049</v>
      </c>
      <c r="M589" s="70" t="s">
        <v>1049</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1054</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v>0</v>
      </c>
      <c r="M591" s="117">
        <v>0</v>
      </c>
      <c r="N591" s="117" t="s">
        <v>1054</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1054</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v>0</v>
      </c>
      <c r="M593" s="117">
        <v>0</v>
      </c>
      <c r="N593" s="117" t="s">
        <v>1054</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1054</v>
      </c>
    </row>
    <row r="595" spans="1:14" s="115" customFormat="1" ht="35.15" customHeight="1">
      <c r="A595" s="251" t="s">
        <v>895</v>
      </c>
      <c r="B595" s="84"/>
      <c r="C595" s="323" t="s">
        <v>995</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10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1054</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1054</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1054</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1054</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1054</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1054</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54</v>
      </c>
      <c r="K613" s="201" t="str">
        <f t="shared" ref="K613:K623" si="29">IF(OR(COUNTIF(L613:N613,"未確認")&gt;0,COUNTIF(L613:N613,"*")&gt;0),"※","")</f>
        <v>※</v>
      </c>
      <c r="L613" s="117">
        <v>27</v>
      </c>
      <c r="M613" s="117">
        <v>27</v>
      </c>
      <c r="N613" s="117" t="s">
        <v>1054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1054</v>
      </c>
    </row>
    <row r="617" spans="1:22" s="118" customFormat="1" ht="84" customHeight="1">
      <c r="A617" s="252" t="s">
        <v>910</v>
      </c>
      <c r="B617" s="115"/>
      <c r="C617" s="320" t="s">
        <v>419</v>
      </c>
      <c r="D617" s="321"/>
      <c r="E617" s="321"/>
      <c r="F617" s="321"/>
      <c r="G617" s="321"/>
      <c r="H617" s="322"/>
      <c r="I617" s="122" t="s">
        <v>420</v>
      </c>
      <c r="J617" s="116">
        <f t="shared" si="28"/>
        <v>51</v>
      </c>
      <c r="K617" s="201" t="str">
        <f t="shared" si="29"/>
        <v>※</v>
      </c>
      <c r="L617" s="117">
        <v>0</v>
      </c>
      <c r="M617" s="117">
        <v>51</v>
      </c>
      <c r="N617" s="117" t="s">
        <v>1054</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v>0</v>
      </c>
      <c r="M618" s="117" t="s">
        <v>541</v>
      </c>
      <c r="N618" s="117" t="s">
        <v>1054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1054</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1054</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1054</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1054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1054</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1054</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0</v>
      </c>
      <c r="M632" s="117">
        <v>11</v>
      </c>
      <c r="N632" s="117" t="s">
        <v>1054</v>
      </c>
    </row>
    <row r="633" spans="1:22" s="118" customFormat="1" ht="56">
      <c r="A633" s="252" t="s">
        <v>919</v>
      </c>
      <c r="B633" s="119"/>
      <c r="C633" s="320" t="s">
        <v>436</v>
      </c>
      <c r="D633" s="321"/>
      <c r="E633" s="321"/>
      <c r="F633" s="321"/>
      <c r="G633" s="321"/>
      <c r="H633" s="322"/>
      <c r="I633" s="122" t="s">
        <v>437</v>
      </c>
      <c r="J633" s="116">
        <f t="shared" si="30"/>
        <v>20</v>
      </c>
      <c r="K633" s="201" t="str">
        <f t="shared" si="31"/>
        <v>※</v>
      </c>
      <c r="L633" s="117">
        <v>0</v>
      </c>
      <c r="M633" s="117">
        <v>20</v>
      </c>
      <c r="N633" s="117" t="s">
        <v>1054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1054</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1054</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1054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1054</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t="s">
        <v>541</v>
      </c>
      <c r="N638" s="117" t="s">
        <v>1054</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125</v>
      </c>
      <c r="K646" s="201" t="str">
        <f t="shared" ref="K646:K660" si="33">IF(OR(COUNTIF(L646:N646,"未確認")&gt;0,COUNTIF(L646:N646,"*")&gt;0),"※","")</f>
        <v>※</v>
      </c>
      <c r="L646" s="117">
        <v>60</v>
      </c>
      <c r="M646" s="117">
        <v>65</v>
      </c>
      <c r="N646" s="117" t="s">
        <v>1054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1054</v>
      </c>
    </row>
    <row r="648" spans="1:22" s="118" customFormat="1" ht="70" customHeight="1">
      <c r="A648" s="252" t="s">
        <v>927</v>
      </c>
      <c r="B648" s="84"/>
      <c r="C648" s="188"/>
      <c r="D648" s="221"/>
      <c r="E648" s="320" t="s">
        <v>939</v>
      </c>
      <c r="F648" s="321"/>
      <c r="G648" s="321"/>
      <c r="H648" s="322"/>
      <c r="I648" s="122" t="s">
        <v>454</v>
      </c>
      <c r="J648" s="116">
        <f t="shared" si="32"/>
        <v>40</v>
      </c>
      <c r="K648" s="201" t="str">
        <f t="shared" si="33"/>
        <v>※</v>
      </c>
      <c r="L648" s="117">
        <v>25</v>
      </c>
      <c r="M648" s="117">
        <v>15</v>
      </c>
      <c r="N648" s="117" t="s">
        <v>1054</v>
      </c>
    </row>
    <row r="649" spans="1:22" s="118" customFormat="1" ht="70" customHeight="1">
      <c r="A649" s="252" t="s">
        <v>928</v>
      </c>
      <c r="B649" s="84"/>
      <c r="C649" s="295"/>
      <c r="D649" s="297"/>
      <c r="E649" s="320" t="s">
        <v>940</v>
      </c>
      <c r="F649" s="321"/>
      <c r="G649" s="321"/>
      <c r="H649" s="322"/>
      <c r="I649" s="122" t="s">
        <v>456</v>
      </c>
      <c r="J649" s="116">
        <f t="shared" si="32"/>
        <v>27</v>
      </c>
      <c r="K649" s="201" t="str">
        <f t="shared" si="33"/>
        <v>※</v>
      </c>
      <c r="L649" s="117" t="s">
        <v>541</v>
      </c>
      <c r="M649" s="117">
        <v>27</v>
      </c>
      <c r="N649" s="117" t="s">
        <v>1054</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v>26</v>
      </c>
      <c r="M650" s="117">
        <v>11</v>
      </c>
      <c r="N650" s="117" t="s">
        <v>1054</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v>
      </c>
      <c r="L651" s="117">
        <v>0</v>
      </c>
      <c r="M651" s="117">
        <v>12</v>
      </c>
      <c r="N651" s="117" t="s">
        <v>1054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1054</v>
      </c>
    </row>
    <row r="655" spans="1:22" s="118" customFormat="1" ht="70" customHeight="1">
      <c r="A655" s="252" t="s">
        <v>934</v>
      </c>
      <c r="B655" s="84"/>
      <c r="C655" s="320" t="s">
        <v>937</v>
      </c>
      <c r="D655" s="321"/>
      <c r="E655" s="321"/>
      <c r="F655" s="321"/>
      <c r="G655" s="321"/>
      <c r="H655" s="322"/>
      <c r="I655" s="122" t="s">
        <v>468</v>
      </c>
      <c r="J655" s="116">
        <f t="shared" si="32"/>
        <v>50</v>
      </c>
      <c r="K655" s="201" t="str">
        <f t="shared" si="33"/>
        <v>※</v>
      </c>
      <c r="L655" s="117">
        <v>24</v>
      </c>
      <c r="M655" s="117">
        <v>26</v>
      </c>
      <c r="N655" s="117" t="s">
        <v>1054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1054</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1054</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1054</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1054</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1047</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6.3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v>265</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84</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v>42</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v>161</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v>119</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v>58.1</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v>0</v>
      </c>
      <c r="M683" s="117">
        <v>0</v>
      </c>
      <c r="N683" s="117" t="s">
        <v>1054</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v>0</v>
      </c>
      <c r="M684" s="117">
        <v>0</v>
      </c>
      <c r="N684" s="117" t="s">
        <v>1054</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v>0</v>
      </c>
      <c r="N685" s="117" t="s">
        <v>1054</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v>0</v>
      </c>
      <c r="N693" s="117" t="s">
        <v>1054</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1054</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v>0</v>
      </c>
      <c r="N695" s="117" t="s">
        <v>1054</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1054</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1054</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1054</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1054</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1054</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15474FE-5AF1-4898-8894-65D536F2CB2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2019-12-23T00:51:28Z</dcterms:modified>
</cp:coreProperties>
</file>