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1277F5-FDD4-4E21-95DE-85DDA5F5261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<sst xmlns="http://schemas.openxmlformats.org/spreadsheetml/2006/main" count="3109" uniqueCount="1051">
  <si>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</si>
  <si>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</si>
  <si>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</si>
  <si>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</si>
  <si>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</si>
  <si>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</si>
  <si>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</si>
  <si>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</si>
  <si>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</si>
  <si>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</si>
  <si>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</si>
  <si>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</si>
  <si>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</si>
  <si>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</si>
  <si>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</si>
  <si>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</si>
  <si>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</si>
  <si>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</si>
  <si>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</si>
  <si>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</si>
  <si>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</si>
  <si>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</si>
  <si>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</si>
  <si>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</si>
  <si>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</si>
  <si>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</si>
  <si>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</si>
  <si>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</si>
  <si>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</si>
  <si>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</si>
  <si>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</si>
  <si>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</si>
  <si>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</si>
  <si>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</si>
  <si>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</si>
  <si>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</si>
  <si>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</si>
  <si>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</si>
  <si>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</si>
  <si>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</si>
  <si>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</si>
  <si>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</si>
  <si>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</si>
  <si>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</si>
  <si>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</si>
  <si>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</si>
  <si>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</si>
  <si>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</si>
  <si>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</si>
  <si>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</si>
  <si>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</si>
  <si>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</si>
  <si>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</si>
  <si>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</si>
  <si>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</si>
  <si>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</si>
  <si>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</si>
  <si>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</si>
  <si>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</si>
  <si>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</si>
  <si>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</si>
  <si>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</si>
  <si>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</si>
  <si>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</si>
  <si>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</si>
  <si>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</si>
  <si>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</si>
  <si>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</si>
  <si>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</si>
  <si>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</si>
  <si>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</si>
  <si>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</si>
  <si>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</si>
  <si>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</si>
  <si>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</si>
  <si>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</si>
  <si>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</si>
  <si>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</si>
  <si>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</si>
  <si>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</si>
  <si>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</si>
  <si>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</si>
  <si>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</si>
  <si>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</si>
  <si>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</si>
  <si>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</si>
  <si>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</si>
  <si>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</si>
  <si>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</si>
  <si>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</si>
  <si>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</si>
  <si>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</si>
  <si>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</si>
  <si>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</si>
  <si>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</si>
  <si>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</si>
  <si>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</si>
  <si>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</si>
  <si>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</si>
  <si>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</si>
  <si>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</si>
  <si>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</si>
  <si>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</si>
  <si>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</si>
  <si>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</si>
  <si>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</si>
  <si>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</si>
  <si>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</si>
  <si>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</si>
  <si>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</si>
  <si>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</si>
  <si>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</si>
  <si>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</si>
  <si>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</si>
  <si>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</si>
  <si>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</si>
  <si>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</si>
  <si>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</si>
  <si>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</si>
  <si>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</si>
  <si>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</si>
  <si>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</si>
  <si>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</si>
  <si>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</si>
  <si>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</si>
  <si>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</si>
  <si>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</si>
  <si>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</si>
  <si>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</si>
  <si>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</si>
  <si>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</si>
  <si>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</si>
  <si>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</si>
  <si>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</si>
  <si>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</si>
  <si>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</si>
  <si>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</si>
  <si>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</si>
  <si>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</si>
  <si>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</si>
  <si>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</si>
  <si>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</si>
  <si>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</si>
  <si>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</si>
  <si>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</si>
  <si>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</si>
  <si>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</si>
  <si>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</si>
  <si>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</si>
  <si>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</si>
  <si>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</si>
  <si>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</si>
  <si>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</si>
  <si>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</si>
  <si>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</si>
  <si>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</si>
  <si>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</si>
  <si>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</si>
  <si>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</si>
  <si>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</si>
  <si>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</si>
  <si>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</si>
  <si>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</si>
  <si>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</si>
  <si>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</si>
  <si>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</si>
  <si>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</si>
  <si>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</si>
  <si>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</si>
  <si>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</si>
  <si>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</si>
  <si>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</si>
  <si>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</si>
  <si>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</si>
  <si>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</si>
  <si>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</si>
  <si>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</si>
  <si>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</si>
  <si>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</si>
  <si>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</si>
  <si>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</si>
  <si>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</si>
  <si>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</si>
  <si>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</si>
  <si>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</si>
  <si>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</si>
  <si>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</si>
  <si>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</si>
  <si>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</si>
  <si>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</si>
  <si>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</si>
  <si>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</si>
  <si>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</si>
  <si>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</si>
  <si>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</si>
  <si>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</si>
  <si>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</si>
  <si>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</si>
  <si>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</si>
  <si>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</si>
  <si>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</si>
  <si>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</si>
  <si>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</si>
  <si>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</si>
  <si>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</si>
  <si>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</si>
  <si>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</si>
  <si>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</si>
  <si>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</si>
  <si>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</si>
  <si>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</si>
  <si>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</si>
  <si>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</si>
  <si>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</si>
  <si>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</si>
  <si>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</si>
  <si>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</si>
  <si>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</si>
  <si>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</si>
  <si>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</si>
  <si>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</si>
  <si>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</si>
  <si>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</si>
  <si>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</si>
  <si>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</si>
  <si>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</si>
  <si>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</si>
  <si>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</si>
  <si>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</si>
  <si>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</si>
  <si>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</si>
  <si>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</si>
  <si>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</si>
  <si>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</si>
  <si>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</si>
  <si>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</si>
  <si>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</si>
  <si>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</si>
  <si>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</si>
  <si>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</si>
  <si>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</si>
  <si>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</si>
  <si>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</si>
  <si>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</si>
  <si>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</si>
  <si>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</si>
  <si>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</si>
  <si>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</si>
  <si>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</si>
  <si>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</si>
  <si>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</si>
  <si>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</si>
  <si>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</si>
  <si>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</si>
  <si>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</si>
  <si>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</si>
  <si>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</si>
  <si>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</si>
  <si>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</si>
  <si>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</si>
  <si>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</si>
  <si>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</si>
  <si>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</si>
  <si>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</si>
  <si>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</si>
  <si>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</si>
  <si>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</si>
  <si>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</si>
  <si>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</si>
  <si>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</si>
  <si>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</si>
  <si>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</si>
  <si>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</si>
  <si>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</si>
  <si>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</si>
  <si>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</si>
  <si>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</si>
  <si>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</si>
  <si>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</si>
  <si>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</si>
  <si>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</si>
  <si>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</si>
  <si>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</si>
  <si>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</si>
  <si>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</si>
  <si>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</si>
  <si>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</si>
  <si>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</si>
  <si>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</si>
  <si>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</si>
  <si>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</si>
  <si>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</si>
  <si>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</si>
  <si>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</si>
  <si>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</si>
  <si>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</si>
  <si>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</si>
  <si>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</si>
  <si>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</si>
  <si>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</si>
  <si>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</si>
  <si>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</si>
  <si>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</si>
  <si>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</si>
  <si>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</si>
  <si>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</si>
  <si>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</si>
  <si>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</si>
  <si>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</si>
  <si>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</si>
  <si>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</si>
  <si>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</si>
  <si>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</si>
  <si>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</si>
  <si>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</si>
  <si>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</si>
  <si>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</si>
  <si>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</si>
  <si>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</si>
  <si>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</si>
  <si>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</si>
  <si>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</si>
  <si>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</si>
  <si>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</si>
  <si>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</si>
  <si>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</si>
  <si>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</si>
  <si>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</si>
  <si>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</si>
  <si>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</si>
  <si>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</si>
  <si>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</si>
  <si>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</si>
  <si>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</si>
  <si>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</si>
  <si>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</si>
  <si>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</si>
  <si>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</si>
  <si>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</si>
  <si>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</si>
  <si>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</si>
  <si>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</si>
  <si>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</si>
  <si>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</si>
  <si>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</si>
  <si>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</si>
  <si>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</si>
  <si>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</si>
  <si>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</si>
  <si>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</si>
  <si>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</si>
  <si>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</si>
  <si>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</si>
  <si>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</si>
  <si>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</si>
  <si>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</si>
  <si>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</si>
  <si>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</si>
  <si>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</si>
  <si>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</si>
  <si>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</si>
  <si>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</si>
  <si>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</si>
  <si>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</si>
  <si>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</si>
  <si>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</si>
  <si>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</si>
  <si>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</si>
  <si>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</si>
  <si>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</si>
  <si>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</si>
  <si>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</si>
  <si>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</si>
  <si>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</si>
  <si>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</si>
  <si>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</si>
  <si>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</si>
  <si>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</si>
  <si>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</si>
  <si>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</si>
  <si>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</si>
  <si>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</si>
  <si>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</si>
  <si>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</si>
  <si>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</si>
  <si>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</si>
  <si>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</si>
  <si>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</si>
  <si>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</si>
  <si>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</si>
  <si>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</si>
  <si>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</si>
  <si>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</si>
  <si>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</si>
  <si>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</si>
  <si>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</si>
  <si>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</si>
  <si>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</si>
  <si>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</si>
  <si>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</si>
  <si>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</si>
  <si>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</si>
  <si>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</si>
  <si>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</si>
  <si>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</si>
  <si>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</si>
  <si>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</si>
  <si>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</si>
  <si>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</si>
  <si>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</si>
  <si>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</si>
  <si>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</si>
  <si>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</si>
  <si>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</si>
  <si>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</si>
  <si>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</si>
  <si>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</si>
  <si>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</si>
  <si>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</si>
  <si>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</si>
  <si>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</si>
  <si>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</si>
  <si>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</si>
  <si>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</si>
  <si>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</si>
  <si>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</si>
  <si>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</si>
  <si>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</si>
  <si>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</si>
  <si>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</si>
  <si>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</si>
  <si>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</si>
  <si>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</si>
  <si>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</si>
  <si>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</si>
  <si>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</si>
  <si>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</si>
  <si>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</si>
  <si>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</si>
  <si>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</si>
  <si>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</si>
  <si>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</si>
  <si>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</si>
  <si>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</si>
  <si>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</si>
  <si>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</si>
  <si>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</si>
  <si>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</si>
  <si>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</si>
  <si>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</si>
  <si>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</si>
  <si>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</si>
  <si>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</si>
  <si>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</si>
  <si>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</si>
  <si>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</si>
  <si>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</si>
  <si>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</si>
  <si>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</si>
  <si>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</si>
  <si>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</si>
  <si>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</si>
  <si>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</si>
  <si>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</si>
  <si>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</si>
  <si>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</si>
  <si>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</si>
  <si>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</si>
  <si>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</si>
  <si>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</si>
  <si>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</si>
  <si>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</si>
  <si>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</si>
  <si>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</si>
  <si>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</si>
  <si>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</si>
  <si>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</si>
  <si>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</si>
  <si>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</si>
  <si>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</si>
  <si>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</si>
  <si>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</si>
  <si>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</si>
  <si>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</si>
  <si>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</si>
  <si>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</si>
  <si>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</si>
  <si>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</si>
  <si>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</si>
  <si>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</si>
  <si>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</si>
  <si>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</si>
  <si>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</si>
  <si>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</si>
  <si>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</si>
  <si>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</si>
  <si>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</si>
  <si>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</si>
  <si>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</si>
  <si>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</si>
  <si>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</si>
  <si>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</si>
  <si>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</si>
  <si>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</si>
  <si>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</si>
  <si>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</si>
  <si>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</si>
  <si>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</si>
  <si>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</si>
  <si>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</si>
  <si>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</si>
  <si>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</si>
  <si>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</si>
  <si>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</si>
  <si>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</si>
  <si>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</si>
  <si>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</si>
  <si>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</si>
  <si>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</si>
  <si>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</si>
  <si>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</si>
  <si>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</si>
  <si>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</si>
  <si>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</si>
  <si>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</si>
  <si>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</si>
  <si>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</si>
  <si>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</si>
  <si>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</si>
  <si>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</si>
  <si>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</si>
  <si>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</si>
  <si>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</si>
  <si>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</si>
  <si>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</si>
  <si>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</si>
  <si>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</si>
  <si>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</si>
  <si>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</si>
  <si>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</si>
  <si>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</si>
  <si>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</si>
  <si>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</si>
  <si>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</si>
  <si>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</si>
  <si>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</si>
  <si>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</si>
  <si>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</si>
  <si>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</si>
  <si>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</si>
  <si>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</si>
  <si>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</si>
  <si>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</si>
  <si>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</si>
  <si>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</si>
  <si>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</si>
  <si>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</si>
  <si>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</si>
  <si>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</si>
  <si>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</si>
  <si>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</si>
  <si>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</si>
  <si>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</si>
  <si>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</si>
  <si>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</si>
  <si>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</si>
  <si>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</si>
  <si>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</si>
  <si>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</si>
  <si>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</si>
  <si>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</si>
  <si>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</si>
  <si>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</si>
  <si>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</si>
  <si>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</si>
  <si>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</si>
  <si>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</si>
  <si>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</si>
  <si>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</si>
  <si>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</si>
  <si>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</si>
  <si>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</si>
  <si>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</si>
  <si>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</si>
  <si>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</si>
  <si>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</si>
  <si>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</si>
  <si>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</si>
  <si>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</si>
  <si>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</si>
  <si>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</si>
  <si>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</si>
  <si>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</si>
  <si>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</si>
  <si>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</si>
  <si>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</si>
  <si>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</si>
  <si>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</si>
  <si>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</si>
  <si>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</si>
  <si>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</si>
  <si>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</si>
  <si>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</si>
  <si>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</si>
  <si>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</si>
  <si>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</si>
  <si>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</si>
  <si>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</si>
  <si>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</si>
  <si>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</si>
  <si>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</si>
  <si>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</si>
  <si>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</si>
  <si>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</si>
  <si>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</si>
  <si>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</si>
  <si>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</si>
  <si>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</si>
  <si>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</si>
  <si>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</si>
  <si>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</si>
  <si>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</si>
  <si>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</si>
  <si>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</si>
  <si>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</si>
  <si>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</si>
  <si>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</si>
  <si>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</si>
  <si>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</si>
  <si>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</si>
  <si>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</si>
  <si>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</si>
  <si>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</si>
  <si>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</si>
  <si>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</si>
  <si>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</si>
  <si>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</si>
  <si>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</si>
  <si>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</si>
  <si>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</si>
  <si>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</si>
  <si>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</si>
  <si>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</si>
  <si>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</si>
  <si>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</si>
  <si>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</si>
  <si>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</si>
  <si>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</si>
  <si>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</si>
  <si>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</si>
  <si>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</si>
  <si>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</si>
  <si>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</si>
  <si>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</si>
  <si>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</si>
  <si>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</si>
  <si>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</si>
  <si>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</si>
  <si>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</si>
  <si>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</si>
  <si>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</si>
  <si>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</si>
  <si>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</si>
  <si>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</si>
  <si>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</si>
  <si>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</si>
  <si>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</si>
  <si>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</si>
  <si>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</si>
  <si>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</si>
  <si>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</si>
  <si>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</si>
  <si>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</si>
  <si>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</si>
  <si>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</si>
  <si>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</si>
  <si>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</si>
  <si>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</si>
  <si>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</si>
  <si>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</si>
  <si>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</si>
  <si>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</si>
  <si>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</si>
  <si>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</si>
  <si>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</si>
  <si>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</si>
  <si>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</si>
  <si>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</si>
  <si>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</si>
  <si>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</si>
  <si>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</si>
  <si>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</si>
  <si>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</si>
  <si>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</si>
  <si>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</si>
  <si>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</si>
  <si>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</si>
  <si>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</si>
  <si>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</si>
  <si>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</si>
  <si>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</si>
  <si>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</si>
  <si>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</si>
  <si>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</si>
  <si>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</si>
  <si>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</si>
  <si>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</si>
  <si>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</si>
  <si>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</si>
  <si>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</si>
  <si>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</si>
  <si>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</si>
  <si>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</si>
  <si>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</si>
  <si>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</si>
  <si>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</si>
  <si>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</si>
  <si>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</si>
  <si>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</si>
  <si>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</si>
  <si>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</si>
  <si>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</si>
  <si>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</si>
  <si>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</si>
  <si>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</si>
  <si>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</si>
  <si>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</si>
  <si>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</si>
  <si>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</si>
  <si>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</si>
  <si>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</si>
  <si>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</si>
  <si>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</si>
  <si>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</si>
  <si>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</si>
  <si>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</si>
  <si>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</si>
  <si>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</si>
  <si>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</si>
  <si>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</si>
  <si>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</si>
  <si>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</si>
  <si>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</si>
  <si>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</si>
  <si>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</si>
  <si>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</si>
  <si>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</si>
  <si>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</si>
  <si>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</si>
  <si>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</si>
  <si>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</si>
  <si>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</si>
  <si>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</si>
  <si>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</si>
  <si>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</si>
  <si>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</si>
  <si>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</si>
  <si>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</si>
  <si>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</si>
  <si>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</si>
  <si>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</si>
  <si>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</si>
  <si>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</si>
  <si>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</si>
  <si>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</si>
  <si>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</si>
  <si>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</si>
  <si>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</si>
  <si>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</si>
  <si>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</si>
  <si>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</si>
  <si>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</si>
  <si>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</si>
  <si>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</si>
  <si>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</si>
  <si>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</si>
  <si>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</si>
  <si>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</si>
  <si>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</si>
  <si>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</si>
  <si>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</si>
  <si>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</si>
  <si>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</si>
  <si>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</si>
  <si>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</si>
  <si>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</si>
  <si>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</si>
  <si>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</si>
  <si>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</si>
  <si>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</si>
  <si>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</si>
  <si>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</si>
  <si>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</si>
  <si>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</si>
  <si>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</si>
  <si>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</si>
  <si>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</si>
  <si>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</si>
  <si>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</si>
  <si>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</si>
  <si>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</si>
  <si>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</si>
  <si>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</si>
  <si>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</si>
  <si>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</si>
  <si>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</si>
  <si>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</si>
  <si>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</si>
  <si>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</si>
  <si>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</si>
  <si>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</si>
  <si>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</si>
  <si>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</si>
  <si>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</si>
  <si>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</si>
  <si>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</si>
  <si>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</si>
  <si>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</si>
  <si>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</si>
  <si>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</si>
  <si>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</si>
  <si>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</si>
  <si>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</si>
  <si>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</si>
  <si>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</si>
  <si>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</si>
  <si>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</si>
  <si>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</si>
  <si>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</si>
  <si>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</si>
  <si>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</si>
  <si>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</si>
  <si>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</si>
  <si>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</si>
  <si>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</si>
  <si>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</si>
  <si>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</si>
  <si>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</si>
  <si>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</si>
  <si>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</si>
  <si>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</si>
  <si>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</si>
  <si>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</si>
  <si>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</si>
  <si>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</si>
  <si>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</si>
  <si>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</si>
  <si>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</si>
  <si>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</si>
  <si>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</si>
  <si>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</si>
  <si>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</si>
  <si>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</si>
  <si>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</si>
  <si>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</si>
  <si>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</si>
  <si>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</si>
  <si>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</si>
  <si>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</si>
  <si>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</si>
  <si>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</si>
  <si>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</si>
  <si>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</si>
  <si>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</si>
  <si>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</si>
  <si>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</si>
  <si>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</si>
  <si>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</si>
  <si>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</si>
  <si>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</si>
  <si>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</si>
  <si>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</si>
  <si>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</si>
  <si>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</si>
  <si>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</si>
  <si>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</si>
  <si>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</si>
  <si>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</si>
  <si>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</si>
  <si>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</si>
  <si>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</si>
  <si>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</si>
  <si>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</si>
  <si>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</si>
  <si>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</si>
  <si>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</si>
  <si>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</si>
  <si>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</si>
  <si>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</si>
  <si>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</si>
  <si>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</si>
  <si>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</si>
  <si>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</si>
  <si>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</si>
  <si>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</si>
  <si>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</si>
  <si>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</si>
  <si>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</si>
  <si>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</si>
  <si>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</si>
  <si>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</si>
  <si>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</si>
  <si>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</si>
  <si>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</si>
  <si>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</si>
  <si>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</si>
  <si>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</si>
  <si>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</si>
  <si>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</si>
  <si>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</si>
  <si>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</si>
  <si>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</si>
  <si>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</si>
  <si>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</si>
  <si>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</si>
  <si>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</si>
  <si>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</si>
  <si>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</si>
  <si>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</si>
  <si>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</si>
  <si>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</si>
  <si>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</si>
  <si>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</si>
  <si>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</si>
  <si>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</si>
  <si>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</si>
  <si>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</si>
  <si>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</si>
  <si>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</si>
  <si>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</si>
  <si>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</si>
  <si>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</si>
  <si>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</si>
  <si>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</si>
  <si>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</si>
  <si>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</si>
  <si>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</si>
  <si>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</si>
  <si>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</si>
  <si>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</si>
  <si>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</si>
  <si>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</si>
  <si>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</si>
  <si>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</si>
  <si>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</si>
  <si>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</si>
  <si>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</si>
  <si>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</si>
  <si>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</si>
  <si>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</si>
  <si>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</si>
  <si>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</si>
  <si>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</si>
  <si>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</si>
  <si>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</si>
  <si>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</si>
  <si>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</si>
  <si>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</si>
  <si>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</si>
  <si>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</si>
  <si>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</si>
  <si>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</si>
  <si>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</si>
  <si>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</si>
  <si>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</si>
  <si>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</si>
  <si>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</si>
  <si>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</si>
  <si>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</si>
  <si>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</si>
  <si>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</si>
  <si>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</si>
  <si>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</si>
  <si>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</si>
  <si>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</si>
  <si>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</si>
  <si>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</si>
  <si>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</si>
  <si>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</si>
  <si>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</si>
  <si>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</si>
  <si>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</si>
  <si>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</si>
  <si>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</si>
  <si>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</si>
  <si>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</si>
  <si>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</si>
  <si>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</si>
  <si>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</si>
  <si>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</si>
  <si>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</si>
  <si>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</si>
  <si>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</si>
  <si>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</si>
  <si>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</si>
  <si>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</si>
  <si>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</si>
  <si>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</si>
  <si>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</si>
  <si>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</si>
  <si>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</si>
  <si>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</si>
  <si>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</si>
  <si>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</si>
  <si>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</si>
  <si>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</si>
  <si>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</si>
  <si>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</si>
  <si>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</si>
  <si>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</si>
  <si>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</si>
  <si>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</si>
  <si>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</si>
  <si>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</si>
  <si>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</si>
  <si>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</si>
  <si>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</si>
  <si>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</si>
  <si>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</si>
  <si>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</si>
  <si>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</si>
  <si>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</si>
  <si>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</si>
  <si>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</si>
  <si>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</si>
  <si>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</si>
  <si>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</si>
  <si>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</si>
  <si>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</si>
  <si>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</si>
  <si>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</si>
  <si>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</si>
  <si>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</si>
  <si>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</si>
  <si>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</si>
  <si>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</si>
  <si>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</si>
  <si>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共立会病院</t>
    <phoneticPr fontId="3"/>
  </si>
  <si>
    <t>〒675-0054 加古川市米田町平津５９６</t>
    <phoneticPr fontId="3"/>
  </si>
  <si>
    <t>〇</t>
  </si>
  <si>
    <t>医療法人</t>
  </si>
  <si>
    <t>複数の診療科で活用</t>
  </si>
  <si>
    <t>内科</t>
  </si>
  <si>
    <t>外科</t>
  </si>
  <si>
    <t>整形外科</t>
  </si>
  <si>
    <t>療養病棟入院料１</t>
  </si>
  <si>
    <t>ＤＰＣ病院ではない</t>
  </si>
  <si>
    <t>-</t>
    <phoneticPr fontId="3"/>
  </si>
  <si>
    <t>3階病棟</t>
  </si>
  <si>
    <t>慢性期機能</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</si>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</sst>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60</v>
      </c>
      <c r="M103" s="258">
        <v>40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60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60</v>
      </c>
      <c r="M106" s="258">
        <v>40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60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60</v>
      </c>
      <c r="M109" s="258">
        <v>40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60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60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105</v>
      </c>
      <c r="K157" s="264" t="str">
        <f t="shared" si="3"/>
        <v/>
      </c>
      <c r="L157" s="117">
        <v>64</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9</v>
      </c>
      <c r="M269" s="147">
        <v>8</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2.4</v>
      </c>
      <c r="M270" s="148">
        <v>1.9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1.9</v>
      </c>
      <c r="M272" s="148">
        <v>0.6</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14</v>
      </c>
      <c r="M273" s="147">
        <v>11</v>
      </c>
    </row>
    <row r="274" spans="1:13" s="83" customFormat="1" ht="34.5" customHeight="1">
      <c r="A274" s="249" t="s">
        <v>727</v>
      </c>
      <c r="B274" s="120"/>
      <c r="C274" s="372"/>
      <c r="D274" s="372"/>
      <c r="E274" s="372"/>
      <c r="F274" s="372"/>
      <c r="G274" s="371" t="s">
        <v>148</v>
      </c>
      <c r="H274" s="371"/>
      <c r="I274" s="404"/>
      <c r="J274" s="266">
        <f t="shared" si="9"/>
        <v>4.5</v>
      </c>
      <c r="K274" s="81" t="str">
        <f t="shared" si="8"/>
        <v/>
      </c>
      <c r="L274" s="148">
        <v>2.8</v>
      </c>
      <c r="M274" s="148">
        <v>1.7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4</v>
      </c>
      <c r="K281" s="81" t="str">
        <f t="shared" si="8"/>
        <v/>
      </c>
      <c r="L281" s="147">
        <v>2</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106</v>
      </c>
      <c r="K392" s="81" t="str">
        <f t="shared" ref="K392:K397" si="12">IF(OR(COUNTIF(L392:M392,"未確認")&gt;0,COUNTIF(L392:M392,"~*")&gt;0),"※","")</f>
        <v/>
      </c>
      <c r="L392" s="147">
        <v>54</v>
      </c>
      <c r="M392" s="147">
        <v>52</v>
      </c>
    </row>
    <row r="393" spans="1:22" s="83" customFormat="1" ht="34.5" customHeight="1">
      <c r="A393" s="249" t="s">
        <v>773</v>
      </c>
      <c r="B393" s="84"/>
      <c r="C393" s="370"/>
      <c r="D393" s="380"/>
      <c r="E393" s="320" t="s">
        <v>224</v>
      </c>
      <c r="F393" s="321"/>
      <c r="G393" s="321"/>
      <c r="H393" s="322"/>
      <c r="I393" s="343"/>
      <c r="J393" s="140">
        <f t="shared" si="11"/>
        <v>96</v>
      </c>
      <c r="K393" s="81" t="str">
        <f t="shared" si="12"/>
        <v/>
      </c>
      <c r="L393" s="147">
        <v>49</v>
      </c>
      <c r="M393" s="147">
        <v>47</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5</v>
      </c>
      <c r="M394" s="147">
        <v>5</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35572</v>
      </c>
      <c r="K396" s="81" t="str">
        <f t="shared" si="12"/>
        <v/>
      </c>
      <c r="L396" s="147">
        <v>21379</v>
      </c>
      <c r="M396" s="147">
        <v>14193</v>
      </c>
    </row>
    <row r="397" spans="1:22" s="83" customFormat="1" ht="34.5" customHeight="1">
      <c r="A397" s="250" t="s">
        <v>777</v>
      </c>
      <c r="B397" s="119"/>
      <c r="C397" s="370"/>
      <c r="D397" s="320" t="s">
        <v>228</v>
      </c>
      <c r="E397" s="321"/>
      <c r="F397" s="321"/>
      <c r="G397" s="321"/>
      <c r="H397" s="322"/>
      <c r="I397" s="344"/>
      <c r="J397" s="140">
        <f t="shared" si="11"/>
        <v>109</v>
      </c>
      <c r="K397" s="81" t="str">
        <f t="shared" si="12"/>
        <v/>
      </c>
      <c r="L397" s="147">
        <v>56</v>
      </c>
      <c r="M397" s="147">
        <v>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106</v>
      </c>
      <c r="K405" s="81" t="str">
        <f t="shared" ref="K405:K422" si="14">IF(OR(COUNTIF(L405:M405,"未確認")&gt;0,COUNTIF(L405:M405,"~*")&gt;0),"※","")</f>
        <v/>
      </c>
      <c r="L405" s="147">
        <v>54</v>
      </c>
      <c r="M405" s="147">
        <v>52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18</v>
      </c>
      <c r="K407" s="81" t="str">
        <f t="shared" si="14"/>
        <v/>
      </c>
      <c r="L407" s="147">
        <v>9</v>
      </c>
      <c r="M407" s="147">
        <v>9</v>
      </c>
    </row>
    <row r="408" spans="1:22" s="83" customFormat="1" ht="34.5" customHeight="1">
      <c r="A408" s="251" t="s">
        <v>781</v>
      </c>
      <c r="B408" s="119"/>
      <c r="C408" s="369"/>
      <c r="D408" s="369"/>
      <c r="E408" s="320" t="s">
        <v>236</v>
      </c>
      <c r="F408" s="321"/>
      <c r="G408" s="321"/>
      <c r="H408" s="322"/>
      <c r="I408" s="361"/>
      <c r="J408" s="140">
        <f t="shared" si="13"/>
        <v>82</v>
      </c>
      <c r="K408" s="81" t="str">
        <f t="shared" si="14"/>
        <v/>
      </c>
      <c r="L408" s="147">
        <v>39</v>
      </c>
      <c r="M408" s="147">
        <v>43</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109</v>
      </c>
      <c r="K413" s="81" t="str">
        <f t="shared" si="14"/>
        <v/>
      </c>
      <c r="L413" s="147">
        <v>56</v>
      </c>
      <c r="M413" s="147">
        <v>53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12</v>
      </c>
      <c r="K415" s="81" t="str">
        <f t="shared" si="14"/>
        <v/>
      </c>
      <c r="L415" s="147">
        <v>7</v>
      </c>
      <c r="M415" s="147">
        <v>5</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2</v>
      </c>
      <c r="M416" s="147">
        <v>2</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4</v>
      </c>
      <c r="M417" s="147">
        <v>4</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41</v>
      </c>
      <c r="M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109</v>
      </c>
      <c r="K430" s="193" t="str">
        <f>IF(OR(COUNTIF(L430:M430,"未確認")&gt;0,COUNTIF(L430:M430,"~*")&gt;0),"※","")</f>
        <v/>
      </c>
      <c r="L430" s="147">
        <v>56</v>
      </c>
      <c r="M430" s="147">
        <v>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v>
      </c>
      <c r="K431" s="193" t="str">
        <f>IF(OR(COUNTIF(L431:M431,"未確認")&gt;0,COUNTIF(L431:M431,"~*")&gt;0),"※","")</f>
        <v/>
      </c>
      <c r="L431" s="147">
        <v>5</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90</v>
      </c>
      <c r="K433" s="193" t="str">
        <f>IF(OR(COUNTIF(L433:M433,"未確認")&gt;0,COUNTIF(L433:M433,"~*")&gt;0),"※","")</f>
        <v/>
      </c>
      <c r="L433" s="147">
        <v>41</v>
      </c>
      <c r="M433" s="147">
        <v>49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94</v>
      </c>
      <c r="K646" s="201" t="str">
        <f t="shared" ref="K646:K660" si="33">IF(OR(COUNTIF(L646:M646,"未確認")&gt;0,COUNTIF(L646:M646,"*")&gt;0),"※","")</f>
        <v/>
      </c>
      <c r="L646" s="117">
        <v>56</v>
      </c>
      <c r="M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57</v>
      </c>
      <c r="K648" s="201" t="str">
        <f t="shared" si="33"/>
        <v/>
      </c>
      <c r="L648" s="117">
        <v>39</v>
      </c>
      <c r="M648" s="117">
        <v>18</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
      </c>
      <c r="L649" s="117">
        <v>20</v>
      </c>
      <c r="M649" s="117">
        <v>17</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39</v>
      </c>
      <c r="K658" s="201" t="str">
        <f t="shared" si="33"/>
        <v/>
      </c>
      <c r="L658" s="117">
        <v>20</v>
      </c>
      <c r="M658" s="117">
        <v>19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68</v>
      </c>
      <c r="K683" s="201" t="str">
        <f>IF(OR(COUNTIF(L683:M683,"未確認")&gt;0,COUNTIF(L683:M683,"*")&gt;0),"※","")</f>
        <v/>
      </c>
      <c r="L683" s="117">
        <v>47</v>
      </c>
      <c r="M683" s="117">
        <v>21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11</v>
      </c>
      <c r="K685" s="201" t="str">
        <f>IF(OR(COUNTIF(L685:M685,"未確認")&gt;0,COUNTIF(L685:M685,"*")&gt;0),"※","")</f>
        <v>※</v>
      </c>
      <c r="L685" s="117">
        <v>11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C0292D-B98C-4236-A113-04AAECB200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2019-12-23T00:52:41Z</dcterms:modified>
</cp:coreProperties>
</file>