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4650" yWindow="0" windowWidth="20610" windowHeight="10335" tabRatio="707"/>
  </bookViews>
  <sheets>
    <sheet name="入力シート" sheetId="13" r:id="rId1"/>
    <sheet name="返還の有無" sheetId="14" r:id="rId2"/>
    <sheet name="様式14" sheetId="8" r:id="rId3"/>
    <sheet name="様式14別紙 (返還無)" sheetId="15" r:id="rId4"/>
    <sheet name="様式14別紙 (一括比例)" sheetId="16" r:id="rId5"/>
    <sheet name="様式14別紙（個別対応)" sheetId="18" r:id="rId6"/>
    <sheet name="様式14別紙 （95%以上) " sheetId="19" r:id="rId7"/>
  </sheets>
  <definedNames>
    <definedName name="_xlnm.Print_Area" localSheetId="0">入力シート!$A$1:$H$38</definedName>
    <definedName name="_xlnm.Print_Area" localSheetId="1">返還の有無!$A$1:$O$35</definedName>
    <definedName name="_xlnm.Print_Area" localSheetId="2">様式14!$A$1:$N$31</definedName>
    <definedName name="_xlnm.Print_Area" localSheetId="6">'様式14別紙 （95%以上) '!$A$1:$L$40</definedName>
    <definedName name="_xlnm.Print_Area" localSheetId="4">'様式14別紙 (一括比例)'!$A$1:$K$45</definedName>
    <definedName name="_xlnm.Print_Area" localSheetId="3">'様式14別紙 (返還無)'!$A$1:$J$33</definedName>
    <definedName name="_xlnm.Print_Area" localSheetId="5">'様式14別紙（個別対応)'!$A$1:$L$46</definedName>
  </definedNames>
  <calcPr calcId="145621"/>
</workbook>
</file>

<file path=xl/calcChain.xml><?xml version="1.0" encoding="utf-8"?>
<calcChain xmlns="http://schemas.openxmlformats.org/spreadsheetml/2006/main">
  <c r="E33" i="16" l="1"/>
  <c r="E36" i="16" s="1"/>
  <c r="D31" i="16"/>
  <c r="C36" i="16" s="1"/>
  <c r="L30" i="19" l="1"/>
  <c r="L29" i="19"/>
  <c r="L28" i="19"/>
  <c r="L27" i="19"/>
  <c r="L26" i="19"/>
  <c r="L25" i="19"/>
  <c r="L30" i="18"/>
  <c r="L29" i="18"/>
  <c r="L28" i="18"/>
  <c r="L25" i="18"/>
  <c r="L27" i="18"/>
  <c r="L26" i="18"/>
  <c r="F31" i="16"/>
  <c r="G30" i="16"/>
  <c r="G29" i="16"/>
  <c r="G28" i="16"/>
  <c r="G27" i="16"/>
  <c r="G26" i="16"/>
  <c r="G25" i="16"/>
  <c r="G31" i="16" l="1"/>
  <c r="G36" i="16" s="1"/>
  <c r="J31" i="18"/>
  <c r="E33" i="18" l="1"/>
  <c r="J31" i="19" l="1"/>
  <c r="H31" i="19"/>
  <c r="F31" i="19"/>
  <c r="D31" i="19"/>
  <c r="B16" i="19"/>
  <c r="C34" i="19" s="1"/>
  <c r="I34" i="19" s="1"/>
  <c r="B13" i="19"/>
  <c r="B10" i="19"/>
  <c r="B7" i="19"/>
  <c r="B4" i="19"/>
  <c r="G38" i="18"/>
  <c r="L31" i="19" l="1"/>
  <c r="E34" i="19" s="1"/>
  <c r="D19" i="19" s="1"/>
  <c r="H31" i="18"/>
  <c r="F31" i="18"/>
  <c r="D31" i="18"/>
  <c r="B16" i="18"/>
  <c r="B13" i="18"/>
  <c r="B10" i="18"/>
  <c r="B7" i="18"/>
  <c r="B4" i="18"/>
  <c r="L31" i="18" l="1"/>
  <c r="C38" i="18"/>
  <c r="C36" i="18"/>
  <c r="E38" i="18" l="1"/>
  <c r="E36" i="18"/>
  <c r="I36" i="18" l="1"/>
  <c r="C40" i="18" s="1"/>
  <c r="K38" i="18"/>
  <c r="E40" i="18" s="1"/>
  <c r="B16" i="16"/>
  <c r="C39" i="16" s="1"/>
  <c r="B13" i="16"/>
  <c r="B10" i="16"/>
  <c r="B7" i="16"/>
  <c r="B4" i="16"/>
  <c r="G40" i="18" l="1"/>
  <c r="D19" i="18" s="1"/>
  <c r="I36" i="16"/>
  <c r="E39" i="16" s="1"/>
  <c r="I39" i="16" s="1"/>
  <c r="B13" i="15"/>
  <c r="B16" i="15"/>
  <c r="B10" i="15"/>
  <c r="B7" i="15"/>
  <c r="B4" i="15"/>
  <c r="L5" i="13" l="1"/>
  <c r="A17" i="8" s="1"/>
  <c r="G15" i="8"/>
  <c r="G13" i="8"/>
  <c r="G11" i="8"/>
  <c r="J6" i="8"/>
  <c r="A3" i="8"/>
  <c r="D19" i="16" l="1"/>
  <c r="E25" i="8" s="1"/>
</calcChain>
</file>

<file path=xl/comments1.xml><?xml version="1.0" encoding="utf-8"?>
<comments xmlns="http://schemas.openxmlformats.org/spreadsheetml/2006/main">
  <authors>
    <author>三谷</author>
  </authors>
  <commentList>
    <comment ref="C6" authorId="0">
      <text>
        <r>
          <rPr>
            <sz val="9"/>
            <color indexed="81"/>
            <rFont val="ＭＳ Ｐゴシック"/>
            <family val="3"/>
            <charset val="128"/>
          </rPr>
          <t>下記の方法で入力してください。
表示は「平成○年○月○日」という形になります。
　H27.11.11
　2015/11/11
　平成27年11月11日</t>
        </r>
      </text>
    </comment>
    <comment ref="C15" authorId="0">
      <text>
        <r>
          <rPr>
            <sz val="9"/>
            <color indexed="81"/>
            <rFont val="ＭＳ Ｐゴシック"/>
            <family val="3"/>
            <charset val="128"/>
          </rPr>
          <t>「医第○○○○号」のうち「○○○○」にあてはまる数字のみ記入してください。
　例：医第1234号　→　入力は“1234”のみ</t>
        </r>
      </text>
    </comment>
    <comment ref="C16" authorId="0">
      <text>
        <r>
          <rPr>
            <sz val="9"/>
            <color indexed="81"/>
            <rFont val="ＭＳ Ｐゴシック"/>
            <family val="3"/>
            <charset val="128"/>
          </rPr>
          <t>円単位
単位は入力しないでください。</t>
        </r>
      </text>
    </comment>
    <comment ref="C17" authorId="0">
      <text>
        <r>
          <rPr>
            <sz val="9"/>
            <color indexed="81"/>
            <rFont val="ＭＳ Ｐゴシック"/>
            <family val="3"/>
            <charset val="128"/>
          </rPr>
          <t>円単位
単位は入力しないでください。</t>
        </r>
      </text>
    </comment>
    <comment ref="C18" authorId="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authors>
    <author>三谷</author>
  </authors>
  <commentList>
    <comment ref="J5" authorId="0">
      <text>
        <r>
          <rPr>
            <sz val="9"/>
            <color indexed="81"/>
            <rFont val="ＭＳ Ｐゴシック"/>
            <family val="3"/>
            <charset val="128"/>
          </rPr>
          <t>文書番号を記入する場合は、このセルや他の必要なセルに入力してください。</t>
        </r>
      </text>
    </comment>
  </commentList>
</comments>
</file>

<file path=xl/comments3.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comments4.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sharedStrings.xml><?xml version="1.0" encoding="utf-8"?>
<sst xmlns="http://schemas.openxmlformats.org/spreadsheetml/2006/main" count="250" uniqueCount="142">
  <si>
    <t>住　　所</t>
  </si>
  <si>
    <t>団 体 名</t>
    <phoneticPr fontId="2"/>
  </si>
  <si>
    <t>記</t>
  </si>
  <si>
    <t>円</t>
    <rPh sb="0" eb="1">
      <t>エン</t>
    </rPh>
    <phoneticPr fontId="2"/>
  </si>
  <si>
    <t>様式第14号（第４条関係）</t>
    <phoneticPr fontId="2"/>
  </si>
  <si>
    <t>兵庫県知事　様</t>
    <phoneticPr fontId="2"/>
  </si>
  <si>
    <t>　消費税及び地方消費税の申告により確定した消費税及び地方消費税に係る仕入控除税額（要補助金返還相当額）</t>
    <rPh sb="1" eb="4">
      <t>ショウヒゼイ</t>
    </rPh>
    <rPh sb="4" eb="5">
      <t>オヨ</t>
    </rPh>
    <rPh sb="6" eb="8">
      <t>チホウ</t>
    </rPh>
    <rPh sb="8" eb="11">
      <t>ショウヒゼイ</t>
    </rPh>
    <rPh sb="12" eb="14">
      <t>シンコク</t>
    </rPh>
    <rPh sb="17" eb="19">
      <t>カクテイ</t>
    </rPh>
    <rPh sb="21" eb="24">
      <t>ショウヒゼイ</t>
    </rPh>
    <rPh sb="24" eb="25">
      <t>オヨ</t>
    </rPh>
    <rPh sb="26" eb="28">
      <t>チホウ</t>
    </rPh>
    <rPh sb="28" eb="31">
      <t>ショウヒゼイ</t>
    </rPh>
    <rPh sb="32" eb="33">
      <t>カカ</t>
    </rPh>
    <rPh sb="34" eb="36">
      <t>シイレ</t>
    </rPh>
    <rPh sb="36" eb="38">
      <t>コウジョ</t>
    </rPh>
    <rPh sb="38" eb="40">
      <t>ゼイガク</t>
    </rPh>
    <rPh sb="41" eb="42">
      <t>ヨウ</t>
    </rPh>
    <rPh sb="42" eb="45">
      <t>ホジョキン</t>
    </rPh>
    <rPh sb="45" eb="47">
      <t>ヘンカン</t>
    </rPh>
    <rPh sb="47" eb="50">
      <t>ソウトウガク</t>
    </rPh>
    <phoneticPr fontId="2"/>
  </si>
  <si>
    <t>（別紙概要）</t>
  </si>
  <si>
    <t>１　補助金の交付年度及び名称</t>
  </si>
  <si>
    <t>２　補助事業者名</t>
  </si>
  <si>
    <t>３　施設名</t>
  </si>
  <si>
    <t>（１）返還額　</t>
    <phoneticPr fontId="2"/>
  </si>
  <si>
    <t>（２）返還の概要・算定方法</t>
  </si>
  <si>
    <t>消費税及び地方消費税の確定申告書の写し（課税事業者・簡易課税事業者の場合）</t>
    <rPh sb="34" eb="36">
      <t>バアイ</t>
    </rPh>
    <phoneticPr fontId="2"/>
  </si>
  <si>
    <t>消費税及び地方消費税の確定申告書の付表２「課税売上高・控除対象仕入税額等の計算表」の写し（課税事業者の場合）</t>
    <phoneticPr fontId="2"/>
  </si>
  <si>
    <t>消費税及び地方消費税の確定申告書の付表５「控除対象仕入税額の計算表」の写し（簡易課税事業者の場合）</t>
    <phoneticPr fontId="2"/>
  </si>
  <si>
    <t>①特定収入の合計額、②税抜課税売上高、免税売上高、非課税売上高及び特定収入の合計額の総合計額及び③特定収入割合の計算過程、が分かる資料（課税事業者の場合、様式任意）</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</si>
  <si>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</si>
  <si>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</si>
  <si>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</si>
  <si>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</si>
  <si>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</si>
  <si>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</si>
  <si>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</si>
  <si>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</si>
  <si>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</si>
  <si>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</si>
  <si>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</si>
  <si>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</si>
  <si>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</si>
  <si>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</si>
  <si>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</si>
  <si>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担当者連絡先（TEL )</t>
    <rPh sb="0" eb="3">
      <t>タントウシャ</t>
    </rPh>
    <rPh sb="3" eb="6">
      <t>レンラクサキ</t>
    </rPh>
    <phoneticPr fontId="1"/>
  </si>
  <si>
    <t>②入力手順</t>
    <rPh sb="1" eb="3">
      <t>ニュウリョク</t>
    </rPh>
    <rPh sb="3" eb="5">
      <t>テジュン</t>
    </rPh>
    <phoneticPr fontId="1"/>
  </si>
  <si>
    <t>代表者職名</t>
    <rPh sb="0" eb="3">
      <t>ダイヒョウシャ</t>
    </rPh>
    <rPh sb="3" eb="4">
      <t>ショク</t>
    </rPh>
    <rPh sb="4" eb="5">
      <t>メイ</t>
    </rPh>
    <phoneticPr fontId="1"/>
  </si>
  <si>
    <t>代表者名</t>
    <phoneticPr fontId="2"/>
  </si>
  <si>
    <t>印</t>
    <rPh sb="0" eb="1">
      <t>イン</t>
    </rPh>
    <phoneticPr fontId="1"/>
  </si>
  <si>
    <t>金　</t>
    <rPh sb="0" eb="1">
      <t>キン</t>
    </rPh>
    <phoneticPr fontId="1"/>
  </si>
  <si>
    <t>注：別添参考となる資料（金額の積算の内訳）</t>
    <rPh sb="0" eb="1">
      <t>チュウ</t>
    </rPh>
    <rPh sb="2" eb="4">
      <t>ベッテン</t>
    </rPh>
    <rPh sb="4" eb="6">
      <t>サンコウ</t>
    </rPh>
    <rPh sb="9" eb="11">
      <t>シリョウ</t>
    </rPh>
    <rPh sb="12" eb="14">
      <t>キンガク</t>
    </rPh>
    <rPh sb="15" eb="17">
      <t>セキサン</t>
    </rPh>
    <rPh sb="18" eb="20">
      <t>ウチワケ</t>
    </rPh>
    <phoneticPr fontId="1"/>
  </si>
  <si>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</si>
  <si>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</si>
  <si>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</si>
  <si>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</si>
  <si>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</si>
  <si>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</si>
  <si>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</si>
  <si>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</si>
  <si>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</si>
  <si>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</si>
  <si>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</si>
  <si>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</si>
  <si>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</si>
  <si>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</si>
  <si>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</si>
  <si>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</si>
  <si>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</si>
  <si>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</si>
  <si>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</si>
  <si>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</si>
  <si>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</si>
  <si>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２　納税義務者</t>
    <rPh sb="2" eb="4">
      <t>ノウゼイ</t>
    </rPh>
    <rPh sb="4" eb="7">
      <t>ギムシャ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</si>
  <si>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</si>
  <si>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</si>
  <si>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</si>
  <si>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</si>
  <si>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</si>
  <si>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</si>
  <si>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</si>
  <si>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</si>
  <si>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</si>
  <si>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</si>
  <si>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</si>
  <si>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</si>
  <si>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</si>
  <si>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</si>
  <si>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t>
    <phoneticPr fontId="1"/>
  </si>
  <si>
    <t>４　施設の所在地</t>
    <rPh sb="2" eb="4">
      <t>シセツ</t>
    </rPh>
    <rPh sb="5" eb="8">
      <t>ショザイチ</t>
    </rPh>
    <phoneticPr fontId="10"/>
  </si>
  <si>
    <t>施設所在地</t>
    <rPh sb="0" eb="2">
      <t>シセツ</t>
    </rPh>
    <rPh sb="2" eb="5">
      <t>ショザイチ</t>
    </rPh>
    <phoneticPr fontId="10"/>
  </si>
  <si>
    <t>５　補助金確定額</t>
    <phoneticPr fontId="10"/>
  </si>
  <si>
    <t>６　補助金返還の内容</t>
    <phoneticPr fontId="10"/>
  </si>
  <si>
    <t>７　参考書類　</t>
    <phoneticPr fontId="10"/>
  </si>
  <si>
    <t>簡易課税方式により申告しているため、補助金に係る消費税及び地方消費税の仕入控除税額がない。</t>
    <phoneticPr fontId="10"/>
  </si>
  <si>
    <t>消費税の申告をしていないため、補助金に係る消費税及び地方消費税の仕入控除税額がない。</t>
    <rPh sb="0" eb="3">
      <t>ショウヒゼイ</t>
    </rPh>
    <rPh sb="4" eb="6">
      <t>シンコク</t>
    </rPh>
    <phoneticPr fontId="10"/>
  </si>
  <si>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</si>
  <si>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補助対象経費が人件費等の非課税仕入となっているため、補助金に係る消費税及び地方消費税の仕入控除税額がない。</t>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</si>
  <si>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</si>
  <si>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</si>
  <si>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　　“様式14別紙（返還無）”シートの６（２）はリストから選択してください。</t>
    <rPh sb="29" eb="31">
      <t>センタク</t>
    </rPh>
    <phoneticPr fontId="10"/>
  </si>
  <si>
    <t>ア　補助金の使途（補助対象経費）の内訳</t>
    <rPh sb="2" eb="5">
      <t>ホジョキン</t>
    </rPh>
    <rPh sb="6" eb="8">
      <t>シト</t>
    </rPh>
    <rPh sb="9" eb="11">
      <t>ホジョ</t>
    </rPh>
    <rPh sb="11" eb="13">
      <t>タイショウ</t>
    </rPh>
    <rPh sb="13" eb="15">
      <t>ケイヒ</t>
    </rPh>
    <rPh sb="17" eb="19">
      <t>ウチワケ</t>
    </rPh>
    <phoneticPr fontId="10"/>
  </si>
  <si>
    <t>課税仕入</t>
    <rPh sb="0" eb="2">
      <t>カゼイ</t>
    </rPh>
    <rPh sb="2" eb="4">
      <t>シイ</t>
    </rPh>
    <phoneticPr fontId="10"/>
  </si>
  <si>
    <t>課税売上
対応分</t>
    <rPh sb="0" eb="2">
      <t>カゼイ</t>
    </rPh>
    <rPh sb="2" eb="4">
      <t>ウリアゲ</t>
    </rPh>
    <rPh sb="5" eb="7">
      <t>タイオウ</t>
    </rPh>
    <rPh sb="7" eb="8">
      <t>ブン</t>
    </rPh>
    <phoneticPr fontId="10"/>
  </si>
  <si>
    <t>非課税売上
対応分</t>
    <rPh sb="0" eb="3">
      <t>ヒカゼイ</t>
    </rPh>
    <rPh sb="3" eb="5">
      <t>ウリアゲ</t>
    </rPh>
    <rPh sb="6" eb="8">
      <t>タイオウ</t>
    </rPh>
    <rPh sb="8" eb="9">
      <t>ブン</t>
    </rPh>
    <phoneticPr fontId="10"/>
  </si>
  <si>
    <t>共通
対応分</t>
    <rPh sb="0" eb="2">
      <t>キョウツウ</t>
    </rPh>
    <rPh sb="3" eb="5">
      <t>タイオウ</t>
    </rPh>
    <rPh sb="5" eb="6">
      <t>ブン</t>
    </rPh>
    <phoneticPr fontId="10"/>
  </si>
  <si>
    <t>非課税仕入
（人件費等）</t>
    <rPh sb="0" eb="3">
      <t>ヒカゼイ</t>
    </rPh>
    <rPh sb="3" eb="5">
      <t>シイ</t>
    </rPh>
    <rPh sb="7" eb="10">
      <t>ジンケンヒ</t>
    </rPh>
    <rPh sb="10" eb="11">
      <t>トウ</t>
    </rPh>
    <phoneticPr fontId="10"/>
  </si>
  <si>
    <t>合計</t>
    <rPh sb="0" eb="2">
      <t>ゴウケイ</t>
    </rPh>
    <phoneticPr fontId="10"/>
  </si>
  <si>
    <t>円</t>
    <rPh sb="0" eb="1">
      <t>エン</t>
    </rPh>
    <phoneticPr fontId="10"/>
  </si>
  <si>
    <t>経費の内訳</t>
    <rPh sb="0" eb="2">
      <t>ケイヒ</t>
    </rPh>
    <rPh sb="3" eb="5">
      <t>ウチワケ</t>
    </rPh>
    <phoneticPr fontId="10"/>
  </si>
  <si>
    <t>　計</t>
    <rPh sb="1" eb="2">
      <t>ケイ</t>
    </rPh>
    <phoneticPr fontId="10"/>
  </si>
  <si>
    <t>イ　課税売上割合</t>
    <rPh sb="2" eb="4">
      <t>カゼイ</t>
    </rPh>
    <rPh sb="4" eb="6">
      <t>ウリアゲ</t>
    </rPh>
    <rPh sb="6" eb="8">
      <t>ワリアイ</t>
    </rPh>
    <phoneticPr fontId="10"/>
  </si>
  <si>
    <t>ウ　支出のうち課税仕入れの占める割合</t>
    <rPh sb="2" eb="4">
      <t>シシュツ</t>
    </rPh>
    <rPh sb="7" eb="9">
      <t>カゼイ</t>
    </rPh>
    <rPh sb="9" eb="11">
      <t>シイ</t>
    </rPh>
    <rPh sb="13" eb="14">
      <t>シ</t>
    </rPh>
    <rPh sb="16" eb="18">
      <t>ワリアイ</t>
    </rPh>
    <phoneticPr fontId="10"/>
  </si>
  <si>
    <t>×</t>
    <phoneticPr fontId="10"/>
  </si>
  <si>
    <t>=</t>
    <phoneticPr fontId="10"/>
  </si>
  <si>
    <t>÷</t>
    <phoneticPr fontId="10"/>
  </si>
  <si>
    <t>エ　仕入控除額</t>
    <rPh sb="2" eb="4">
      <t>シイレ</t>
    </rPh>
    <rPh sb="4" eb="6">
      <t>コウジョ</t>
    </rPh>
    <rPh sb="6" eb="7">
      <t>ガク</t>
    </rPh>
    <phoneticPr fontId="10"/>
  </si>
  <si>
    <t>円</t>
    <rPh sb="0" eb="1">
      <t>エン</t>
    </rPh>
    <phoneticPr fontId="1"/>
  </si>
  <si>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</si>
  <si>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補助対象経費にかかる消費税を、個別対応方式において、「非課税売上のみに要するもの」として申告しているため、補助金に係る消費税及び地方消費税の仕入控除税額がない。</t>
    <phoneticPr fontId="10"/>
  </si>
  <si>
    <t>（一括比例配分方式）</t>
    <rPh sb="1" eb="3">
      <t>イッカツ</t>
    </rPh>
    <rPh sb="3" eb="5">
      <t>ヒレイ</t>
    </rPh>
    <rPh sb="5" eb="7">
      <t>ハイブン</t>
    </rPh>
    <rPh sb="7" eb="9">
      <t>ホウシキ</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</si>
  <si>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</si>
  <si>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</si>
  <si>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r>
      <t>　　　返還がない場合　→　</t>
    </r>
    <r>
      <rPr>
        <sz val="11"/>
        <color rgb="FFFF0000"/>
        <rFont val="ＭＳ 明朝"/>
        <family val="1"/>
        <charset val="128"/>
      </rPr>
      <t>“様式14別紙（返還無）”シートを作成</t>
    </r>
    <rPh sb="3" eb="5">
      <t>ヘンカン</t>
    </rPh>
    <rPh sb="8" eb="10">
      <t>バアイ</t>
    </rPh>
    <rPh sb="14" eb="16">
      <t>ヨウシキ</t>
    </rPh>
    <rPh sb="18" eb="20">
      <t>ベッシ</t>
    </rPh>
    <rPh sb="21" eb="23">
      <t>ヘンカン</t>
    </rPh>
    <rPh sb="23" eb="24">
      <t>ム</t>
    </rPh>
    <rPh sb="30" eb="32">
      <t>サクセイ</t>
    </rPh>
    <phoneticPr fontId="10"/>
  </si>
  <si>
    <r>
      <t>→</t>
    </r>
    <r>
      <rPr>
        <sz val="11"/>
        <color rgb="FF0000FF"/>
        <rFont val="ＭＳ 明朝"/>
        <family val="1"/>
        <charset val="128"/>
      </rPr>
      <t>“様式14別紙（一括比例）”シートを作成</t>
    </r>
    <rPh sb="2" eb="4">
      <t>ヨウシキ</t>
    </rPh>
    <rPh sb="6" eb="8">
      <t>ベッシ</t>
    </rPh>
    <rPh sb="9" eb="11">
      <t>イッカツ</t>
    </rPh>
    <rPh sb="11" eb="13">
      <t>ヒレイ</t>
    </rPh>
    <rPh sb="19" eb="21">
      <t>サクセイ</t>
    </rPh>
    <phoneticPr fontId="10"/>
  </si>
  <si>
    <r>
      <t>→</t>
    </r>
    <r>
      <rPr>
        <sz val="11"/>
        <color rgb="FF006600"/>
        <rFont val="ＭＳ 明朝"/>
        <family val="1"/>
        <charset val="128"/>
      </rPr>
      <t>“様式14別紙（個別対応）”シートを作成</t>
    </r>
    <rPh sb="2" eb="4">
      <t>ヨウシキ</t>
    </rPh>
    <rPh sb="6" eb="8">
      <t>ベッシ</t>
    </rPh>
    <rPh sb="9" eb="11">
      <t>コベツ</t>
    </rPh>
    <rPh sb="11" eb="13">
      <t>タイオウ</t>
    </rPh>
    <rPh sb="19" eb="21">
      <t>サクセイ</t>
    </rPh>
    <phoneticPr fontId="10"/>
  </si>
  <si>
    <r>
      <t>→</t>
    </r>
    <r>
      <rPr>
        <sz val="11"/>
        <color rgb="FFFF00FF"/>
        <rFont val="ＭＳ 明朝"/>
        <family val="1"/>
        <charset val="128"/>
      </rPr>
      <t>“様式14別紙（95％以上）”シートを作成</t>
    </r>
    <rPh sb="2" eb="4">
      <t>ヨウシキ</t>
    </rPh>
    <rPh sb="6" eb="8">
      <t>ベッシ</t>
    </rPh>
    <rPh sb="12" eb="14">
      <t>イジョウ</t>
    </rPh>
    <rPh sb="20" eb="22">
      <t>サクセイ</t>
    </rPh>
    <phoneticPr fontId="10"/>
  </si>
  <si>
    <t>(3) “様式14別紙”の１～５は上記①からリンクが設定されており、入力は費用です。</t>
    <rPh sb="5" eb="7">
      <t>ヨウシキ</t>
    </rPh>
    <rPh sb="9" eb="11">
      <t>ベッシ</t>
    </rPh>
    <rPh sb="17" eb="19">
      <t>ジョウキ</t>
    </rPh>
    <rPh sb="26" eb="28">
      <t>セッテイ</t>
    </rPh>
    <rPh sb="34" eb="36">
      <t>ニュウリョク</t>
    </rPh>
    <rPh sb="37" eb="39">
      <t>ヒヨウ</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</si>
  <si>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</si>
  <si>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</si>
  <si>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</si>
  <si>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　　“様式14別紙（一括比例、個別対応、95％以上）”シートの６（２）は補助金実績報告書や消費税及び地方消費税の確定申告書を確認し、入力してください。</t>
    <rPh sb="10" eb="12">
      <t>イッカツ</t>
    </rPh>
    <rPh sb="12" eb="14">
      <t>ヒレイ</t>
    </rPh>
    <rPh sb="15" eb="17">
      <t>コベツ</t>
    </rPh>
    <rPh sb="17" eb="19">
      <t>タイオウ</t>
    </rPh>
    <rPh sb="23" eb="25">
      <t>イジョウ</t>
    </rPh>
    <rPh sb="36" eb="38">
      <t>ホジョ</t>
    </rPh>
    <rPh sb="38" eb="39">
      <t>キン</t>
    </rPh>
    <rPh sb="39" eb="41">
      <t>ジッセキ</t>
    </rPh>
    <rPh sb="41" eb="43">
      <t>ホウコク</t>
    </rPh>
    <rPh sb="43" eb="44">
      <t>ショ</t>
    </rPh>
    <rPh sb="45" eb="48">
      <t>ショウヒゼイ</t>
    </rPh>
    <rPh sb="48" eb="49">
      <t>オヨ</t>
    </rPh>
    <rPh sb="50" eb="52">
      <t>チホウ</t>
    </rPh>
    <rPh sb="52" eb="55">
      <t>ショウヒゼイ</t>
    </rPh>
    <rPh sb="56" eb="58">
      <t>カクテイ</t>
    </rPh>
    <rPh sb="58" eb="60">
      <t>シンコク</t>
    </rPh>
    <rPh sb="60" eb="61">
      <t>ショ</t>
    </rPh>
    <rPh sb="62" eb="64">
      <t>カクニン</t>
    </rPh>
    <rPh sb="66" eb="68">
      <t>ニュウリョク</t>
    </rPh>
    <phoneticPr fontId="10"/>
  </si>
  <si>
    <t>(4) 上記(1)～(3)まで入力後、“様式14”、“様式14別紙の該当するシート”、“入力シート”の各シートを印刷し、</t>
    <rPh sb="4" eb="6">
      <t>ジョウキ</t>
    </rPh>
    <rPh sb="15" eb="17">
      <t>ニュウリョク</t>
    </rPh>
    <rPh sb="17" eb="18">
      <t>ゴ</t>
    </rPh>
    <rPh sb="20" eb="22">
      <t>ヨウシキ</t>
    </rPh>
    <rPh sb="27" eb="29">
      <t>ヨウシキ</t>
    </rPh>
    <rPh sb="31" eb="33">
      <t>ベッシ</t>
    </rPh>
    <rPh sb="34" eb="36">
      <t>ガイトウ</t>
    </rPh>
    <rPh sb="44" eb="46">
      <t>ニュウリョク</t>
    </rPh>
    <rPh sb="51" eb="52">
      <t>カク</t>
    </rPh>
    <rPh sb="56" eb="58">
      <t>インサツ</t>
    </rPh>
    <phoneticPr fontId="10"/>
  </si>
  <si>
    <t>ウ　仕入控除額</t>
    <rPh sb="2" eb="4">
      <t>シイレ</t>
    </rPh>
    <rPh sb="4" eb="6">
      <t>コウジョ</t>
    </rPh>
    <rPh sb="6" eb="7">
      <t>ガク</t>
    </rPh>
    <phoneticPr fontId="10"/>
  </si>
  <si>
    <t>=</t>
    <phoneticPr fontId="10"/>
  </si>
  <si>
    <t>×</t>
    <phoneticPr fontId="10"/>
  </si>
  <si>
    <t>+</t>
    <phoneticPr fontId="10"/>
  </si>
  <si>
    <t>=</t>
    <phoneticPr fontId="10"/>
  </si>
  <si>
    <t>（95％以上）</t>
    <rPh sb="4" eb="6">
      <t>イジョウ</t>
    </rPh>
    <phoneticPr fontId="10"/>
  </si>
  <si>
    <t>イ　仕入控除額</t>
    <rPh sb="2" eb="4">
      <t>シイレ</t>
    </rPh>
    <rPh sb="4" eb="6">
      <t>コウジョ</t>
    </rPh>
    <rPh sb="6" eb="7">
      <t>ガク</t>
    </rPh>
    <phoneticPr fontId="10"/>
  </si>
  <si>
    <t>　　様式14に押印後、添付資料とともに依頼文に記載の提出先まで送付してください。</t>
    <rPh sb="2" eb="4">
      <t>ヨウシキ</t>
    </rPh>
    <rPh sb="7" eb="9">
      <t>オウイン</t>
    </rPh>
    <rPh sb="9" eb="10">
      <t>ゴ</t>
    </rPh>
    <rPh sb="11" eb="13">
      <t>テンプ</t>
    </rPh>
    <rPh sb="13" eb="15">
      <t>シリョウ</t>
    </rPh>
    <rPh sb="19" eb="22">
      <t>イライブン</t>
    </rPh>
    <rPh sb="23" eb="25">
      <t>キサイ</t>
    </rPh>
    <rPh sb="26" eb="28">
      <t>テイシュツ</t>
    </rPh>
    <rPh sb="28" eb="29">
      <t>サキ</t>
    </rPh>
    <rPh sb="31" eb="33">
      <t>ソウフ</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</si>
  <si>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</si>
  <si>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</si>
  <si>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様式14別紙（返還無）</t>
    <rPh sb="0" eb="2">
      <t>ヨウシキ</t>
    </rPh>
    <rPh sb="4" eb="6">
      <t>ベッシ</t>
    </rPh>
    <rPh sb="7" eb="9">
      <t>ヘンカン</t>
    </rPh>
    <rPh sb="9" eb="10">
      <t>ム</t>
    </rPh>
    <phoneticPr fontId="10"/>
  </si>
  <si>
    <t>様式14別紙（一括比例）</t>
    <rPh sb="0" eb="2">
      <t>ヨウシキ</t>
    </rPh>
    <rPh sb="4" eb="6">
      <t>ベッシ</t>
    </rPh>
    <rPh sb="7" eb="9">
      <t>イッカツ</t>
    </rPh>
    <rPh sb="9" eb="11">
      <t>ヒレイ</t>
    </rPh>
    <phoneticPr fontId="10"/>
  </si>
  <si>
    <t>　　様式14別紙（個別対応）</t>
    <rPh sb="2" eb="4">
      <t>ヨウシキ</t>
    </rPh>
    <rPh sb="6" eb="8">
      <t>ベッシ</t>
    </rPh>
    <rPh sb="9" eb="11">
      <t>コベツ</t>
    </rPh>
    <rPh sb="11" eb="13">
      <t>タイオウ</t>
    </rPh>
    <phoneticPr fontId="10"/>
  </si>
  <si>
    <t>様式14別紙（95%以上）</t>
    <rPh sb="0" eb="2">
      <t>ヨウシキ</t>
    </rPh>
    <rPh sb="4" eb="6">
      <t>ベッシ</t>
    </rPh>
    <rPh sb="10" eb="12">
      <t>イジョウ</t>
    </rPh>
    <phoneticPr fontId="10"/>
  </si>
  <si>
    <t>（使用する別紙14のシート）</t>
    <rPh sb="1" eb="3">
      <t>シヨウ</t>
    </rPh>
    <rPh sb="5" eb="7">
      <t>ベッシ</t>
    </rPh>
    <phoneticPr fontId="10"/>
  </si>
  <si>
    <t>（個別対応方式）</t>
    <rPh sb="1" eb="3">
      <t>コベツ</t>
    </rPh>
    <rPh sb="3" eb="5">
      <t>タイオウ</t>
    </rPh>
    <rPh sb="5" eb="7">
      <t>ホウシキ</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</si>
  <si>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</si>
  <si>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</si>
  <si>
    <t>8 / 108</t>
    <phoneticPr fontId="10"/>
  </si>
  <si>
    <t>8 / 108</t>
    <phoneticPr fontId="10"/>
  </si>
  <si>
    <t>8/ 108</t>
    <phoneticPr fontId="10"/>
  </si>
  <si>
    <t>平成27年度</t>
    <rPh sb="0" eb="2">
      <t>ヘイセイ</t>
    </rPh>
    <rPh sb="4" eb="6">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</si>
</sst>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411]ggge&quot;年&quot;m&quot;月&quot;d&quot;日&quot;;@"/>
    <numFmt numFmtId="178" formatCode="0;&quot;△ &quot;0"/>
    <numFmt numFmtId="179" formatCode="#,##0_);[Red]\(#,##0\)"/>
    <numFmt numFmtId="180" formatCode="#,##0_);\(#,##0\)"/>
    <numFmt numFmtId="181" formatCode="#,##0;[Red]#,##0"/>
    <numFmt numFmtId="182" formatCode="#,##0_ "/>
    <numFmt numFmtId="183" formatCode="0.00000%"/>
    <numFmt numFmtId="184" formatCode="0.00000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7" tint="0.59999389629810485"/>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s>
  <cellStyleXfs count="10">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cellStyleXfs>
  <cellXfs count="221">
    <xf numFmtId="0" fontId="0" fillId="0" borderId="0" xfId="0">
      <alignment vertical="center"/>
    </xf>
    <xf numFmtId="0" fontId="8" fillId="0" borderId="0" xfId="5" applyFont="1" applyAlignment="1">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pplyAlignment="1">
      <alignment vertical="center"/>
    </xf>
    <xf numFmtId="0" fontId="9" fillId="0" borderId="0" xfId="6" applyFont="1" applyBorder="1" applyAlignment="1">
      <alignment horizontal="center" vertical="center"/>
    </xf>
    <xf numFmtId="0" fontId="8" fillId="0" borderId="0" xfId="5" applyFont="1">
      <alignment vertical="center"/>
    </xf>
    <xf numFmtId="0" fontId="9" fillId="0" borderId="0" xfId="5" applyFont="1">
      <alignment vertical="center"/>
    </xf>
    <xf numFmtId="0" fontId="8" fillId="0" borderId="0" xfId="5" applyFont="1" applyAlignment="1">
      <alignment horizontal="left" vertical="center" indent="2"/>
    </xf>
    <xf numFmtId="0" fontId="9" fillId="0" borderId="0" xfId="5" applyFont="1" applyAlignment="1">
      <alignment horizontal="center" vertical="center"/>
    </xf>
    <xf numFmtId="0" fontId="9" fillId="0" borderId="0" xfId="5" applyFont="1" applyAlignment="1">
      <alignment horizontal="right" vertical="center"/>
    </xf>
    <xf numFmtId="0" fontId="7" fillId="0" borderId="0" xfId="6" applyFont="1" applyAlignment="1">
      <alignment horizontal="left"/>
    </xf>
    <xf numFmtId="0" fontId="9" fillId="0" borderId="0" xfId="6" applyFont="1" applyAlignment="1">
      <alignment vertical="center"/>
    </xf>
    <xf numFmtId="0" fontId="9" fillId="0" borderId="0" xfId="6" applyFont="1" applyAlignment="1">
      <alignment horizontal="right" vertical="center"/>
    </xf>
    <xf numFmtId="180" fontId="9" fillId="0" borderId="0" xfId="3" applyNumberFormat="1" applyFont="1">
      <alignment vertical="center"/>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7" xfId="0" applyFont="1" applyBorder="1" applyAlignment="1">
      <alignment vertical="top"/>
    </xf>
    <xf numFmtId="0" fontId="7" fillId="0" borderId="10" xfId="0" applyFont="1" applyBorder="1" applyAlignment="1">
      <alignment horizontal="left" vertical="center"/>
    </xf>
    <xf numFmtId="0" fontId="7" fillId="0" borderId="10" xfId="0" applyFont="1" applyBorder="1">
      <alignment vertical="center"/>
    </xf>
    <xf numFmtId="0" fontId="7" fillId="0" borderId="40" xfId="0" applyFont="1" applyBorder="1">
      <alignment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lignment vertical="center"/>
    </xf>
    <xf numFmtId="0" fontId="7" fillId="0" borderId="11" xfId="0" applyFont="1" applyBorder="1">
      <alignment vertical="center"/>
    </xf>
    <xf numFmtId="0" fontId="7" fillId="0" borderId="39" xfId="0" applyFont="1" applyBorder="1">
      <alignment vertical="center"/>
    </xf>
    <xf numFmtId="0" fontId="7" fillId="0" borderId="36" xfId="0" applyFont="1" applyBorder="1">
      <alignmen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0" xfId="5" quotePrefix="1" applyFont="1" applyAlignment="1">
      <alignment horizontal="right" vertical="center"/>
    </xf>
    <xf numFmtId="0" fontId="4" fillId="3" borderId="18" xfId="4" applyFont="1" applyFill="1" applyBorder="1" applyAlignment="1" applyProtection="1">
      <alignment horizontal="left" vertical="center"/>
      <protection locked="0"/>
    </xf>
    <xf numFmtId="0" fontId="4" fillId="3" borderId="52" xfId="4" applyFont="1" applyFill="1" applyBorder="1" applyAlignment="1" applyProtection="1">
      <alignment horizontal="left" vertical="center"/>
      <protection locked="0"/>
    </xf>
    <xf numFmtId="179" fontId="9" fillId="0" borderId="0" xfId="3" applyNumberFormat="1" applyFont="1" applyAlignment="1">
      <alignment vertical="center"/>
    </xf>
    <xf numFmtId="0" fontId="9" fillId="0" borderId="0" xfId="5" applyFont="1" applyFill="1" applyAlignment="1">
      <alignment vertical="center" wrapText="1"/>
    </xf>
    <xf numFmtId="0" fontId="9" fillId="0" borderId="0" xfId="5" applyFont="1" applyFill="1" applyAlignment="1">
      <alignment vertical="center"/>
    </xf>
    <xf numFmtId="0" fontId="9" fillId="0" borderId="0" xfId="5" applyFont="1" applyFill="1" applyAlignment="1">
      <alignment horizontal="center" vertical="center" wrapText="1"/>
    </xf>
    <xf numFmtId="0" fontId="9" fillId="0" borderId="3" xfId="5" applyFont="1" applyFill="1" applyBorder="1" applyAlignment="1">
      <alignment vertical="center" wrapText="1"/>
    </xf>
    <xf numFmtId="181" fontId="9" fillId="0" borderId="0" xfId="5" applyNumberFormat="1" applyFont="1" applyFill="1" applyAlignment="1">
      <alignment horizontal="center" vertical="center" shrinkToFit="1"/>
    </xf>
    <xf numFmtId="0" fontId="9" fillId="0" borderId="0" xfId="5" applyFont="1" applyFill="1" applyAlignment="1">
      <alignment horizontal="center" vertical="center" shrinkToFit="1"/>
    </xf>
    <xf numFmtId="181" fontId="9" fillId="0" borderId="3" xfId="5" applyNumberFormat="1" applyFont="1" applyFill="1" applyBorder="1" applyAlignment="1">
      <alignment vertical="center" shrinkToFit="1"/>
    </xf>
    <xf numFmtId="183" fontId="9" fillId="0" borderId="0" xfId="5" applyNumberFormat="1" applyFont="1" applyFill="1" applyAlignment="1">
      <alignment horizontal="center" vertical="center" shrinkToFit="1"/>
    </xf>
    <xf numFmtId="0" fontId="9" fillId="0" borderId="0" xfId="5" applyFont="1" applyFill="1" applyBorder="1" applyAlignment="1">
      <alignment horizontal="center" vertical="center" wrapText="1"/>
    </xf>
    <xf numFmtId="0" fontId="9" fillId="0" borderId="0" xfId="5" applyFont="1" applyFill="1" applyBorder="1" applyAlignment="1">
      <alignment horizontal="left" vertical="center" wrapText="1"/>
    </xf>
    <xf numFmtId="182" fontId="9" fillId="0" borderId="35" xfId="5" applyNumberFormat="1" applyFont="1" applyFill="1" applyBorder="1" applyAlignment="1">
      <alignment horizontal="center" vertical="center" wrapText="1"/>
    </xf>
    <xf numFmtId="179" fontId="9" fillId="0" borderId="0" xfId="6" applyNumberFormat="1" applyFont="1" applyAlignment="1">
      <alignment vertical="center"/>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82" fontId="9" fillId="0" borderId="0" xfId="5" applyNumberFormat="1" applyFont="1" applyFill="1" applyBorder="1" applyAlignment="1">
      <alignment horizontal="center" vertical="center" wrapText="1"/>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80" fontId="9" fillId="0" borderId="0" xfId="3" applyNumberFormat="1" applyFont="1">
      <alignment vertical="center"/>
    </xf>
    <xf numFmtId="0" fontId="9" fillId="0" borderId="0" xfId="5" applyFont="1" applyAlignment="1">
      <alignment horizontal="center" vertical="center"/>
    </xf>
    <xf numFmtId="181" fontId="9" fillId="0" borderId="0" xfId="5" applyNumberFormat="1" applyFont="1" applyFill="1" applyBorder="1" applyAlignment="1">
      <alignment horizontal="center" vertical="center" shrinkToFit="1"/>
    </xf>
    <xf numFmtId="184" fontId="9" fillId="0" borderId="0" xfId="5" applyNumberFormat="1" applyFont="1" applyFill="1" applyAlignment="1">
      <alignment horizontal="center" vertical="center" shrinkToFit="1"/>
    </xf>
    <xf numFmtId="0" fontId="9" fillId="0" borderId="0" xfId="5" applyFont="1" applyFill="1" applyBorder="1" applyAlignment="1">
      <alignment vertical="center"/>
    </xf>
    <xf numFmtId="0" fontId="9" fillId="0" borderId="0" xfId="5" applyFont="1" applyFill="1" applyBorder="1" applyAlignment="1">
      <alignment vertical="center" wrapText="1"/>
    </xf>
    <xf numFmtId="183" fontId="9" fillId="0" borderId="0" xfId="5" applyNumberFormat="1" applyFont="1" applyFill="1" applyBorder="1" applyAlignment="1">
      <alignment horizontal="center" vertical="center" shrinkToFit="1"/>
    </xf>
    <xf numFmtId="0" fontId="9" fillId="0" borderId="0" xfId="5" applyFont="1" applyFill="1" applyBorder="1" applyAlignment="1">
      <alignment horizontal="center" vertical="center" shrinkToFit="1"/>
    </xf>
    <xf numFmtId="0" fontId="9" fillId="0" borderId="0" xfId="5" applyFont="1" applyBorder="1">
      <alignment vertical="center"/>
    </xf>
    <xf numFmtId="184" fontId="9" fillId="0" borderId="0" xfId="5" applyNumberFormat="1" applyFont="1" applyFill="1" applyBorder="1" applyAlignment="1">
      <alignment horizontal="center" vertical="center" wrapText="1"/>
    </xf>
    <xf numFmtId="179" fontId="9" fillId="0" borderId="0" xfId="5" applyNumberFormat="1" applyFont="1" applyFill="1" applyBorder="1" applyAlignment="1">
      <alignment vertical="center" wrapText="1"/>
    </xf>
    <xf numFmtId="179" fontId="9" fillId="0" borderId="0" xfId="5" applyNumberFormat="1" applyFont="1" applyFill="1" applyBorder="1" applyAlignment="1">
      <alignment horizontal="center" vertical="center" wrapText="1"/>
    </xf>
    <xf numFmtId="179" fontId="9" fillId="0" borderId="0" xfId="5" applyNumberFormat="1" applyFont="1" applyFill="1" applyBorder="1" applyAlignment="1">
      <alignment horizontal="center" vertical="center" shrinkToFit="1"/>
    </xf>
    <xf numFmtId="0" fontId="7" fillId="0" borderId="0" xfId="0" applyFont="1" applyFill="1">
      <alignment vertical="center"/>
    </xf>
    <xf numFmtId="0" fontId="2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applyAlignment="1">
      <alignment horizontal="left" vertical="center"/>
    </xf>
    <xf numFmtId="0" fontId="23" fillId="0" borderId="0" xfId="0" applyFont="1">
      <alignment vertical="center"/>
    </xf>
    <xf numFmtId="0" fontId="8" fillId="0" borderId="0" xfId="6" applyFont="1" applyAlignment="1">
      <alignment horizontal="lef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7" fillId="0" borderId="40" xfId="5" applyFont="1" applyFill="1" applyBorder="1" applyAlignment="1">
      <alignment vertical="center" textRotation="255" wrapText="1"/>
    </xf>
    <xf numFmtId="0" fontId="4" fillId="2" borderId="0" xfId="4" applyFont="1" applyFill="1" applyProtection="1">
      <alignment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6"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0" fontId="12" fillId="0" borderId="0" xfId="9" applyFont="1" applyFill="1" applyProtection="1"/>
    <xf numFmtId="0" fontId="4" fillId="2" borderId="13" xfId="4" applyFont="1" applyFill="1" applyBorder="1" applyAlignment="1" applyProtection="1">
      <alignment horizontal="distributed" vertical="center" indent="1"/>
    </xf>
    <xf numFmtId="0" fontId="12" fillId="4" borderId="0" xfId="9" applyFont="1" applyFill="1" applyProtection="1"/>
    <xf numFmtId="0" fontId="4" fillId="2" borderId="16"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8"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14"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29" xfId="4" applyFont="1" applyFill="1" applyBorder="1" applyAlignment="1" applyProtection="1">
      <alignment horizontal="distributed" vertical="center" indent="1"/>
    </xf>
    <xf numFmtId="0" fontId="4" fillId="2" borderId="25" xfId="4" applyFont="1" applyFill="1" applyBorder="1" applyAlignment="1" applyProtection="1">
      <alignment horizontal="distributed" vertical="center" indent="1"/>
    </xf>
    <xf numFmtId="0" fontId="4" fillId="2" borderId="30" xfId="4" applyFont="1" applyFill="1" applyBorder="1" applyAlignment="1" applyProtection="1">
      <alignment horizontal="distributed" vertical="center" indent="1"/>
    </xf>
    <xf numFmtId="0" fontId="4" fillId="2" borderId="27" xfId="4" applyFont="1" applyFill="1" applyBorder="1" applyAlignment="1" applyProtection="1">
      <alignment horizontal="distributed" vertical="center" indent="1"/>
    </xf>
    <xf numFmtId="0" fontId="24" fillId="2" borderId="14" xfId="4" applyFont="1" applyFill="1" applyBorder="1" applyAlignment="1" applyProtection="1">
      <alignment horizontal="center" vertical="center"/>
    </xf>
    <xf numFmtId="0" fontId="16" fillId="2" borderId="0" xfId="4" applyFont="1" applyFill="1" applyProtection="1">
      <alignment vertical="center"/>
    </xf>
    <xf numFmtId="0" fontId="8" fillId="0" borderId="0" xfId="5" applyFont="1" applyProtection="1">
      <alignment vertical="center"/>
      <protection locked="0"/>
    </xf>
    <xf numFmtId="0" fontId="7" fillId="5" borderId="3" xfId="5" applyFont="1" applyFill="1" applyBorder="1" applyAlignment="1" applyProtection="1">
      <alignment vertical="center" wrapText="1"/>
      <protection locked="0"/>
    </xf>
    <xf numFmtId="179" fontId="7" fillId="5" borderId="3" xfId="5" applyNumberFormat="1" applyFont="1" applyFill="1" applyBorder="1" applyAlignment="1" applyProtection="1">
      <alignment vertical="center" shrinkToFit="1"/>
      <protection locked="0"/>
    </xf>
    <xf numFmtId="181" fontId="7" fillId="0" borderId="3" xfId="5" applyNumberFormat="1" applyFont="1" applyFill="1" applyBorder="1" applyAlignment="1" applyProtection="1">
      <alignment vertical="center" shrinkToFit="1"/>
      <protection locked="0"/>
    </xf>
    <xf numFmtId="0" fontId="9" fillId="0" borderId="0" xfId="5" applyFont="1" applyFill="1" applyAlignment="1" applyProtection="1">
      <alignment vertical="center" wrapText="1"/>
      <protection locked="0"/>
    </xf>
    <xf numFmtId="0" fontId="9" fillId="0" borderId="0" xfId="5" applyFont="1" applyProtection="1">
      <alignment vertical="center"/>
      <protection locked="0"/>
    </xf>
    <xf numFmtId="0" fontId="9" fillId="5" borderId="3" xfId="5" applyFont="1" applyFill="1" applyBorder="1" applyAlignment="1" applyProtection="1">
      <alignment vertical="center" wrapText="1"/>
      <protection locked="0"/>
    </xf>
    <xf numFmtId="179" fontId="9" fillId="5" borderId="3" xfId="5" applyNumberFormat="1" applyFont="1" applyFill="1" applyBorder="1" applyAlignment="1" applyProtection="1">
      <alignment vertical="center" shrinkToFit="1"/>
      <protection locked="0"/>
    </xf>
    <xf numFmtId="181" fontId="9" fillId="0" borderId="3" xfId="5" applyNumberFormat="1" applyFont="1" applyFill="1" applyBorder="1" applyAlignment="1" applyProtection="1">
      <alignment vertical="center" shrinkToFit="1"/>
      <protection locked="0"/>
    </xf>
    <xf numFmtId="0" fontId="8" fillId="0" borderId="0" xfId="5" quotePrefix="1" applyFont="1" applyAlignment="1" applyProtection="1">
      <alignment horizontal="right" vertical="center"/>
      <protection locked="0"/>
    </xf>
    <xf numFmtId="0" fontId="9" fillId="0" borderId="0" xfId="5" applyFont="1" applyAlignment="1" applyProtection="1">
      <alignment vertical="center" wrapText="1"/>
      <protection locked="0"/>
    </xf>
    <xf numFmtId="0" fontId="4" fillId="3" borderId="19" xfId="4" applyFont="1" applyFill="1" applyBorder="1" applyAlignment="1" applyProtection="1">
      <alignment horizontal="left" vertical="center"/>
      <protection locked="0"/>
    </xf>
    <xf numFmtId="0" fontId="4" fillId="3" borderId="20" xfId="4" applyFont="1" applyFill="1" applyBorder="1" applyAlignment="1" applyProtection="1">
      <alignment horizontal="left" vertical="center"/>
      <protection locked="0"/>
    </xf>
    <xf numFmtId="0" fontId="4" fillId="2" borderId="0" xfId="4" applyFont="1" applyFill="1" applyBorder="1" applyAlignment="1" applyProtection="1">
      <alignment horizontal="left" vertical="center"/>
    </xf>
    <xf numFmtId="0" fontId="4" fillId="3" borderId="14" xfId="4" applyFont="1" applyFill="1" applyBorder="1" applyAlignment="1" applyProtection="1">
      <alignment horizontal="left" vertical="center"/>
      <protection locked="0"/>
    </xf>
    <xf numFmtId="0" fontId="4" fillId="3" borderId="15" xfId="4" applyFont="1" applyFill="1" applyBorder="1" applyAlignment="1" applyProtection="1">
      <alignment horizontal="left" vertical="center"/>
      <protection locked="0"/>
    </xf>
    <xf numFmtId="0" fontId="4" fillId="2" borderId="0" xfId="4" applyFont="1" applyFill="1" applyAlignment="1" applyProtection="1">
      <alignment horizontal="center" vertical="center"/>
    </xf>
    <xf numFmtId="177" fontId="4" fillId="3" borderId="4" xfId="4" applyNumberFormat="1" applyFont="1" applyFill="1" applyBorder="1" applyAlignment="1" applyProtection="1">
      <alignment horizontal="left" vertical="center"/>
      <protection locked="0"/>
    </xf>
    <xf numFmtId="177" fontId="4" fillId="3" borderId="5" xfId="4" applyNumberFormat="1" applyFont="1" applyFill="1" applyBorder="1" applyAlignment="1" applyProtection="1">
      <alignment horizontal="left" vertical="center"/>
      <protection locked="0"/>
    </xf>
    <xf numFmtId="58" fontId="4" fillId="2" borderId="0" xfId="4" applyNumberFormat="1" applyFont="1" applyFill="1" applyBorder="1" applyAlignment="1" applyProtection="1">
      <alignment horizontal="left" vertical="center"/>
    </xf>
    <xf numFmtId="0" fontId="4" fillId="3" borderId="14" xfId="4" applyFont="1" applyFill="1" applyBorder="1" applyAlignment="1" applyProtection="1">
      <alignment horizontal="left" vertical="center" wrapText="1" shrinkToFit="1"/>
      <protection locked="0"/>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17"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176" fontId="4" fillId="3" borderId="18" xfId="4" applyNumberFormat="1" applyFont="1" applyFill="1" applyBorder="1" applyAlignment="1" applyProtection="1">
      <alignment horizontal="left" vertical="center"/>
      <protection locked="0"/>
    </xf>
    <xf numFmtId="176" fontId="4" fillId="3" borderId="52" xfId="4" applyNumberFormat="1" applyFont="1" applyFill="1" applyBorder="1" applyAlignment="1" applyProtection="1">
      <alignment horizontal="left" vertical="center"/>
      <protection locked="0"/>
    </xf>
    <xf numFmtId="177" fontId="4" fillId="3" borderId="25" xfId="4" applyNumberFormat="1" applyFont="1" applyFill="1" applyBorder="1" applyAlignment="1" applyProtection="1">
      <alignment horizontal="left" vertical="center"/>
      <protection locked="0"/>
    </xf>
    <xf numFmtId="177" fontId="4" fillId="3" borderId="26"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8"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176" fontId="4" fillId="3" borderId="28" xfId="4" applyNumberFormat="1" applyFont="1" applyFill="1" applyBorder="1" applyAlignment="1" applyProtection="1">
      <alignment horizontal="left" vertical="center"/>
      <protection locked="0"/>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7" fillId="0" borderId="38" xfId="0" applyFont="1" applyBorder="1" applyAlignment="1">
      <alignment horizontal="left" vertical="center" wrapText="1"/>
    </xf>
    <xf numFmtId="0" fontId="7" fillId="0" borderId="37"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center" vertical="center"/>
    </xf>
    <xf numFmtId="0" fontId="7" fillId="0" borderId="47" xfId="0" applyFont="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42" xfId="0" applyFont="1" applyBorder="1" applyAlignment="1">
      <alignment horizontal="left" vertical="center"/>
    </xf>
    <xf numFmtId="0" fontId="7" fillId="0" borderId="46" xfId="0" applyFont="1" applyBorder="1" applyAlignment="1">
      <alignment horizontal="left" vertical="center"/>
    </xf>
    <xf numFmtId="0" fontId="7" fillId="0" borderId="35" xfId="0" applyFont="1" applyBorder="1" applyAlignment="1">
      <alignment horizontal="left" vertical="center"/>
    </xf>
    <xf numFmtId="0" fontId="9" fillId="0" borderId="0" xfId="6" applyFont="1" applyAlignment="1">
      <alignment horizontal="left" vertical="center"/>
    </xf>
    <xf numFmtId="179" fontId="9" fillId="0" borderId="0" xfId="6" applyNumberFormat="1" applyFont="1" applyAlignment="1">
      <alignment horizontal="center" vertical="center"/>
    </xf>
    <xf numFmtId="0" fontId="17" fillId="0" borderId="0" xfId="6" applyFont="1" applyAlignment="1">
      <alignment horizontal="center"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left" vertical="top" wrapText="1"/>
    </xf>
    <xf numFmtId="177" fontId="8" fillId="0" borderId="0" xfId="6" applyNumberFormat="1" applyFont="1" applyAlignment="1">
      <alignment horizontal="distributed" vertical="center"/>
    </xf>
    <xf numFmtId="0" fontId="8" fillId="0" borderId="0" xfId="6" applyFont="1" applyAlignment="1" applyProtection="1">
      <alignment horizontal="distributed" vertical="center"/>
      <protection locked="0"/>
    </xf>
    <xf numFmtId="0" fontId="8" fillId="0" borderId="0" xfId="5" applyFont="1" applyAlignment="1">
      <alignment vertical="center" wrapText="1"/>
    </xf>
    <xf numFmtId="0" fontId="9" fillId="5" borderId="0" xfId="5" applyFont="1" applyFill="1" applyAlignment="1" applyProtection="1">
      <alignment horizontal="left" vertical="center" wrapText="1"/>
      <protection locked="0"/>
    </xf>
    <xf numFmtId="0" fontId="8" fillId="0" borderId="0" xfId="5" applyFont="1" applyAlignment="1">
      <alignment horizontal="left" vertical="center"/>
    </xf>
    <xf numFmtId="0" fontId="9" fillId="0" borderId="0" xfId="5" applyFont="1" applyAlignment="1">
      <alignment horizontal="left" vertical="center"/>
    </xf>
    <xf numFmtId="179" fontId="9" fillId="0" borderId="0" xfId="3" applyNumberFormat="1" applyFont="1" applyAlignment="1">
      <alignment horizontal="left" vertical="center"/>
    </xf>
    <xf numFmtId="179" fontId="9" fillId="0" borderId="0" xfId="3" applyNumberFormat="1" applyFont="1">
      <alignment vertical="center"/>
    </xf>
    <xf numFmtId="180" fontId="9" fillId="0" borderId="0" xfId="3" applyNumberFormat="1" applyFont="1">
      <alignment vertical="center"/>
    </xf>
    <xf numFmtId="0" fontId="9" fillId="0" borderId="0" xfId="5" applyFont="1" applyAlignment="1">
      <alignment vertical="center" wrapText="1"/>
    </xf>
    <xf numFmtId="183" fontId="9" fillId="0" borderId="35" xfId="5" applyNumberFormat="1" applyFont="1" applyFill="1" applyBorder="1" applyAlignment="1">
      <alignment horizontal="center" vertical="center" wrapText="1"/>
    </xf>
    <xf numFmtId="0" fontId="9" fillId="0" borderId="0" xfId="5" applyFont="1" applyAlignment="1" applyProtection="1">
      <alignment horizontal="left" vertical="center" wrapText="1"/>
      <protection locked="0"/>
    </xf>
    <xf numFmtId="181" fontId="7" fillId="0" borderId="32" xfId="5" applyNumberFormat="1" applyFont="1" applyFill="1" applyBorder="1" applyAlignment="1">
      <alignment vertical="center" shrinkToFit="1"/>
    </xf>
    <xf numFmtId="181" fontId="7" fillId="0" borderId="34" xfId="5" applyNumberFormat="1" applyFont="1" applyFill="1" applyBorder="1" applyAlignment="1">
      <alignment vertical="center" shrinkToFit="1"/>
    </xf>
    <xf numFmtId="179" fontId="7" fillId="5" borderId="32" xfId="5" applyNumberFormat="1" applyFont="1" applyFill="1" applyBorder="1" applyAlignment="1" applyProtection="1">
      <alignment vertical="center" shrinkToFit="1"/>
      <protection locked="0"/>
    </xf>
    <xf numFmtId="179" fontId="7" fillId="5" borderId="34" xfId="5" applyNumberFormat="1" applyFont="1" applyFill="1" applyBorder="1" applyAlignment="1" applyProtection="1">
      <alignment vertical="center" shrinkToFit="1"/>
      <protection locked="0"/>
    </xf>
    <xf numFmtId="0" fontId="7" fillId="0" borderId="8" xfId="5" applyFont="1" applyFill="1" applyBorder="1" applyAlignment="1" applyProtection="1">
      <alignment horizontal="center" vertical="center" textRotation="255" wrapText="1"/>
      <protection locked="0"/>
    </xf>
    <xf numFmtId="0" fontId="7" fillId="0" borderId="10" xfId="5" applyFont="1" applyFill="1" applyBorder="1" applyAlignment="1" applyProtection="1">
      <alignment horizontal="center" vertical="center" textRotation="255" wrapText="1"/>
      <protection locked="0"/>
    </xf>
    <xf numFmtId="184" fontId="9" fillId="0" borderId="35" xfId="5" applyNumberFormat="1" applyFont="1" applyFill="1" applyBorder="1" applyAlignment="1">
      <alignment horizontal="center" vertical="center" wrapText="1"/>
    </xf>
    <xf numFmtId="0" fontId="7" fillId="0" borderId="3" xfId="5" applyFont="1" applyFill="1" applyBorder="1" applyAlignment="1">
      <alignment horizontal="center" vertical="center" wrapText="1"/>
    </xf>
    <xf numFmtId="0" fontId="9" fillId="0" borderId="0" xfId="5" applyFont="1" applyAlignment="1">
      <alignment horizontal="center" vertical="center"/>
    </xf>
    <xf numFmtId="179" fontId="9" fillId="0" borderId="0" xfId="3" applyNumberFormat="1" applyFont="1" applyAlignment="1">
      <alignment horizontal="right" vertical="center"/>
    </xf>
    <xf numFmtId="182" fontId="9" fillId="0" borderId="0" xfId="5" applyNumberFormat="1" applyFont="1" applyAlignment="1">
      <alignment horizontal="right" vertical="center"/>
    </xf>
    <xf numFmtId="0" fontId="7" fillId="0" borderId="3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7" xfId="5" applyFont="1" applyFill="1" applyBorder="1" applyAlignment="1">
      <alignment horizontal="center" vertical="center" wrapText="1"/>
    </xf>
    <xf numFmtId="0" fontId="7" fillId="0" borderId="11" xfId="5" applyFont="1" applyFill="1" applyBorder="1" applyAlignment="1">
      <alignment horizontal="center" vertical="center" wrapText="1"/>
    </xf>
    <xf numFmtId="0" fontId="7" fillId="0" borderId="39" xfId="5" applyFont="1" applyFill="1" applyBorder="1" applyAlignment="1">
      <alignment horizontal="center" vertical="center" wrapText="1"/>
    </xf>
    <xf numFmtId="0" fontId="7" fillId="0" borderId="36" xfId="5" applyFont="1" applyFill="1" applyBorder="1" applyAlignment="1">
      <alignment horizontal="center" vertical="center" wrapText="1"/>
    </xf>
    <xf numFmtId="0" fontId="7" fillId="0" borderId="32" xfId="5" applyFont="1" applyFill="1" applyBorder="1" applyAlignment="1">
      <alignment horizontal="center" vertical="center" wrapText="1"/>
    </xf>
    <xf numFmtId="0" fontId="7" fillId="0" borderId="33" xfId="5" applyFont="1" applyFill="1" applyBorder="1" applyAlignment="1">
      <alignment horizontal="center" vertical="center" wrapText="1"/>
    </xf>
    <xf numFmtId="0" fontId="7" fillId="0" borderId="34" xfId="5" applyFont="1" applyFill="1" applyBorder="1" applyAlignment="1">
      <alignment horizontal="center" vertical="center" wrapText="1"/>
    </xf>
    <xf numFmtId="181" fontId="9" fillId="0" borderId="32" xfId="5" applyNumberFormat="1" applyFont="1" applyFill="1" applyBorder="1" applyAlignment="1">
      <alignment vertical="center" shrinkToFit="1"/>
    </xf>
    <xf numFmtId="181" fontId="9" fillId="0" borderId="34" xfId="5" applyNumberFormat="1" applyFont="1" applyFill="1" applyBorder="1" applyAlignment="1">
      <alignment vertical="center" shrinkToFit="1"/>
    </xf>
    <xf numFmtId="179" fontId="7" fillId="5" borderId="32" xfId="5" applyNumberFormat="1" applyFont="1" applyFill="1" applyBorder="1" applyAlignment="1" applyProtection="1">
      <alignment horizontal="right" vertical="center" shrinkToFit="1"/>
      <protection locked="0"/>
    </xf>
    <xf numFmtId="179" fontId="7" fillId="5" borderId="34" xfId="5" applyNumberFormat="1" applyFont="1" applyFill="1" applyBorder="1" applyAlignment="1" applyProtection="1">
      <alignment horizontal="right" vertical="center" shrinkToFit="1"/>
      <protection locked="0"/>
    </xf>
  </cellXfs>
  <cellStyles count="10">
    <cellStyle name="パーセント 2" xfId="1"/>
    <cellStyle name="桁区切り 2" xfId="2"/>
    <cellStyle name="桁区切り 6" xfId="3"/>
    <cellStyle name="標準" xfId="0" builtinId="0"/>
    <cellStyle name="標準 2" xfId="4"/>
    <cellStyle name="標準 2 2" xfId="9"/>
    <cellStyle name="標準 3" xfId="5"/>
    <cellStyle name="標準 7" xfId="6"/>
    <cellStyle name="標準 8" xfId="7"/>
    <cellStyle name="標準 9" xfId="8"/>
  </cellStyles>
  <dxfs count="0"/>
  <tableStyles count="0" defaultTableStyle="TableStyleMedium2" defaultPivotStyle="PivotStyleLight16"/>
  <colors>
    <mruColors>
      <color rgb="FFFF00FF"/>
      <color rgb="FF006600"/>
      <color rgb="FF0000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619125</xdr:colOff>
      <xdr:row>1</xdr:row>
      <xdr:rowOff>9525</xdr:rowOff>
    </xdr:from>
    <xdr:to>
      <xdr:col>7</xdr:col>
      <xdr:colOff>657225</xdr:colOff>
      <xdr:row>8</xdr:row>
      <xdr:rowOff>47625</xdr:rowOff>
    </xdr:to>
    <xdr:sp macro="" textlink="">
      <xdr:nvSpPr>
        <xdr:cNvPr id="2" name="角丸四角形吹き出し 1"/>
        <xdr:cNvSpPr/>
      </xdr:nvSpPr>
      <xdr:spPr>
        <a:xfrm>
          <a:off x="6591300" y="180975"/>
          <a:ext cx="4476750" cy="1571625"/>
        </a:xfrm>
        <a:prstGeom prst="wedgeRoundRectCallout">
          <a:avLst>
            <a:gd name="adj1" fmla="val -66220"/>
            <a:gd name="adj2" fmla="val 21183"/>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p>
      </xdr:txBody>
    </xdr:sp>
    <xdr:clientData/>
  </xdr:twoCellAnchor>
  <xdr:twoCellAnchor>
    <xdr:from>
      <xdr:col>4</xdr:col>
      <xdr:colOff>647700</xdr:colOff>
      <xdr:row>10</xdr:row>
      <xdr:rowOff>228601</xdr:rowOff>
    </xdr:from>
    <xdr:to>
      <xdr:col>7</xdr:col>
      <xdr:colOff>1238250</xdr:colOff>
      <xdr:row>17</xdr:row>
      <xdr:rowOff>114301</xdr:rowOff>
    </xdr:to>
    <xdr:sp macro="" textlink="">
      <xdr:nvSpPr>
        <xdr:cNvPr id="4" name="角丸四角形吹き出し 3"/>
        <xdr:cNvSpPr/>
      </xdr:nvSpPr>
      <xdr:spPr>
        <a:xfrm>
          <a:off x="6619875" y="2428876"/>
          <a:ext cx="5029200" cy="16192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○交付決定日、交付決定番号　→　交付決定通知書を確認</a:t>
          </a:r>
          <a:endParaRPr kumimoji="1" lang="en-US" altLang="ja-JP" sz="1100">
            <a:solidFill>
              <a:sysClr val="windowText" lastClr="000000"/>
            </a:solidFill>
          </a:endParaRPr>
        </a:p>
        <a:p>
          <a:pPr algn="l"/>
          <a:r>
            <a:rPr kumimoji="1" lang="ja-JP" altLang="en-US" sz="1100">
              <a:solidFill>
                <a:sysClr val="windowText" lastClr="000000"/>
              </a:solidFill>
            </a:rPr>
            <a:t>○補助金確定額　→　</a:t>
          </a:r>
          <a:r>
            <a:rPr kumimoji="1" lang="ja-JP" altLang="en-US" sz="1100">
              <a:solidFill>
                <a:srgbClr val="FF0000"/>
              </a:solidFill>
            </a:rPr>
            <a:t>確定通知書</a:t>
          </a:r>
          <a:r>
            <a:rPr kumimoji="1" lang="ja-JP" altLang="en-US" sz="1100"/>
            <a:t>に記載の金額（実績報告の金額と交付決定金額が同額の時は、確定通知書が省略されている場合があります。その場合は、交付決定金額を入力）</a:t>
          </a:r>
          <a:endParaRPr kumimoji="1" lang="en-US" altLang="ja-JP" sz="1100"/>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295275</xdr:colOff>
      <xdr:row>24</xdr:row>
      <xdr:rowOff>123826</xdr:rowOff>
    </xdr:from>
    <xdr:to>
      <xdr:col>7</xdr:col>
      <xdr:colOff>819150</xdr:colOff>
      <xdr:row>30</xdr:row>
      <xdr:rowOff>76200</xdr:rowOff>
    </xdr:to>
    <xdr:sp macro="" textlink="">
      <xdr:nvSpPr>
        <xdr:cNvPr id="6" name="角丸四角形吹き出し 5"/>
        <xdr:cNvSpPr/>
      </xdr:nvSpPr>
      <xdr:spPr>
        <a:xfrm>
          <a:off x="7600950" y="5715001"/>
          <a:ext cx="3629025" cy="981074"/>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638175</xdr:colOff>
      <xdr:row>17</xdr:row>
      <xdr:rowOff>180975</xdr:rowOff>
    </xdr:from>
    <xdr:to>
      <xdr:col>7</xdr:col>
      <xdr:colOff>1228725</xdr:colOff>
      <xdr:row>22</xdr:row>
      <xdr:rowOff>104775</xdr:rowOff>
    </xdr:to>
    <xdr:sp macro="" textlink="">
      <xdr:nvSpPr>
        <xdr:cNvPr id="5" name="角丸四角形吹き出し 4"/>
        <xdr:cNvSpPr/>
      </xdr:nvSpPr>
      <xdr:spPr>
        <a:xfrm>
          <a:off x="6610350" y="4114800"/>
          <a:ext cx="5029200" cy="1162050"/>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214311</xdr:colOff>
      <xdr:row>10</xdr:row>
      <xdr:rowOff>59532</xdr:rowOff>
    </xdr:from>
    <xdr:to>
      <xdr:col>19</xdr:col>
      <xdr:colOff>440530</xdr:colOff>
      <xdr:row>14</xdr:row>
      <xdr:rowOff>273845</xdr:rowOff>
    </xdr:to>
    <xdr:sp macro="" textlink="">
      <xdr:nvSpPr>
        <xdr:cNvPr id="6" name="四角形吹き出し 5"/>
        <xdr:cNvSpPr/>
      </xdr:nvSpPr>
      <xdr:spPr>
        <a:xfrm>
          <a:off x="7131842" y="3143251"/>
          <a:ext cx="2988469" cy="857250"/>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“入力シート”及び“様式</a:t>
          </a:r>
          <a:r>
            <a:rPr kumimoji="1" lang="en-US" altLang="ja-JP" sz="1400">
              <a:solidFill>
                <a:sysClr val="windowText" lastClr="000000"/>
              </a:solidFill>
              <a:latin typeface="ＭＳ 明朝" panose="02020609040205080304" pitchFamily="17" charset="-128"/>
              <a:ea typeface="ＭＳ 明朝" panose="02020609040205080304" pitchFamily="17" charset="-128"/>
            </a:rPr>
            <a:t>14</a:t>
          </a:r>
          <a:r>
            <a:rPr kumimoji="1" lang="ja-JP" altLang="en-US" sz="1400">
              <a:solidFill>
                <a:sysClr val="windowText" lastClr="000000"/>
              </a:solidFill>
              <a:latin typeface="ＭＳ 明朝" panose="02020609040205080304" pitchFamily="17" charset="-128"/>
              <a:ea typeface="ＭＳ 明朝" panose="02020609040205080304" pitchFamily="17" charset="-128"/>
            </a:rPr>
            <a:t>別紙”の各シートを入力すれば必要事項が記入されます。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104510</xdr:colOff>
      <xdr:row>0</xdr:row>
      <xdr:rowOff>127000</xdr:rowOff>
    </xdr:from>
    <xdr:to>
      <xdr:col>13</xdr:col>
      <xdr:colOff>349249</xdr:colOff>
      <xdr:row>9</xdr:row>
      <xdr:rowOff>0</xdr:rowOff>
    </xdr:to>
    <xdr:sp macro="" textlink="">
      <xdr:nvSpPr>
        <xdr:cNvPr id="2" name="正方形/長方形 1"/>
        <xdr:cNvSpPr/>
      </xdr:nvSpPr>
      <xdr:spPr>
        <a:xfrm>
          <a:off x="4020343" y="127000"/>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（２）はリストから選択してください。</a:t>
          </a:r>
        </a:p>
      </xdr:txBody>
    </xdr:sp>
    <xdr:clientData fPrintsWithSheet="0"/>
  </xdr:twoCellAnchor>
  <xdr:twoCellAnchor>
    <xdr:from>
      <xdr:col>10</xdr:col>
      <xdr:colOff>566207</xdr:colOff>
      <xdr:row>24</xdr:row>
      <xdr:rowOff>190500</xdr:rowOff>
    </xdr:from>
    <xdr:to>
      <xdr:col>14</xdr:col>
      <xdr:colOff>330727</xdr:colOff>
      <xdr:row>27</xdr:row>
      <xdr:rowOff>333375</xdr:rowOff>
    </xdr:to>
    <xdr:sp macro="" textlink="">
      <xdr:nvSpPr>
        <xdr:cNvPr id="3" name="角丸四角形吹き出し 2"/>
        <xdr:cNvSpPr/>
      </xdr:nvSpPr>
      <xdr:spPr>
        <a:xfrm>
          <a:off x="7233707" y="5767917"/>
          <a:ext cx="2516187" cy="1444625"/>
        </a:xfrm>
        <a:prstGeom prst="wedgeRoundRectCallout">
          <a:avLst>
            <a:gd name="adj1" fmla="val -68439"/>
            <a:gd name="adj2" fmla="val -390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rPr>
            <a:t>「７　参考書類」</a:t>
          </a:r>
          <a:endParaRPr kumimoji="1" lang="en-US" altLang="ja-JP" sz="1400">
            <a:solidFill>
              <a:sysClr val="windowText" lastClr="000000"/>
            </a:solidFill>
          </a:endParaRPr>
        </a:p>
        <a:p>
          <a:pPr algn="l"/>
          <a:r>
            <a:rPr kumimoji="1" lang="ja-JP" altLang="en-US" sz="1400">
              <a:solidFill>
                <a:sysClr val="windowText" lastClr="000000"/>
              </a:solidFill>
            </a:rPr>
            <a:t>該当しない参考書類は行ごと削除してください。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14</xdr:col>
      <xdr:colOff>169333</xdr:colOff>
      <xdr:row>9</xdr:row>
      <xdr:rowOff>201083</xdr:rowOff>
    </xdr:to>
    <xdr:sp macro="" textlink="">
      <xdr:nvSpPr>
        <xdr:cNvPr id="2" name="正方形/長方形 1"/>
        <xdr:cNvSpPr/>
      </xdr:nvSpPr>
      <xdr:spPr>
        <a:xfrm>
          <a:off x="3935677" y="328083"/>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endParaRPr kumimoji="1" lang="en-US" altLang="ja-JP" sz="1600">
            <a:solidFill>
              <a:sysClr val="windowText" lastClr="000000"/>
            </a:solidFill>
          </a:endParaRPr>
        </a:p>
      </xdr:txBody>
    </xdr:sp>
    <xdr:clientData fPrintsWithSheet="0"/>
  </xdr:twoCellAnchor>
  <xdr:twoCellAnchor>
    <xdr:from>
      <xdr:col>12</xdr:col>
      <xdr:colOff>0</xdr:colOff>
      <xdr:row>41</xdr:row>
      <xdr:rowOff>0</xdr:rowOff>
    </xdr:from>
    <xdr:to>
      <xdr:col>15</xdr:col>
      <xdr:colOff>452437</xdr:colOff>
      <xdr:row>44</xdr:row>
      <xdr:rowOff>142875</xdr:rowOff>
    </xdr:to>
    <xdr:sp macro="" textlink="">
      <xdr:nvSpPr>
        <xdr:cNvPr id="5" name="角丸四角形吹き出し 4"/>
        <xdr:cNvSpPr/>
      </xdr:nvSpPr>
      <xdr:spPr>
        <a:xfrm>
          <a:off x="7450667" y="8106833"/>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8</xdr:col>
      <xdr:colOff>567267</xdr:colOff>
      <xdr:row>22</xdr:row>
      <xdr:rowOff>21166</xdr:rowOff>
    </xdr:from>
    <xdr:to>
      <xdr:col>14</xdr:col>
      <xdr:colOff>158750</xdr:colOff>
      <xdr:row>30</xdr:row>
      <xdr:rowOff>63499</xdr:rowOff>
    </xdr:to>
    <xdr:sp macro="" textlink="">
      <xdr:nvSpPr>
        <xdr:cNvPr id="4" name="角丸四角形吹き出し 3"/>
        <xdr:cNvSpPr/>
      </xdr:nvSpPr>
      <xdr:spPr>
        <a:xfrm>
          <a:off x="6811434" y="4878916"/>
          <a:ext cx="4480983"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42</xdr:row>
      <xdr:rowOff>0</xdr:rowOff>
    </xdr:from>
    <xdr:to>
      <xdr:col>16</xdr:col>
      <xdr:colOff>452437</xdr:colOff>
      <xdr:row>45</xdr:row>
      <xdr:rowOff>142875</xdr:rowOff>
    </xdr:to>
    <xdr:sp macro="" textlink="">
      <xdr:nvSpPr>
        <xdr:cNvPr id="3" name="角丸四角形吹き出し 2"/>
        <xdr:cNvSpPr/>
      </xdr:nvSpPr>
      <xdr:spPr>
        <a:xfrm>
          <a:off x="7458075" y="8134350"/>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666750</xdr:colOff>
      <xdr:row>23</xdr:row>
      <xdr:rowOff>74083</xdr:rowOff>
    </xdr:from>
    <xdr:to>
      <xdr:col>18</xdr:col>
      <xdr:colOff>317500</xdr:colOff>
      <xdr:row>32</xdr:row>
      <xdr:rowOff>52916</xdr:rowOff>
    </xdr:to>
    <xdr:sp macro="" textlink="">
      <xdr:nvSpPr>
        <xdr:cNvPr id="4" name="角丸四角形吹き出し 3"/>
        <xdr:cNvSpPr/>
      </xdr:nvSpPr>
      <xdr:spPr>
        <a:xfrm>
          <a:off x="7429500" y="512233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あり、課税売上割合が</a:t>
          </a:r>
          <a:r>
            <a:rPr kumimoji="1" lang="en-US" altLang="ja-JP" sz="1600" u="dbl">
              <a:solidFill>
                <a:srgbClr val="FF0000"/>
              </a:solidFill>
            </a:rPr>
            <a:t>95</a:t>
          </a:r>
          <a:r>
            <a:rPr kumimoji="1" lang="ja-JP" altLang="en-US" sz="1600" u="dbl">
              <a:solidFill>
                <a:srgbClr val="FF0000"/>
              </a:solidFill>
            </a:rPr>
            <a:t>％以上の場合</a:t>
          </a:r>
          <a:r>
            <a:rPr kumimoji="1" lang="ja-JP" altLang="en-US" sz="1600">
              <a:solidFill>
                <a:sysClr val="windowText" lastClr="000000"/>
              </a:solidFill>
            </a:rPr>
            <a:t>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36</xdr:row>
      <xdr:rowOff>0</xdr:rowOff>
    </xdr:from>
    <xdr:to>
      <xdr:col>16</xdr:col>
      <xdr:colOff>452437</xdr:colOff>
      <xdr:row>39</xdr:row>
      <xdr:rowOff>142875</xdr:rowOff>
    </xdr:to>
    <xdr:sp macro="" textlink="">
      <xdr:nvSpPr>
        <xdr:cNvPr id="3" name="角丸四角形吹き出し 2"/>
        <xdr:cNvSpPr/>
      </xdr:nvSpPr>
      <xdr:spPr>
        <a:xfrm>
          <a:off x="7458075" y="8162925"/>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13</xdr:col>
      <xdr:colOff>0</xdr:colOff>
      <xdr:row>23</xdr:row>
      <xdr:rowOff>0</xdr:rowOff>
    </xdr:from>
    <xdr:to>
      <xdr:col>18</xdr:col>
      <xdr:colOff>338667</xdr:colOff>
      <xdr:row>31</xdr:row>
      <xdr:rowOff>42333</xdr:rowOff>
    </xdr:to>
    <xdr:sp macro="" textlink="">
      <xdr:nvSpPr>
        <xdr:cNvPr id="4" name="角丸四角形吹き出し 3"/>
        <xdr:cNvSpPr/>
      </xdr:nvSpPr>
      <xdr:spPr>
        <a:xfrm>
          <a:off x="7450667" y="5048250"/>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zoomScaleNormal="100" zoomScaleSheetLayoutView="100" workbookViewId="0">
      <selection activeCell="C13" sqref="C13:D13"/>
    </sheetView>
  </sheetViews>
  <sheetFormatPr defaultRowHeight="13.5"/>
  <cols>
    <col min="1" max="1" width="2.5" style="95" customWidth="1"/>
    <col min="2" max="2" width="27.625" style="95" customWidth="1"/>
    <col min="3" max="4" width="24.125" style="95" customWidth="1"/>
    <col min="5" max="5" width="17.5" style="95" customWidth="1"/>
    <col min="6" max="6" width="36.5" style="95" customWidth="1"/>
    <col min="7" max="7" width="4.25" style="95" customWidth="1"/>
    <col min="8" max="8" width="29.25" style="95" customWidth="1"/>
    <col min="9" max="9" width="2" style="95" customWidth="1"/>
    <col min="10" max="11" width="9" style="95"/>
    <col min="12" max="12" width="42.625" style="95" customWidth="1"/>
    <col min="13" max="13" width="34" style="95" customWidth="1"/>
    <col min="14" max="256" width="9" style="95"/>
    <col min="257" max="257" width="2.5" style="95" customWidth="1"/>
    <col min="258" max="258" width="27.625" style="95" customWidth="1"/>
    <col min="259" max="259" width="11.875" style="95" customWidth="1"/>
    <col min="260" max="260" width="21.625" style="95" customWidth="1"/>
    <col min="261" max="261" width="17.5" style="95" customWidth="1"/>
    <col min="262" max="262" width="36.5" style="95" customWidth="1"/>
    <col min="263" max="263" width="4.25" style="95" customWidth="1"/>
    <col min="264" max="264" width="29.25" style="95" customWidth="1"/>
    <col min="265" max="265" width="2" style="95" customWidth="1"/>
    <col min="266" max="512" width="9" style="95"/>
    <col min="513" max="513" width="2.5" style="95" customWidth="1"/>
    <col min="514" max="514" width="27.625" style="95" customWidth="1"/>
    <col min="515" max="515" width="11.875" style="95" customWidth="1"/>
    <col min="516" max="516" width="21.625" style="95" customWidth="1"/>
    <col min="517" max="517" width="17.5" style="95" customWidth="1"/>
    <col min="518" max="518" width="36.5" style="95" customWidth="1"/>
    <col min="519" max="519" width="4.25" style="95" customWidth="1"/>
    <col min="520" max="520" width="29.25" style="95" customWidth="1"/>
    <col min="521" max="521" width="2" style="95" customWidth="1"/>
    <col min="522" max="768" width="9" style="95"/>
    <col min="769" max="769" width="2.5" style="95" customWidth="1"/>
    <col min="770" max="770" width="27.625" style="95" customWidth="1"/>
    <col min="771" max="771" width="11.875" style="95" customWidth="1"/>
    <col min="772" max="772" width="21.625" style="95" customWidth="1"/>
    <col min="773" max="773" width="17.5" style="95" customWidth="1"/>
    <col min="774" max="774" width="36.5" style="95" customWidth="1"/>
    <col min="775" max="775" width="4.25" style="95" customWidth="1"/>
    <col min="776" max="776" width="29.25" style="95" customWidth="1"/>
    <col min="777" max="777" width="2" style="95" customWidth="1"/>
    <col min="778" max="1024" width="9" style="95"/>
    <col min="1025" max="1025" width="2.5" style="95" customWidth="1"/>
    <col min="1026" max="1026" width="27.625" style="95" customWidth="1"/>
    <col min="1027" max="1027" width="11.875" style="95" customWidth="1"/>
    <col min="1028" max="1028" width="21.625" style="95" customWidth="1"/>
    <col min="1029" max="1029" width="17.5" style="95" customWidth="1"/>
    <col min="1030" max="1030" width="36.5" style="95" customWidth="1"/>
    <col min="1031" max="1031" width="4.25" style="95" customWidth="1"/>
    <col min="1032" max="1032" width="29.25" style="95" customWidth="1"/>
    <col min="1033" max="1033" width="2" style="95" customWidth="1"/>
    <col min="1034" max="1280" width="9" style="95"/>
    <col min="1281" max="1281" width="2.5" style="95" customWidth="1"/>
    <col min="1282" max="1282" width="27.625" style="95" customWidth="1"/>
    <col min="1283" max="1283" width="11.875" style="95" customWidth="1"/>
    <col min="1284" max="1284" width="21.625" style="95" customWidth="1"/>
    <col min="1285" max="1285" width="17.5" style="95" customWidth="1"/>
    <col min="1286" max="1286" width="36.5" style="95" customWidth="1"/>
    <col min="1287" max="1287" width="4.25" style="95" customWidth="1"/>
    <col min="1288" max="1288" width="29.25" style="95" customWidth="1"/>
    <col min="1289" max="1289" width="2" style="95" customWidth="1"/>
    <col min="1290" max="1536" width="9" style="95"/>
    <col min="1537" max="1537" width="2.5" style="95" customWidth="1"/>
    <col min="1538" max="1538" width="27.625" style="95" customWidth="1"/>
    <col min="1539" max="1539" width="11.875" style="95" customWidth="1"/>
    <col min="1540" max="1540" width="21.625" style="95" customWidth="1"/>
    <col min="1541" max="1541" width="17.5" style="95" customWidth="1"/>
    <col min="1542" max="1542" width="36.5" style="95" customWidth="1"/>
    <col min="1543" max="1543" width="4.25" style="95" customWidth="1"/>
    <col min="1544" max="1544" width="29.25" style="95" customWidth="1"/>
    <col min="1545" max="1545" width="2" style="95" customWidth="1"/>
    <col min="1546" max="1792" width="9" style="95"/>
    <col min="1793" max="1793" width="2.5" style="95" customWidth="1"/>
    <col min="1794" max="1794" width="27.625" style="95" customWidth="1"/>
    <col min="1795" max="1795" width="11.875" style="95" customWidth="1"/>
    <col min="1796" max="1796" width="21.625" style="95" customWidth="1"/>
    <col min="1797" max="1797" width="17.5" style="95" customWidth="1"/>
    <col min="1798" max="1798" width="36.5" style="95" customWidth="1"/>
    <col min="1799" max="1799" width="4.25" style="95" customWidth="1"/>
    <col min="1800" max="1800" width="29.25" style="95" customWidth="1"/>
    <col min="1801" max="1801" width="2" style="95" customWidth="1"/>
    <col min="1802" max="2048" width="9" style="95"/>
    <col min="2049" max="2049" width="2.5" style="95" customWidth="1"/>
    <col min="2050" max="2050" width="27.625" style="95" customWidth="1"/>
    <col min="2051" max="2051" width="11.875" style="95" customWidth="1"/>
    <col min="2052" max="2052" width="21.625" style="95" customWidth="1"/>
    <col min="2053" max="2053" width="17.5" style="95" customWidth="1"/>
    <col min="2054" max="2054" width="36.5" style="95" customWidth="1"/>
    <col min="2055" max="2055" width="4.25" style="95" customWidth="1"/>
    <col min="2056" max="2056" width="29.25" style="95" customWidth="1"/>
    <col min="2057" max="2057" width="2" style="95" customWidth="1"/>
    <col min="2058" max="2304" width="9" style="95"/>
    <col min="2305" max="2305" width="2.5" style="95" customWidth="1"/>
    <col min="2306" max="2306" width="27.625" style="95" customWidth="1"/>
    <col min="2307" max="2307" width="11.875" style="95" customWidth="1"/>
    <col min="2308" max="2308" width="21.625" style="95" customWidth="1"/>
    <col min="2309" max="2309" width="17.5" style="95" customWidth="1"/>
    <col min="2310" max="2310" width="36.5" style="95" customWidth="1"/>
    <col min="2311" max="2311" width="4.25" style="95" customWidth="1"/>
    <col min="2312" max="2312" width="29.25" style="95" customWidth="1"/>
    <col min="2313" max="2313" width="2" style="95" customWidth="1"/>
    <col min="2314" max="2560" width="9" style="95"/>
    <col min="2561" max="2561" width="2.5" style="95" customWidth="1"/>
    <col min="2562" max="2562" width="27.625" style="95" customWidth="1"/>
    <col min="2563" max="2563" width="11.875" style="95" customWidth="1"/>
    <col min="2564" max="2564" width="21.625" style="95" customWidth="1"/>
    <col min="2565" max="2565" width="17.5" style="95" customWidth="1"/>
    <col min="2566" max="2566" width="36.5" style="95" customWidth="1"/>
    <col min="2567" max="2567" width="4.25" style="95" customWidth="1"/>
    <col min="2568" max="2568" width="29.25" style="95" customWidth="1"/>
    <col min="2569" max="2569" width="2" style="95" customWidth="1"/>
    <col min="2570" max="2816" width="9" style="95"/>
    <col min="2817" max="2817" width="2.5" style="95" customWidth="1"/>
    <col min="2818" max="2818" width="27.625" style="95" customWidth="1"/>
    <col min="2819" max="2819" width="11.875" style="95" customWidth="1"/>
    <col min="2820" max="2820" width="21.625" style="95" customWidth="1"/>
    <col min="2821" max="2821" width="17.5" style="95" customWidth="1"/>
    <col min="2822" max="2822" width="36.5" style="95" customWidth="1"/>
    <col min="2823" max="2823" width="4.25" style="95" customWidth="1"/>
    <col min="2824" max="2824" width="29.25" style="95" customWidth="1"/>
    <col min="2825" max="2825" width="2" style="95" customWidth="1"/>
    <col min="2826" max="3072" width="9" style="95"/>
    <col min="3073" max="3073" width="2.5" style="95" customWidth="1"/>
    <col min="3074" max="3074" width="27.625" style="95" customWidth="1"/>
    <col min="3075" max="3075" width="11.875" style="95" customWidth="1"/>
    <col min="3076" max="3076" width="21.625" style="95" customWidth="1"/>
    <col min="3077" max="3077" width="17.5" style="95" customWidth="1"/>
    <col min="3078" max="3078" width="36.5" style="95" customWidth="1"/>
    <col min="3079" max="3079" width="4.25" style="95" customWidth="1"/>
    <col min="3080" max="3080" width="29.25" style="95" customWidth="1"/>
    <col min="3081" max="3081" width="2" style="95" customWidth="1"/>
    <col min="3082" max="3328" width="9" style="95"/>
    <col min="3329" max="3329" width="2.5" style="95" customWidth="1"/>
    <col min="3330" max="3330" width="27.625" style="95" customWidth="1"/>
    <col min="3331" max="3331" width="11.875" style="95" customWidth="1"/>
    <col min="3332" max="3332" width="21.625" style="95" customWidth="1"/>
    <col min="3333" max="3333" width="17.5" style="95" customWidth="1"/>
    <col min="3334" max="3334" width="36.5" style="95" customWidth="1"/>
    <col min="3335" max="3335" width="4.25" style="95" customWidth="1"/>
    <col min="3336" max="3336" width="29.25" style="95" customWidth="1"/>
    <col min="3337" max="3337" width="2" style="95" customWidth="1"/>
    <col min="3338" max="3584" width="9" style="95"/>
    <col min="3585" max="3585" width="2.5" style="95" customWidth="1"/>
    <col min="3586" max="3586" width="27.625" style="95" customWidth="1"/>
    <col min="3587" max="3587" width="11.875" style="95" customWidth="1"/>
    <col min="3588" max="3588" width="21.625" style="95" customWidth="1"/>
    <col min="3589" max="3589" width="17.5" style="95" customWidth="1"/>
    <col min="3590" max="3590" width="36.5" style="95" customWidth="1"/>
    <col min="3591" max="3591" width="4.25" style="95" customWidth="1"/>
    <col min="3592" max="3592" width="29.25" style="95" customWidth="1"/>
    <col min="3593" max="3593" width="2" style="95" customWidth="1"/>
    <col min="3594" max="3840" width="9" style="95"/>
    <col min="3841" max="3841" width="2.5" style="95" customWidth="1"/>
    <col min="3842" max="3842" width="27.625" style="95" customWidth="1"/>
    <col min="3843" max="3843" width="11.875" style="95" customWidth="1"/>
    <col min="3844" max="3844" width="21.625" style="95" customWidth="1"/>
    <col min="3845" max="3845" width="17.5" style="95" customWidth="1"/>
    <col min="3846" max="3846" width="36.5" style="95" customWidth="1"/>
    <col min="3847" max="3847" width="4.25" style="95" customWidth="1"/>
    <col min="3848" max="3848" width="29.25" style="95" customWidth="1"/>
    <col min="3849" max="3849" width="2" style="95" customWidth="1"/>
    <col min="3850" max="4096" width="9" style="95"/>
    <col min="4097" max="4097" width="2.5" style="95" customWidth="1"/>
    <col min="4098" max="4098" width="27.625" style="95" customWidth="1"/>
    <col min="4099" max="4099" width="11.875" style="95" customWidth="1"/>
    <col min="4100" max="4100" width="21.625" style="95" customWidth="1"/>
    <col min="4101" max="4101" width="17.5" style="95" customWidth="1"/>
    <col min="4102" max="4102" width="36.5" style="95" customWidth="1"/>
    <col min="4103" max="4103" width="4.25" style="95" customWidth="1"/>
    <col min="4104" max="4104" width="29.25" style="95" customWidth="1"/>
    <col min="4105" max="4105" width="2" style="95" customWidth="1"/>
    <col min="4106" max="4352" width="9" style="95"/>
    <col min="4353" max="4353" width="2.5" style="95" customWidth="1"/>
    <col min="4354" max="4354" width="27.625" style="95" customWidth="1"/>
    <col min="4355" max="4355" width="11.875" style="95" customWidth="1"/>
    <col min="4356" max="4356" width="21.625" style="95" customWidth="1"/>
    <col min="4357" max="4357" width="17.5" style="95" customWidth="1"/>
    <col min="4358" max="4358" width="36.5" style="95" customWidth="1"/>
    <col min="4359" max="4359" width="4.25" style="95" customWidth="1"/>
    <col min="4360" max="4360" width="29.25" style="95" customWidth="1"/>
    <col min="4361" max="4361" width="2" style="95" customWidth="1"/>
    <col min="4362" max="4608" width="9" style="95"/>
    <col min="4609" max="4609" width="2.5" style="95" customWidth="1"/>
    <col min="4610" max="4610" width="27.625" style="95" customWidth="1"/>
    <col min="4611" max="4611" width="11.875" style="95" customWidth="1"/>
    <col min="4612" max="4612" width="21.625" style="95" customWidth="1"/>
    <col min="4613" max="4613" width="17.5" style="95" customWidth="1"/>
    <col min="4614" max="4614" width="36.5" style="95" customWidth="1"/>
    <col min="4615" max="4615" width="4.25" style="95" customWidth="1"/>
    <col min="4616" max="4616" width="29.25" style="95" customWidth="1"/>
    <col min="4617" max="4617" width="2" style="95" customWidth="1"/>
    <col min="4618" max="4864" width="9" style="95"/>
    <col min="4865" max="4865" width="2.5" style="95" customWidth="1"/>
    <col min="4866" max="4866" width="27.625" style="95" customWidth="1"/>
    <col min="4867" max="4867" width="11.875" style="95" customWidth="1"/>
    <col min="4868" max="4868" width="21.625" style="95" customWidth="1"/>
    <col min="4869" max="4869" width="17.5" style="95" customWidth="1"/>
    <col min="4870" max="4870" width="36.5" style="95" customWidth="1"/>
    <col min="4871" max="4871" width="4.25" style="95" customWidth="1"/>
    <col min="4872" max="4872" width="29.25" style="95" customWidth="1"/>
    <col min="4873" max="4873" width="2" style="95" customWidth="1"/>
    <col min="4874" max="5120" width="9" style="95"/>
    <col min="5121" max="5121" width="2.5" style="95" customWidth="1"/>
    <col min="5122" max="5122" width="27.625" style="95" customWidth="1"/>
    <col min="5123" max="5123" width="11.875" style="95" customWidth="1"/>
    <col min="5124" max="5124" width="21.625" style="95" customWidth="1"/>
    <col min="5125" max="5125" width="17.5" style="95" customWidth="1"/>
    <col min="5126" max="5126" width="36.5" style="95" customWidth="1"/>
    <col min="5127" max="5127" width="4.25" style="95" customWidth="1"/>
    <col min="5128" max="5128" width="29.25" style="95" customWidth="1"/>
    <col min="5129" max="5129" width="2" style="95" customWidth="1"/>
    <col min="5130" max="5376" width="9" style="95"/>
    <col min="5377" max="5377" width="2.5" style="95" customWidth="1"/>
    <col min="5378" max="5378" width="27.625" style="95" customWidth="1"/>
    <col min="5379" max="5379" width="11.875" style="95" customWidth="1"/>
    <col min="5380" max="5380" width="21.625" style="95" customWidth="1"/>
    <col min="5381" max="5381" width="17.5" style="95" customWidth="1"/>
    <col min="5382" max="5382" width="36.5" style="95" customWidth="1"/>
    <col min="5383" max="5383" width="4.25" style="95" customWidth="1"/>
    <col min="5384" max="5384" width="29.25" style="95" customWidth="1"/>
    <col min="5385" max="5385" width="2" style="95" customWidth="1"/>
    <col min="5386" max="5632" width="9" style="95"/>
    <col min="5633" max="5633" width="2.5" style="95" customWidth="1"/>
    <col min="5634" max="5634" width="27.625" style="95" customWidth="1"/>
    <col min="5635" max="5635" width="11.875" style="95" customWidth="1"/>
    <col min="5636" max="5636" width="21.625" style="95" customWidth="1"/>
    <col min="5637" max="5637" width="17.5" style="95" customWidth="1"/>
    <col min="5638" max="5638" width="36.5" style="95" customWidth="1"/>
    <col min="5639" max="5639" width="4.25" style="95" customWidth="1"/>
    <col min="5640" max="5640" width="29.25" style="95" customWidth="1"/>
    <col min="5641" max="5641" width="2" style="95" customWidth="1"/>
    <col min="5642" max="5888" width="9" style="95"/>
    <col min="5889" max="5889" width="2.5" style="95" customWidth="1"/>
    <col min="5890" max="5890" width="27.625" style="95" customWidth="1"/>
    <col min="5891" max="5891" width="11.875" style="95" customWidth="1"/>
    <col min="5892" max="5892" width="21.625" style="95" customWidth="1"/>
    <col min="5893" max="5893" width="17.5" style="95" customWidth="1"/>
    <col min="5894" max="5894" width="36.5" style="95" customWidth="1"/>
    <col min="5895" max="5895" width="4.25" style="95" customWidth="1"/>
    <col min="5896" max="5896" width="29.25" style="95" customWidth="1"/>
    <col min="5897" max="5897" width="2" style="95" customWidth="1"/>
    <col min="5898" max="6144" width="9" style="95"/>
    <col min="6145" max="6145" width="2.5" style="95" customWidth="1"/>
    <col min="6146" max="6146" width="27.625" style="95" customWidth="1"/>
    <col min="6147" max="6147" width="11.875" style="95" customWidth="1"/>
    <col min="6148" max="6148" width="21.625" style="95" customWidth="1"/>
    <col min="6149" max="6149" width="17.5" style="95" customWidth="1"/>
    <col min="6150" max="6150" width="36.5" style="95" customWidth="1"/>
    <col min="6151" max="6151" width="4.25" style="95" customWidth="1"/>
    <col min="6152" max="6152" width="29.25" style="95" customWidth="1"/>
    <col min="6153" max="6153" width="2" style="95" customWidth="1"/>
    <col min="6154" max="6400" width="9" style="95"/>
    <col min="6401" max="6401" width="2.5" style="95" customWidth="1"/>
    <col min="6402" max="6402" width="27.625" style="95" customWidth="1"/>
    <col min="6403" max="6403" width="11.875" style="95" customWidth="1"/>
    <col min="6404" max="6404" width="21.625" style="95" customWidth="1"/>
    <col min="6405" max="6405" width="17.5" style="95" customWidth="1"/>
    <col min="6406" max="6406" width="36.5" style="95" customWidth="1"/>
    <col min="6407" max="6407" width="4.25" style="95" customWidth="1"/>
    <col min="6408" max="6408" width="29.25" style="95" customWidth="1"/>
    <col min="6409" max="6409" width="2" style="95" customWidth="1"/>
    <col min="6410" max="6656" width="9" style="95"/>
    <col min="6657" max="6657" width="2.5" style="95" customWidth="1"/>
    <col min="6658" max="6658" width="27.625" style="95" customWidth="1"/>
    <col min="6659" max="6659" width="11.875" style="95" customWidth="1"/>
    <col min="6660" max="6660" width="21.625" style="95" customWidth="1"/>
    <col min="6661" max="6661" width="17.5" style="95" customWidth="1"/>
    <col min="6662" max="6662" width="36.5" style="95" customWidth="1"/>
    <col min="6663" max="6663" width="4.25" style="95" customWidth="1"/>
    <col min="6664" max="6664" width="29.25" style="95" customWidth="1"/>
    <col min="6665" max="6665" width="2" style="95" customWidth="1"/>
    <col min="6666" max="6912" width="9" style="95"/>
    <col min="6913" max="6913" width="2.5" style="95" customWidth="1"/>
    <col min="6914" max="6914" width="27.625" style="95" customWidth="1"/>
    <col min="6915" max="6915" width="11.875" style="95" customWidth="1"/>
    <col min="6916" max="6916" width="21.625" style="95" customWidth="1"/>
    <col min="6917" max="6917" width="17.5" style="95" customWidth="1"/>
    <col min="6918" max="6918" width="36.5" style="95" customWidth="1"/>
    <col min="6919" max="6919" width="4.25" style="95" customWidth="1"/>
    <col min="6920" max="6920" width="29.25" style="95" customWidth="1"/>
    <col min="6921" max="6921" width="2" style="95" customWidth="1"/>
    <col min="6922" max="7168" width="9" style="95"/>
    <col min="7169" max="7169" width="2.5" style="95" customWidth="1"/>
    <col min="7170" max="7170" width="27.625" style="95" customWidth="1"/>
    <col min="7171" max="7171" width="11.875" style="95" customWidth="1"/>
    <col min="7172" max="7172" width="21.625" style="95" customWidth="1"/>
    <col min="7173" max="7173" width="17.5" style="95" customWidth="1"/>
    <col min="7174" max="7174" width="36.5" style="95" customWidth="1"/>
    <col min="7175" max="7175" width="4.25" style="95" customWidth="1"/>
    <col min="7176" max="7176" width="29.25" style="95" customWidth="1"/>
    <col min="7177" max="7177" width="2" style="95" customWidth="1"/>
    <col min="7178" max="7424" width="9" style="95"/>
    <col min="7425" max="7425" width="2.5" style="95" customWidth="1"/>
    <col min="7426" max="7426" width="27.625" style="95" customWidth="1"/>
    <col min="7427" max="7427" width="11.875" style="95" customWidth="1"/>
    <col min="7428" max="7428" width="21.625" style="95" customWidth="1"/>
    <col min="7429" max="7429" width="17.5" style="95" customWidth="1"/>
    <col min="7430" max="7430" width="36.5" style="95" customWidth="1"/>
    <col min="7431" max="7431" width="4.25" style="95" customWidth="1"/>
    <col min="7432" max="7432" width="29.25" style="95" customWidth="1"/>
    <col min="7433" max="7433" width="2" style="95" customWidth="1"/>
    <col min="7434" max="7680" width="9" style="95"/>
    <col min="7681" max="7681" width="2.5" style="95" customWidth="1"/>
    <col min="7682" max="7682" width="27.625" style="95" customWidth="1"/>
    <col min="7683" max="7683" width="11.875" style="95" customWidth="1"/>
    <col min="7684" max="7684" width="21.625" style="95" customWidth="1"/>
    <col min="7685" max="7685" width="17.5" style="95" customWidth="1"/>
    <col min="7686" max="7686" width="36.5" style="95" customWidth="1"/>
    <col min="7687" max="7687" width="4.25" style="95" customWidth="1"/>
    <col min="7688" max="7688" width="29.25" style="95" customWidth="1"/>
    <col min="7689" max="7689" width="2" style="95" customWidth="1"/>
    <col min="7690" max="7936" width="9" style="95"/>
    <col min="7937" max="7937" width="2.5" style="95" customWidth="1"/>
    <col min="7938" max="7938" width="27.625" style="95" customWidth="1"/>
    <col min="7939" max="7939" width="11.875" style="95" customWidth="1"/>
    <col min="7940" max="7940" width="21.625" style="95" customWidth="1"/>
    <col min="7941" max="7941" width="17.5" style="95" customWidth="1"/>
    <col min="7942" max="7942" width="36.5" style="95" customWidth="1"/>
    <col min="7943" max="7943" width="4.25" style="95" customWidth="1"/>
    <col min="7944" max="7944" width="29.25" style="95" customWidth="1"/>
    <col min="7945" max="7945" width="2" style="95" customWidth="1"/>
    <col min="7946" max="8192" width="9" style="95"/>
    <col min="8193" max="8193" width="2.5" style="95" customWidth="1"/>
    <col min="8194" max="8194" width="27.625" style="95" customWidth="1"/>
    <col min="8195" max="8195" width="11.875" style="95" customWidth="1"/>
    <col min="8196" max="8196" width="21.625" style="95" customWidth="1"/>
    <col min="8197" max="8197" width="17.5" style="95" customWidth="1"/>
    <col min="8198" max="8198" width="36.5" style="95" customWidth="1"/>
    <col min="8199" max="8199" width="4.25" style="95" customWidth="1"/>
    <col min="8200" max="8200" width="29.25" style="95" customWidth="1"/>
    <col min="8201" max="8201" width="2" style="95" customWidth="1"/>
    <col min="8202" max="8448" width="9" style="95"/>
    <col min="8449" max="8449" width="2.5" style="95" customWidth="1"/>
    <col min="8450" max="8450" width="27.625" style="95" customWidth="1"/>
    <col min="8451" max="8451" width="11.875" style="95" customWidth="1"/>
    <col min="8452" max="8452" width="21.625" style="95" customWidth="1"/>
    <col min="8453" max="8453" width="17.5" style="95" customWidth="1"/>
    <col min="8454" max="8454" width="36.5" style="95" customWidth="1"/>
    <col min="8455" max="8455" width="4.25" style="95" customWidth="1"/>
    <col min="8456" max="8456" width="29.25" style="95" customWidth="1"/>
    <col min="8457" max="8457" width="2" style="95" customWidth="1"/>
    <col min="8458" max="8704" width="9" style="95"/>
    <col min="8705" max="8705" width="2.5" style="95" customWidth="1"/>
    <col min="8706" max="8706" width="27.625" style="95" customWidth="1"/>
    <col min="8707" max="8707" width="11.875" style="95" customWidth="1"/>
    <col min="8708" max="8708" width="21.625" style="95" customWidth="1"/>
    <col min="8709" max="8709" width="17.5" style="95" customWidth="1"/>
    <col min="8710" max="8710" width="36.5" style="95" customWidth="1"/>
    <col min="8711" max="8711" width="4.25" style="95" customWidth="1"/>
    <col min="8712" max="8712" width="29.25" style="95" customWidth="1"/>
    <col min="8713" max="8713" width="2" style="95" customWidth="1"/>
    <col min="8714" max="8960" width="9" style="95"/>
    <col min="8961" max="8961" width="2.5" style="95" customWidth="1"/>
    <col min="8962" max="8962" width="27.625" style="95" customWidth="1"/>
    <col min="8963" max="8963" width="11.875" style="95" customWidth="1"/>
    <col min="8964" max="8964" width="21.625" style="95" customWidth="1"/>
    <col min="8965" max="8965" width="17.5" style="95" customWidth="1"/>
    <col min="8966" max="8966" width="36.5" style="95" customWidth="1"/>
    <col min="8967" max="8967" width="4.25" style="95" customWidth="1"/>
    <col min="8968" max="8968" width="29.25" style="95" customWidth="1"/>
    <col min="8969" max="8969" width="2" style="95" customWidth="1"/>
    <col min="8970" max="9216" width="9" style="95"/>
    <col min="9217" max="9217" width="2.5" style="95" customWidth="1"/>
    <col min="9218" max="9218" width="27.625" style="95" customWidth="1"/>
    <col min="9219" max="9219" width="11.875" style="95" customWidth="1"/>
    <col min="9220" max="9220" width="21.625" style="95" customWidth="1"/>
    <col min="9221" max="9221" width="17.5" style="95" customWidth="1"/>
    <col min="9222" max="9222" width="36.5" style="95" customWidth="1"/>
    <col min="9223" max="9223" width="4.25" style="95" customWidth="1"/>
    <col min="9224" max="9224" width="29.25" style="95" customWidth="1"/>
    <col min="9225" max="9225" width="2" style="95" customWidth="1"/>
    <col min="9226" max="9472" width="9" style="95"/>
    <col min="9473" max="9473" width="2.5" style="95" customWidth="1"/>
    <col min="9474" max="9474" width="27.625" style="95" customWidth="1"/>
    <col min="9475" max="9475" width="11.875" style="95" customWidth="1"/>
    <col min="9476" max="9476" width="21.625" style="95" customWidth="1"/>
    <col min="9477" max="9477" width="17.5" style="95" customWidth="1"/>
    <col min="9478" max="9478" width="36.5" style="95" customWidth="1"/>
    <col min="9479" max="9479" width="4.25" style="95" customWidth="1"/>
    <col min="9480" max="9480" width="29.25" style="95" customWidth="1"/>
    <col min="9481" max="9481" width="2" style="95" customWidth="1"/>
    <col min="9482" max="9728" width="9" style="95"/>
    <col min="9729" max="9729" width="2.5" style="95" customWidth="1"/>
    <col min="9730" max="9730" width="27.625" style="95" customWidth="1"/>
    <col min="9731" max="9731" width="11.875" style="95" customWidth="1"/>
    <col min="9732" max="9732" width="21.625" style="95" customWidth="1"/>
    <col min="9733" max="9733" width="17.5" style="95" customWidth="1"/>
    <col min="9734" max="9734" width="36.5" style="95" customWidth="1"/>
    <col min="9735" max="9735" width="4.25" style="95" customWidth="1"/>
    <col min="9736" max="9736" width="29.25" style="95" customWidth="1"/>
    <col min="9737" max="9737" width="2" style="95" customWidth="1"/>
    <col min="9738" max="9984" width="9" style="95"/>
    <col min="9985" max="9985" width="2.5" style="95" customWidth="1"/>
    <col min="9986" max="9986" width="27.625" style="95" customWidth="1"/>
    <col min="9987" max="9987" width="11.875" style="95" customWidth="1"/>
    <col min="9988" max="9988" width="21.625" style="95" customWidth="1"/>
    <col min="9989" max="9989" width="17.5" style="95" customWidth="1"/>
    <col min="9990" max="9990" width="36.5" style="95" customWidth="1"/>
    <col min="9991" max="9991" width="4.25" style="95" customWidth="1"/>
    <col min="9992" max="9992" width="29.25" style="95" customWidth="1"/>
    <col min="9993" max="9993" width="2" style="95" customWidth="1"/>
    <col min="9994" max="10240" width="9" style="95"/>
    <col min="10241" max="10241" width="2.5" style="95" customWidth="1"/>
    <col min="10242" max="10242" width="27.625" style="95" customWidth="1"/>
    <col min="10243" max="10243" width="11.875" style="95" customWidth="1"/>
    <col min="10244" max="10244" width="21.625" style="95" customWidth="1"/>
    <col min="10245" max="10245" width="17.5" style="95" customWidth="1"/>
    <col min="10246" max="10246" width="36.5" style="95" customWidth="1"/>
    <col min="10247" max="10247" width="4.25" style="95" customWidth="1"/>
    <col min="10248" max="10248" width="29.25" style="95" customWidth="1"/>
    <col min="10249" max="10249" width="2" style="95" customWidth="1"/>
    <col min="10250" max="10496" width="9" style="95"/>
    <col min="10497" max="10497" width="2.5" style="95" customWidth="1"/>
    <col min="10498" max="10498" width="27.625" style="95" customWidth="1"/>
    <col min="10499" max="10499" width="11.875" style="95" customWidth="1"/>
    <col min="10500" max="10500" width="21.625" style="95" customWidth="1"/>
    <col min="10501" max="10501" width="17.5" style="95" customWidth="1"/>
    <col min="10502" max="10502" width="36.5" style="95" customWidth="1"/>
    <col min="10503" max="10503" width="4.25" style="95" customWidth="1"/>
    <col min="10504" max="10504" width="29.25" style="95" customWidth="1"/>
    <col min="10505" max="10505" width="2" style="95" customWidth="1"/>
    <col min="10506" max="10752" width="9" style="95"/>
    <col min="10753" max="10753" width="2.5" style="95" customWidth="1"/>
    <col min="10754" max="10754" width="27.625" style="95" customWidth="1"/>
    <col min="10755" max="10755" width="11.875" style="95" customWidth="1"/>
    <col min="10756" max="10756" width="21.625" style="95" customWidth="1"/>
    <col min="10757" max="10757" width="17.5" style="95" customWidth="1"/>
    <col min="10758" max="10758" width="36.5" style="95" customWidth="1"/>
    <col min="10759" max="10759" width="4.25" style="95" customWidth="1"/>
    <col min="10760" max="10760" width="29.25" style="95" customWidth="1"/>
    <col min="10761" max="10761" width="2" style="95" customWidth="1"/>
    <col min="10762" max="11008" width="9" style="95"/>
    <col min="11009" max="11009" width="2.5" style="95" customWidth="1"/>
    <col min="11010" max="11010" width="27.625" style="95" customWidth="1"/>
    <col min="11011" max="11011" width="11.875" style="95" customWidth="1"/>
    <col min="11012" max="11012" width="21.625" style="95" customWidth="1"/>
    <col min="11013" max="11013" width="17.5" style="95" customWidth="1"/>
    <col min="11014" max="11014" width="36.5" style="95" customWidth="1"/>
    <col min="11015" max="11015" width="4.25" style="95" customWidth="1"/>
    <col min="11016" max="11016" width="29.25" style="95" customWidth="1"/>
    <col min="11017" max="11017" width="2" style="95" customWidth="1"/>
    <col min="11018" max="11264" width="9" style="95"/>
    <col min="11265" max="11265" width="2.5" style="95" customWidth="1"/>
    <col min="11266" max="11266" width="27.625" style="95" customWidth="1"/>
    <col min="11267" max="11267" width="11.875" style="95" customWidth="1"/>
    <col min="11268" max="11268" width="21.625" style="95" customWidth="1"/>
    <col min="11269" max="11269" width="17.5" style="95" customWidth="1"/>
    <col min="11270" max="11270" width="36.5" style="95" customWidth="1"/>
    <col min="11271" max="11271" width="4.25" style="95" customWidth="1"/>
    <col min="11272" max="11272" width="29.25" style="95" customWidth="1"/>
    <col min="11273" max="11273" width="2" style="95" customWidth="1"/>
    <col min="11274" max="11520" width="9" style="95"/>
    <col min="11521" max="11521" width="2.5" style="95" customWidth="1"/>
    <col min="11522" max="11522" width="27.625" style="95" customWidth="1"/>
    <col min="11523" max="11523" width="11.875" style="95" customWidth="1"/>
    <col min="11524" max="11524" width="21.625" style="95" customWidth="1"/>
    <col min="11525" max="11525" width="17.5" style="95" customWidth="1"/>
    <col min="11526" max="11526" width="36.5" style="95" customWidth="1"/>
    <col min="11527" max="11527" width="4.25" style="95" customWidth="1"/>
    <col min="11528" max="11528" width="29.25" style="95" customWidth="1"/>
    <col min="11529" max="11529" width="2" style="95" customWidth="1"/>
    <col min="11530" max="11776" width="9" style="95"/>
    <col min="11777" max="11777" width="2.5" style="95" customWidth="1"/>
    <col min="11778" max="11778" width="27.625" style="95" customWidth="1"/>
    <col min="11779" max="11779" width="11.875" style="95" customWidth="1"/>
    <col min="11780" max="11780" width="21.625" style="95" customWidth="1"/>
    <col min="11781" max="11781" width="17.5" style="95" customWidth="1"/>
    <col min="11782" max="11782" width="36.5" style="95" customWidth="1"/>
    <col min="11783" max="11783" width="4.25" style="95" customWidth="1"/>
    <col min="11784" max="11784" width="29.25" style="95" customWidth="1"/>
    <col min="11785" max="11785" width="2" style="95" customWidth="1"/>
    <col min="11786" max="12032" width="9" style="95"/>
    <col min="12033" max="12033" width="2.5" style="95" customWidth="1"/>
    <col min="12034" max="12034" width="27.625" style="95" customWidth="1"/>
    <col min="12035" max="12035" width="11.875" style="95" customWidth="1"/>
    <col min="12036" max="12036" width="21.625" style="95" customWidth="1"/>
    <col min="12037" max="12037" width="17.5" style="95" customWidth="1"/>
    <col min="12038" max="12038" width="36.5" style="95" customWidth="1"/>
    <col min="12039" max="12039" width="4.25" style="95" customWidth="1"/>
    <col min="12040" max="12040" width="29.25" style="95" customWidth="1"/>
    <col min="12041" max="12041" width="2" style="95" customWidth="1"/>
    <col min="12042" max="12288" width="9" style="95"/>
    <col min="12289" max="12289" width="2.5" style="95" customWidth="1"/>
    <col min="12290" max="12290" width="27.625" style="95" customWidth="1"/>
    <col min="12291" max="12291" width="11.875" style="95" customWidth="1"/>
    <col min="12292" max="12292" width="21.625" style="95" customWidth="1"/>
    <col min="12293" max="12293" width="17.5" style="95" customWidth="1"/>
    <col min="12294" max="12294" width="36.5" style="95" customWidth="1"/>
    <col min="12295" max="12295" width="4.25" style="95" customWidth="1"/>
    <col min="12296" max="12296" width="29.25" style="95" customWidth="1"/>
    <col min="12297" max="12297" width="2" style="95" customWidth="1"/>
    <col min="12298" max="12544" width="9" style="95"/>
    <col min="12545" max="12545" width="2.5" style="95" customWidth="1"/>
    <col min="12546" max="12546" width="27.625" style="95" customWidth="1"/>
    <col min="12547" max="12547" width="11.875" style="95" customWidth="1"/>
    <col min="12548" max="12548" width="21.625" style="95" customWidth="1"/>
    <col min="12549" max="12549" width="17.5" style="95" customWidth="1"/>
    <col min="12550" max="12550" width="36.5" style="95" customWidth="1"/>
    <col min="12551" max="12551" width="4.25" style="95" customWidth="1"/>
    <col min="12552" max="12552" width="29.25" style="95" customWidth="1"/>
    <col min="12553" max="12553" width="2" style="95" customWidth="1"/>
    <col min="12554" max="12800" width="9" style="95"/>
    <col min="12801" max="12801" width="2.5" style="95" customWidth="1"/>
    <col min="12802" max="12802" width="27.625" style="95" customWidth="1"/>
    <col min="12803" max="12803" width="11.875" style="95" customWidth="1"/>
    <col min="12804" max="12804" width="21.625" style="95" customWidth="1"/>
    <col min="12805" max="12805" width="17.5" style="95" customWidth="1"/>
    <col min="12806" max="12806" width="36.5" style="95" customWidth="1"/>
    <col min="12807" max="12807" width="4.25" style="95" customWidth="1"/>
    <col min="12808" max="12808" width="29.25" style="95" customWidth="1"/>
    <col min="12809" max="12809" width="2" style="95" customWidth="1"/>
    <col min="12810" max="13056" width="9" style="95"/>
    <col min="13057" max="13057" width="2.5" style="95" customWidth="1"/>
    <col min="13058" max="13058" width="27.625" style="95" customWidth="1"/>
    <col min="13059" max="13059" width="11.875" style="95" customWidth="1"/>
    <col min="13060" max="13060" width="21.625" style="95" customWidth="1"/>
    <col min="13061" max="13061" width="17.5" style="95" customWidth="1"/>
    <col min="13062" max="13062" width="36.5" style="95" customWidth="1"/>
    <col min="13063" max="13063" width="4.25" style="95" customWidth="1"/>
    <col min="13064" max="13064" width="29.25" style="95" customWidth="1"/>
    <col min="13065" max="13065" width="2" style="95" customWidth="1"/>
    <col min="13066" max="13312" width="9" style="95"/>
    <col min="13313" max="13313" width="2.5" style="95" customWidth="1"/>
    <col min="13314" max="13314" width="27.625" style="95" customWidth="1"/>
    <col min="13315" max="13315" width="11.875" style="95" customWidth="1"/>
    <col min="13316" max="13316" width="21.625" style="95" customWidth="1"/>
    <col min="13317" max="13317" width="17.5" style="95" customWidth="1"/>
    <col min="13318" max="13318" width="36.5" style="95" customWidth="1"/>
    <col min="13319" max="13319" width="4.25" style="95" customWidth="1"/>
    <col min="13320" max="13320" width="29.25" style="95" customWidth="1"/>
    <col min="13321" max="13321" width="2" style="95" customWidth="1"/>
    <col min="13322" max="13568" width="9" style="95"/>
    <col min="13569" max="13569" width="2.5" style="95" customWidth="1"/>
    <col min="13570" max="13570" width="27.625" style="95" customWidth="1"/>
    <col min="13571" max="13571" width="11.875" style="95" customWidth="1"/>
    <col min="13572" max="13572" width="21.625" style="95" customWidth="1"/>
    <col min="13573" max="13573" width="17.5" style="95" customWidth="1"/>
    <col min="13574" max="13574" width="36.5" style="95" customWidth="1"/>
    <col min="13575" max="13575" width="4.25" style="95" customWidth="1"/>
    <col min="13576" max="13576" width="29.25" style="95" customWidth="1"/>
    <col min="13577" max="13577" width="2" style="95" customWidth="1"/>
    <col min="13578" max="13824" width="9" style="95"/>
    <col min="13825" max="13825" width="2.5" style="95" customWidth="1"/>
    <col min="13826" max="13826" width="27.625" style="95" customWidth="1"/>
    <col min="13827" max="13827" width="11.875" style="95" customWidth="1"/>
    <col min="13828" max="13828" width="21.625" style="95" customWidth="1"/>
    <col min="13829" max="13829" width="17.5" style="95" customWidth="1"/>
    <col min="13830" max="13830" width="36.5" style="95" customWidth="1"/>
    <col min="13831" max="13831" width="4.25" style="95" customWidth="1"/>
    <col min="13832" max="13832" width="29.25" style="95" customWidth="1"/>
    <col min="13833" max="13833" width="2" style="95" customWidth="1"/>
    <col min="13834" max="14080" width="9" style="95"/>
    <col min="14081" max="14081" width="2.5" style="95" customWidth="1"/>
    <col min="14082" max="14082" width="27.625" style="95" customWidth="1"/>
    <col min="14083" max="14083" width="11.875" style="95" customWidth="1"/>
    <col min="14084" max="14084" width="21.625" style="95" customWidth="1"/>
    <col min="14085" max="14085" width="17.5" style="95" customWidth="1"/>
    <col min="14086" max="14086" width="36.5" style="95" customWidth="1"/>
    <col min="14087" max="14087" width="4.25" style="95" customWidth="1"/>
    <col min="14088" max="14088" width="29.25" style="95" customWidth="1"/>
    <col min="14089" max="14089" width="2" style="95" customWidth="1"/>
    <col min="14090" max="14336" width="9" style="95"/>
    <col min="14337" max="14337" width="2.5" style="95" customWidth="1"/>
    <col min="14338" max="14338" width="27.625" style="95" customWidth="1"/>
    <col min="14339" max="14339" width="11.875" style="95" customWidth="1"/>
    <col min="14340" max="14340" width="21.625" style="95" customWidth="1"/>
    <col min="14341" max="14341" width="17.5" style="95" customWidth="1"/>
    <col min="14342" max="14342" width="36.5" style="95" customWidth="1"/>
    <col min="14343" max="14343" width="4.25" style="95" customWidth="1"/>
    <col min="14344" max="14344" width="29.25" style="95" customWidth="1"/>
    <col min="14345" max="14345" width="2" style="95" customWidth="1"/>
    <col min="14346" max="14592" width="9" style="95"/>
    <col min="14593" max="14593" width="2.5" style="95" customWidth="1"/>
    <col min="14594" max="14594" width="27.625" style="95" customWidth="1"/>
    <col min="14595" max="14595" width="11.875" style="95" customWidth="1"/>
    <col min="14596" max="14596" width="21.625" style="95" customWidth="1"/>
    <col min="14597" max="14597" width="17.5" style="95" customWidth="1"/>
    <col min="14598" max="14598" width="36.5" style="95" customWidth="1"/>
    <col min="14599" max="14599" width="4.25" style="95" customWidth="1"/>
    <col min="14600" max="14600" width="29.25" style="95" customWidth="1"/>
    <col min="14601" max="14601" width="2" style="95" customWidth="1"/>
    <col min="14602" max="14848" width="9" style="95"/>
    <col min="14849" max="14849" width="2.5" style="95" customWidth="1"/>
    <col min="14850" max="14850" width="27.625" style="95" customWidth="1"/>
    <col min="14851" max="14851" width="11.875" style="95" customWidth="1"/>
    <col min="14852" max="14852" width="21.625" style="95" customWidth="1"/>
    <col min="14853" max="14853" width="17.5" style="95" customWidth="1"/>
    <col min="14854" max="14854" width="36.5" style="95" customWidth="1"/>
    <col min="14855" max="14855" width="4.25" style="95" customWidth="1"/>
    <col min="14856" max="14856" width="29.25" style="95" customWidth="1"/>
    <col min="14857" max="14857" width="2" style="95" customWidth="1"/>
    <col min="14858" max="15104" width="9" style="95"/>
    <col min="15105" max="15105" width="2.5" style="95" customWidth="1"/>
    <col min="15106" max="15106" width="27.625" style="95" customWidth="1"/>
    <col min="15107" max="15107" width="11.875" style="95" customWidth="1"/>
    <col min="15108" max="15108" width="21.625" style="95" customWidth="1"/>
    <col min="15109" max="15109" width="17.5" style="95" customWidth="1"/>
    <col min="15110" max="15110" width="36.5" style="95" customWidth="1"/>
    <col min="15111" max="15111" width="4.25" style="95" customWidth="1"/>
    <col min="15112" max="15112" width="29.25" style="95" customWidth="1"/>
    <col min="15113" max="15113" width="2" style="95" customWidth="1"/>
    <col min="15114" max="15360" width="9" style="95"/>
    <col min="15361" max="15361" width="2.5" style="95" customWidth="1"/>
    <col min="15362" max="15362" width="27.625" style="95" customWidth="1"/>
    <col min="15363" max="15363" width="11.875" style="95" customWidth="1"/>
    <col min="15364" max="15364" width="21.625" style="95" customWidth="1"/>
    <col min="15365" max="15365" width="17.5" style="95" customWidth="1"/>
    <col min="15366" max="15366" width="36.5" style="95" customWidth="1"/>
    <col min="15367" max="15367" width="4.25" style="95" customWidth="1"/>
    <col min="15368" max="15368" width="29.25" style="95" customWidth="1"/>
    <col min="15369" max="15369" width="2" style="95" customWidth="1"/>
    <col min="15370" max="15616" width="9" style="95"/>
    <col min="15617" max="15617" width="2.5" style="95" customWidth="1"/>
    <col min="15618" max="15618" width="27.625" style="95" customWidth="1"/>
    <col min="15619" max="15619" width="11.875" style="95" customWidth="1"/>
    <col min="15620" max="15620" width="21.625" style="95" customWidth="1"/>
    <col min="15621" max="15621" width="17.5" style="95" customWidth="1"/>
    <col min="15622" max="15622" width="36.5" style="95" customWidth="1"/>
    <col min="15623" max="15623" width="4.25" style="95" customWidth="1"/>
    <col min="15624" max="15624" width="29.25" style="95" customWidth="1"/>
    <col min="15625" max="15625" width="2" style="95" customWidth="1"/>
    <col min="15626" max="15872" width="9" style="95"/>
    <col min="15873" max="15873" width="2.5" style="95" customWidth="1"/>
    <col min="15874" max="15874" width="27.625" style="95" customWidth="1"/>
    <col min="15875" max="15875" width="11.875" style="95" customWidth="1"/>
    <col min="15876" max="15876" width="21.625" style="95" customWidth="1"/>
    <col min="15877" max="15877" width="17.5" style="95" customWidth="1"/>
    <col min="15878" max="15878" width="36.5" style="95" customWidth="1"/>
    <col min="15879" max="15879" width="4.25" style="95" customWidth="1"/>
    <col min="15880" max="15880" width="29.25" style="95" customWidth="1"/>
    <col min="15881" max="15881" width="2" style="95" customWidth="1"/>
    <col min="15882" max="16128" width="9" style="95"/>
    <col min="16129" max="16129" width="2.5" style="95" customWidth="1"/>
    <col min="16130" max="16130" width="27.625" style="95" customWidth="1"/>
    <col min="16131" max="16131" width="11.875" style="95" customWidth="1"/>
    <col min="16132" max="16132" width="21.625" style="95" customWidth="1"/>
    <col min="16133" max="16133" width="17.5" style="95" customWidth="1"/>
    <col min="16134" max="16134" width="36.5" style="95" customWidth="1"/>
    <col min="16135" max="16135" width="4.25" style="95" customWidth="1"/>
    <col min="16136" max="16136" width="29.25" style="95" customWidth="1"/>
    <col min="16137" max="16137" width="2" style="95" customWidth="1"/>
    <col min="16138" max="16384" width="9" style="95"/>
  </cols>
  <sheetData>
    <row r="1" spans="1:12">
      <c r="A1" s="95" t="s">
        <v>17</v>
      </c>
      <c r="D1" s="133"/>
      <c r="E1" s="133"/>
      <c r="F1" s="133"/>
    </row>
    <row r="2" spans="1:12">
      <c r="B2" s="95" t="s">
        <v>85</v>
      </c>
      <c r="D2" s="133"/>
      <c r="E2" s="133"/>
      <c r="F2" s="133"/>
    </row>
    <row r="3" spans="1:12" ht="9.75" customHeight="1">
      <c r="D3" s="133"/>
      <c r="E3" s="133"/>
      <c r="F3" s="133"/>
    </row>
    <row r="4" spans="1:12" ht="20.100000000000001" customHeight="1">
      <c r="B4" s="96" t="s">
        <v>18</v>
      </c>
      <c r="C4" s="97"/>
      <c r="D4" s="133"/>
      <c r="E4" s="133"/>
      <c r="F4" s="133"/>
    </row>
    <row r="5" spans="1:12" ht="20.100000000000001" customHeight="1" thickBot="1">
      <c r="B5" s="95" t="s">
        <v>19</v>
      </c>
      <c r="C5" s="97"/>
      <c r="E5" s="98"/>
      <c r="F5" s="98"/>
      <c r="G5" s="99"/>
      <c r="L5" s="95" t="str">
        <f>TEXT(C14,"ggge年m月d日")</f>
        <v>明治33年1月0日</v>
      </c>
    </row>
    <row r="6" spans="1:12" ht="20.100000000000001" customHeight="1" thickBot="1">
      <c r="B6" s="100" t="s">
        <v>23</v>
      </c>
      <c r="C6" s="134"/>
      <c r="D6" s="135"/>
      <c r="E6" s="101"/>
      <c r="F6" s="136"/>
      <c r="G6" s="136"/>
      <c r="J6" s="102"/>
    </row>
    <row r="7" spans="1:12" ht="20.100000000000001" customHeight="1">
      <c r="B7" s="103" t="s">
        <v>24</v>
      </c>
      <c r="C7" s="137"/>
      <c r="D7" s="138"/>
      <c r="E7" s="101"/>
      <c r="F7" s="130"/>
      <c r="G7" s="130"/>
      <c r="J7" s="104"/>
    </row>
    <row r="8" spans="1:12" ht="20.100000000000001" customHeight="1">
      <c r="B8" s="105" t="s">
        <v>25</v>
      </c>
      <c r="C8" s="139"/>
      <c r="D8" s="140"/>
      <c r="E8" s="101"/>
      <c r="F8" s="130"/>
      <c r="G8" s="130"/>
      <c r="J8" s="106"/>
    </row>
    <row r="9" spans="1:12" ht="20.100000000000001" customHeight="1" thickBot="1">
      <c r="B9" s="107" t="s">
        <v>34</v>
      </c>
      <c r="C9" s="128"/>
      <c r="D9" s="129"/>
      <c r="E9" s="101"/>
      <c r="F9" s="130"/>
      <c r="G9" s="130"/>
      <c r="J9" s="108"/>
    </row>
    <row r="10" spans="1:12" ht="20.100000000000001" customHeight="1">
      <c r="B10" s="109" t="s">
        <v>20</v>
      </c>
      <c r="C10" s="131"/>
      <c r="D10" s="132"/>
      <c r="E10" s="110"/>
      <c r="F10" s="110"/>
      <c r="G10" s="110"/>
      <c r="J10" s="108"/>
    </row>
    <row r="11" spans="1:12" ht="20.100000000000001" customHeight="1" thickBot="1">
      <c r="B11" s="107" t="s">
        <v>77</v>
      </c>
      <c r="C11" s="50"/>
      <c r="D11" s="51"/>
      <c r="E11" s="110"/>
      <c r="F11" s="110"/>
      <c r="G11" s="110"/>
      <c r="J11" s="108"/>
    </row>
    <row r="12" spans="1:12" ht="20.100000000000001" customHeight="1">
      <c r="B12" s="111" t="s">
        <v>26</v>
      </c>
      <c r="C12" s="131" t="s">
        <v>141</v>
      </c>
      <c r="D12" s="132"/>
      <c r="E12" s="110"/>
      <c r="F12" s="110"/>
      <c r="G12" s="110"/>
      <c r="J12" s="108"/>
    </row>
    <row r="13" spans="1:12" ht="20.100000000000001" customHeight="1">
      <c r="B13" s="112" t="s">
        <v>27</v>
      </c>
      <c r="C13" s="149"/>
      <c r="D13" s="150"/>
      <c r="E13" s="110"/>
      <c r="F13" s="110"/>
      <c r="G13" s="110"/>
      <c r="J13" s="108"/>
    </row>
    <row r="14" spans="1:12" ht="20.100000000000001" customHeight="1">
      <c r="B14" s="113" t="s">
        <v>29</v>
      </c>
      <c r="C14" s="149"/>
      <c r="D14" s="150"/>
      <c r="E14" s="110"/>
      <c r="F14" s="110"/>
      <c r="G14" s="110"/>
      <c r="J14" s="108"/>
    </row>
    <row r="15" spans="1:12" ht="20.100000000000001" customHeight="1">
      <c r="B15" s="113" t="s">
        <v>30</v>
      </c>
      <c r="C15" s="151"/>
      <c r="D15" s="152"/>
      <c r="E15" s="110"/>
      <c r="F15" s="110"/>
      <c r="G15" s="110"/>
      <c r="J15" s="108"/>
    </row>
    <row r="16" spans="1:12" ht="20.100000000000001" customHeight="1" thickBot="1">
      <c r="B16" s="114" t="s">
        <v>28</v>
      </c>
      <c r="C16" s="153"/>
      <c r="D16" s="154"/>
      <c r="E16" s="110"/>
      <c r="F16" s="110"/>
      <c r="G16" s="110"/>
      <c r="J16" s="108"/>
    </row>
    <row r="17" spans="2:11" ht="20.100000000000001" customHeight="1">
      <c r="B17" s="115" t="s">
        <v>128</v>
      </c>
      <c r="C17" s="145"/>
      <c r="D17" s="146"/>
      <c r="E17" s="110"/>
      <c r="F17" s="110"/>
      <c r="G17" s="110"/>
      <c r="J17" s="108"/>
    </row>
    <row r="18" spans="2:11" ht="20.100000000000001" customHeight="1" thickBot="1">
      <c r="B18" s="107" t="s">
        <v>129</v>
      </c>
      <c r="C18" s="147"/>
      <c r="D18" s="148"/>
      <c r="E18" s="110"/>
      <c r="F18" s="110"/>
      <c r="G18" s="110"/>
      <c r="J18" s="108"/>
    </row>
    <row r="19" spans="2:11" ht="20.100000000000001" customHeight="1">
      <c r="B19" s="109" t="s">
        <v>21</v>
      </c>
      <c r="C19" s="141"/>
      <c r="D19" s="142"/>
      <c r="E19" s="130"/>
      <c r="F19" s="130"/>
      <c r="H19" s="116"/>
      <c r="I19" s="104"/>
    </row>
    <row r="20" spans="2:11" ht="20.100000000000001" customHeight="1">
      <c r="B20" s="105" t="s">
        <v>32</v>
      </c>
      <c r="C20" s="143"/>
      <c r="D20" s="144"/>
      <c r="E20" s="101"/>
      <c r="F20" s="130"/>
      <c r="G20" s="130"/>
      <c r="I20" s="116"/>
      <c r="J20" s="104"/>
    </row>
    <row r="21" spans="2:11" ht="20.100000000000001" customHeight="1" thickBot="1">
      <c r="B21" s="107" t="s">
        <v>22</v>
      </c>
      <c r="C21" s="128"/>
      <c r="D21" s="129"/>
      <c r="E21" s="101"/>
      <c r="F21" s="130"/>
      <c r="G21" s="130"/>
      <c r="I21" s="116"/>
      <c r="J21" s="104"/>
    </row>
    <row r="22" spans="2:11" ht="20.100000000000001" customHeight="1">
      <c r="F22" s="99"/>
      <c r="G22" s="99"/>
      <c r="H22" s="99"/>
      <c r="J22" s="116"/>
      <c r="K22" s="104"/>
    </row>
    <row r="23" spans="2:11" ht="20.100000000000001" customHeight="1">
      <c r="B23" s="96" t="s">
        <v>33</v>
      </c>
      <c r="C23" s="97"/>
    </row>
    <row r="24" spans="2:11">
      <c r="B24" s="95" t="s">
        <v>108</v>
      </c>
    </row>
    <row r="25" spans="2:11">
      <c r="B25" s="95" t="s">
        <v>86</v>
      </c>
    </row>
    <row r="26" spans="2:11">
      <c r="B26" s="95" t="s">
        <v>110</v>
      </c>
    </row>
    <row r="27" spans="2:11">
      <c r="B27" s="95" t="s">
        <v>109</v>
      </c>
    </row>
    <row r="28" spans="2:11">
      <c r="B28" s="95" t="s">
        <v>115</v>
      </c>
      <c r="D28" s="95" t="s">
        <v>111</v>
      </c>
    </row>
    <row r="29" spans="2:11">
      <c r="B29" s="95" t="s">
        <v>116</v>
      </c>
      <c r="D29" s="95" t="s">
        <v>112</v>
      </c>
    </row>
    <row r="30" spans="2:11">
      <c r="B30" s="95" t="s">
        <v>117</v>
      </c>
      <c r="D30" s="95" t="s">
        <v>113</v>
      </c>
    </row>
    <row r="31" spans="2:11">
      <c r="B31" s="95" t="s">
        <v>114</v>
      </c>
    </row>
    <row r="32" spans="2:11">
      <c r="B32" s="95" t="s">
        <v>87</v>
      </c>
    </row>
    <row r="33" spans="2:2">
      <c r="B33" s="95" t="s">
        <v>118</v>
      </c>
    </row>
    <row r="34" spans="2:2">
      <c r="B34" s="95" t="s">
        <v>119</v>
      </c>
    </row>
    <row r="35" spans="2:2">
      <c r="B35" s="95" t="s">
        <v>127</v>
      </c>
    </row>
  </sheetData>
  <sheetProtection selectLockedCells="1"/>
  <mergeCells count="23">
    <mergeCell ref="C17:D17"/>
    <mergeCell ref="C18:D18"/>
    <mergeCell ref="C12:D12"/>
    <mergeCell ref="C13:D13"/>
    <mergeCell ref="C14:D14"/>
    <mergeCell ref="C15:D15"/>
    <mergeCell ref="C16:D16"/>
    <mergeCell ref="C19:D19"/>
    <mergeCell ref="E19:F19"/>
    <mergeCell ref="C20:D20"/>
    <mergeCell ref="F20:G20"/>
    <mergeCell ref="C21:D21"/>
    <mergeCell ref="F21:G21"/>
    <mergeCell ref="C9:D9"/>
    <mergeCell ref="F9:G9"/>
    <mergeCell ref="C10:D10"/>
    <mergeCell ref="D1:F4"/>
    <mergeCell ref="C6:D6"/>
    <mergeCell ref="F6:G6"/>
    <mergeCell ref="C7:D7"/>
    <mergeCell ref="F7:G7"/>
    <mergeCell ref="C8:D8"/>
    <mergeCell ref="F8:G8"/>
  </mergeCells>
  <phoneticPr fontId="10"/>
  <dataValidations count="5">
    <dataValidation type="list" allowBlank="1" showInputMessage="1" showErrorMessage="1" sqref="IZ19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formula1>$I$19:$I$20</formula1>
    </dataValidation>
    <dataValidation type="whole" allowBlank="1" showInputMessage="1" showErrorMessage="1" error="交付決定番号の４桁の数字のみ入力してください。_x000a_例　医第1234号　→　1234" sqref="C15:D15">
      <formula1>1000</formula1>
      <formula2>5000</formula2>
    </dataValidation>
    <dataValidation type="whole" operator="greaterThanOrEqual" allowBlank="1" showInputMessage="1" showErrorMessage="1" sqref="C16:D16">
      <formula1>1</formula1>
    </dataValidation>
    <dataValidation type="whole" operator="greaterThan" allowBlank="1" showInputMessage="1" showErrorMessage="1" sqref="C17:D18">
      <formula1>1</formula1>
    </dataValidation>
    <dataValidation type="date" allowBlank="1" showInputMessage="1" showErrorMessage="1" sqref="C6:D6 C13:D14">
      <formula1>32599</formula1>
      <formula2>43190</formula2>
    </dataValidation>
  </dataValidations>
  <pageMargins left="0.36" right="0.28999999999999998" top="0.49" bottom="0.46" header="0.51181102362204722" footer="0.51181102362204722"/>
  <pageSetup paperSize="9" scale="8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view="pageBreakPreview" zoomScaleNormal="100" zoomScaleSheetLayoutView="100" workbookViewId="0">
      <selection activeCell="C26" sqref="C26:D26"/>
    </sheetView>
  </sheetViews>
  <sheetFormatPr defaultRowHeight="15" customHeight="1"/>
  <cols>
    <col min="1" max="1" width="1.75" style="19" customWidth="1"/>
    <col min="2" max="2" width="2.625" style="19" customWidth="1"/>
    <col min="3" max="3" width="7.625" style="19" customWidth="1"/>
    <col min="4" max="4" width="9" style="19"/>
    <col min="5" max="5" width="9.625" style="19" customWidth="1"/>
    <col min="6" max="6" width="6.5" style="19" customWidth="1"/>
    <col min="7" max="10" width="9" style="19"/>
    <col min="11" max="11" width="13.875" style="19" customWidth="1"/>
    <col min="12" max="12" width="9.125" style="19" customWidth="1"/>
    <col min="13" max="14" width="14.125" style="19" customWidth="1"/>
    <col min="15" max="15" width="7.75" style="19" customWidth="1"/>
    <col min="16" max="16" width="10.125" style="19" customWidth="1"/>
    <col min="17" max="16384" width="9" style="19"/>
  </cols>
  <sheetData>
    <row r="1" spans="2:7" ht="21" customHeight="1">
      <c r="B1" s="21" t="s">
        <v>39</v>
      </c>
    </row>
    <row r="2" spans="2:7" ht="15" customHeight="1">
      <c r="B2" s="19" t="s">
        <v>45</v>
      </c>
    </row>
    <row r="3" spans="2:7" ht="15" customHeight="1">
      <c r="C3" s="19" t="s">
        <v>40</v>
      </c>
    </row>
    <row r="4" spans="2:7" ht="15" customHeight="1">
      <c r="C4" s="19" t="s">
        <v>41</v>
      </c>
    </row>
    <row r="5" spans="2:7" ht="15" customHeight="1">
      <c r="C5" s="19" t="s">
        <v>42</v>
      </c>
    </row>
    <row r="6" spans="2:7" ht="15" customHeight="1">
      <c r="C6" s="19" t="s">
        <v>43</v>
      </c>
    </row>
    <row r="7" spans="2:7" ht="15" customHeight="1">
      <c r="C7" s="19" t="s">
        <v>44</v>
      </c>
    </row>
    <row r="8" spans="2:7" ht="15" customHeight="1">
      <c r="C8" s="19" t="s">
        <v>49</v>
      </c>
    </row>
    <row r="9" spans="2:7" ht="15" customHeight="1">
      <c r="D9" s="19" t="s">
        <v>31</v>
      </c>
      <c r="G9" s="19" t="s">
        <v>50</v>
      </c>
    </row>
    <row r="10" spans="2:7" ht="15" customHeight="1">
      <c r="G10" s="19" t="s">
        <v>51</v>
      </c>
    </row>
    <row r="11" spans="2:7" ht="15" customHeight="1">
      <c r="B11" s="19" t="s">
        <v>46</v>
      </c>
    </row>
    <row r="12" spans="2:7" ht="15" customHeight="1">
      <c r="C12" s="19" t="s">
        <v>105</v>
      </c>
    </row>
    <row r="13" spans="2:7" ht="15" customHeight="1">
      <c r="C13" s="19" t="s">
        <v>47</v>
      </c>
    </row>
    <row r="14" spans="2:7" ht="15" customHeight="1">
      <c r="C14" s="19" t="s">
        <v>48</v>
      </c>
    </row>
    <row r="15" spans="2:7" ht="15" customHeight="1">
      <c r="B15" s="19" t="s">
        <v>52</v>
      </c>
    </row>
    <row r="16" spans="2:7" ht="15" customHeight="1">
      <c r="C16" s="19" t="s">
        <v>53</v>
      </c>
    </row>
    <row r="17" spans="3:18" ht="15" customHeight="1">
      <c r="C17" s="19" t="s">
        <v>54</v>
      </c>
    </row>
    <row r="18" spans="3:18" ht="15" customHeight="1">
      <c r="C18" s="19" t="s">
        <v>55</v>
      </c>
    </row>
    <row r="19" spans="3:18" ht="15" customHeight="1">
      <c r="C19" s="19" t="s">
        <v>56</v>
      </c>
    </row>
    <row r="20" spans="3:18" ht="15" customHeight="1">
      <c r="C20" s="19" t="s">
        <v>137</v>
      </c>
    </row>
    <row r="21" spans="3:18" ht="15" customHeight="1">
      <c r="C21" s="19" t="s">
        <v>136</v>
      </c>
      <c r="P21" s="85"/>
    </row>
    <row r="22" spans="3:18" ht="3.75" customHeight="1">
      <c r="P22" s="85"/>
    </row>
    <row r="23" spans="3:18" ht="18" customHeight="1" thickBot="1">
      <c r="C23" s="20" t="s">
        <v>57</v>
      </c>
      <c r="P23" s="85"/>
    </row>
    <row r="24" spans="3:18" ht="15" customHeight="1" thickBot="1">
      <c r="C24" s="165" t="s">
        <v>58</v>
      </c>
      <c r="D24" s="166"/>
      <c r="E24" s="166"/>
      <c r="F24" s="166"/>
      <c r="G24" s="166"/>
      <c r="H24" s="166"/>
      <c r="I24" s="166"/>
      <c r="J24" s="166"/>
      <c r="K24" s="166"/>
      <c r="L24" s="166"/>
      <c r="M24" s="166"/>
      <c r="N24" s="166"/>
      <c r="O24" s="44" t="s">
        <v>67</v>
      </c>
      <c r="P24" s="85" t="s">
        <v>134</v>
      </c>
    </row>
    <row r="25" spans="3:18" ht="15" customHeight="1">
      <c r="C25" s="177" t="s">
        <v>59</v>
      </c>
      <c r="D25" s="178"/>
      <c r="E25" s="43"/>
      <c r="F25" s="43"/>
      <c r="G25" s="43"/>
      <c r="H25" s="43"/>
      <c r="I25" s="43"/>
      <c r="J25" s="43"/>
      <c r="K25" s="43"/>
      <c r="L25" s="43"/>
      <c r="M25" s="43"/>
      <c r="N25" s="43"/>
      <c r="O25" s="45" t="s">
        <v>73</v>
      </c>
      <c r="P25" s="86" t="s">
        <v>130</v>
      </c>
    </row>
    <row r="26" spans="3:18" ht="15" customHeight="1">
      <c r="C26" s="176" t="s">
        <v>60</v>
      </c>
      <c r="D26" s="175"/>
      <c r="E26" s="172" t="s">
        <v>61</v>
      </c>
      <c r="F26" s="173"/>
      <c r="G26" s="22"/>
      <c r="H26" s="22"/>
      <c r="I26" s="22"/>
      <c r="J26" s="22"/>
      <c r="K26" s="22"/>
      <c r="L26" s="22"/>
      <c r="M26" s="22"/>
      <c r="N26" s="22"/>
      <c r="O26" s="46" t="s">
        <v>73</v>
      </c>
      <c r="P26" s="86" t="s">
        <v>130</v>
      </c>
    </row>
    <row r="27" spans="3:18" ht="15" customHeight="1">
      <c r="C27" s="36"/>
      <c r="D27" s="29"/>
      <c r="E27" s="174" t="s">
        <v>62</v>
      </c>
      <c r="F27" s="175"/>
      <c r="G27" s="23" t="s">
        <v>64</v>
      </c>
      <c r="H27" s="22"/>
      <c r="I27" s="22"/>
      <c r="J27" s="22"/>
      <c r="K27" s="22"/>
      <c r="L27" s="22"/>
      <c r="M27" s="22"/>
      <c r="N27" s="22"/>
      <c r="O27" s="46" t="s">
        <v>73</v>
      </c>
      <c r="P27" s="86" t="s">
        <v>130</v>
      </c>
    </row>
    <row r="28" spans="3:18" ht="15" customHeight="1">
      <c r="C28" s="36"/>
      <c r="D28" s="29"/>
      <c r="E28" s="28"/>
      <c r="F28" s="29"/>
      <c r="G28" s="34" t="s">
        <v>63</v>
      </c>
      <c r="H28" s="35"/>
      <c r="I28" s="157" t="s">
        <v>65</v>
      </c>
      <c r="J28" s="167"/>
      <c r="K28" s="163" t="s">
        <v>66</v>
      </c>
      <c r="L28" s="164"/>
      <c r="M28" s="24"/>
      <c r="N28" s="24"/>
      <c r="O28" s="47" t="s">
        <v>74</v>
      </c>
      <c r="P28" s="88" t="s">
        <v>131</v>
      </c>
    </row>
    <row r="29" spans="3:18" ht="15" customHeight="1">
      <c r="C29" s="36"/>
      <c r="D29" s="29"/>
      <c r="E29" s="28"/>
      <c r="F29" s="29"/>
      <c r="G29" s="28"/>
      <c r="H29" s="29"/>
      <c r="I29" s="168"/>
      <c r="J29" s="169"/>
      <c r="K29" s="170" t="s">
        <v>69</v>
      </c>
      <c r="L29" s="157" t="s">
        <v>68</v>
      </c>
      <c r="M29" s="158"/>
      <c r="N29" s="158"/>
      <c r="O29" s="161" t="s">
        <v>74</v>
      </c>
      <c r="P29" s="87"/>
    </row>
    <row r="30" spans="3:18" ht="15" customHeight="1">
      <c r="C30" s="36"/>
      <c r="D30" s="29"/>
      <c r="E30" s="28"/>
      <c r="F30" s="29"/>
      <c r="G30" s="28"/>
      <c r="H30" s="29"/>
      <c r="I30" s="28"/>
      <c r="J30" s="29"/>
      <c r="K30" s="171"/>
      <c r="L30" s="159"/>
      <c r="M30" s="160"/>
      <c r="N30" s="160"/>
      <c r="O30" s="162"/>
      <c r="P30" s="87"/>
    </row>
    <row r="31" spans="3:18" ht="15" customHeight="1">
      <c r="C31" s="36"/>
      <c r="D31" s="29"/>
      <c r="E31" s="28"/>
      <c r="F31" s="29"/>
      <c r="G31" s="28"/>
      <c r="H31" s="29"/>
      <c r="I31" s="28"/>
      <c r="J31" s="29"/>
      <c r="K31" s="25"/>
      <c r="L31" s="157" t="s">
        <v>70</v>
      </c>
      <c r="M31" s="158"/>
      <c r="N31" s="158"/>
      <c r="O31" s="161" t="s">
        <v>73</v>
      </c>
      <c r="P31" s="155" t="s">
        <v>132</v>
      </c>
      <c r="Q31" s="156"/>
      <c r="R31" s="156"/>
    </row>
    <row r="32" spans="3:18" ht="15" customHeight="1">
      <c r="C32" s="36"/>
      <c r="D32" s="29"/>
      <c r="E32" s="28"/>
      <c r="F32" s="29"/>
      <c r="G32" s="28"/>
      <c r="H32" s="29"/>
      <c r="I32" s="28"/>
      <c r="J32" s="29"/>
      <c r="K32" s="25"/>
      <c r="L32" s="159"/>
      <c r="M32" s="160"/>
      <c r="N32" s="160"/>
      <c r="O32" s="162"/>
      <c r="P32" s="155"/>
      <c r="Q32" s="156"/>
      <c r="R32" s="156"/>
    </row>
    <row r="33" spans="3:16" ht="15" customHeight="1">
      <c r="C33" s="37"/>
      <c r="D33" s="31"/>
      <c r="E33" s="30"/>
      <c r="F33" s="31"/>
      <c r="G33" s="30"/>
      <c r="H33" s="31"/>
      <c r="I33" s="30"/>
      <c r="J33" s="31"/>
      <c r="K33" s="26"/>
      <c r="L33" s="157" t="s">
        <v>71</v>
      </c>
      <c r="M33" s="158"/>
      <c r="N33" s="158"/>
      <c r="O33" s="161" t="s">
        <v>74</v>
      </c>
    </row>
    <row r="34" spans="3:16" ht="15" customHeight="1">
      <c r="C34" s="37"/>
      <c r="D34" s="31"/>
      <c r="E34" s="30"/>
      <c r="F34" s="31"/>
      <c r="G34" s="30"/>
      <c r="H34" s="31"/>
      <c r="I34" s="32"/>
      <c r="J34" s="33"/>
      <c r="K34" s="27"/>
      <c r="L34" s="159"/>
      <c r="M34" s="160"/>
      <c r="N34" s="160"/>
      <c r="O34" s="162"/>
    </row>
    <row r="35" spans="3:16" ht="15" customHeight="1" thickBot="1">
      <c r="C35" s="38"/>
      <c r="D35" s="39"/>
      <c r="E35" s="40"/>
      <c r="F35" s="39"/>
      <c r="G35" s="40"/>
      <c r="H35" s="39"/>
      <c r="I35" s="41" t="s">
        <v>72</v>
      </c>
      <c r="J35" s="42"/>
      <c r="K35" s="42"/>
      <c r="L35" s="42"/>
      <c r="M35" s="42"/>
      <c r="N35" s="42"/>
      <c r="O35" s="48" t="s">
        <v>74</v>
      </c>
      <c r="P35" s="89" t="s">
        <v>133</v>
      </c>
    </row>
  </sheetData>
  <mergeCells count="15">
    <mergeCell ref="K28:L28"/>
    <mergeCell ref="C24:N24"/>
    <mergeCell ref="I28:J29"/>
    <mergeCell ref="K29:K30"/>
    <mergeCell ref="L29:N30"/>
    <mergeCell ref="E26:F26"/>
    <mergeCell ref="E27:F27"/>
    <mergeCell ref="C26:D26"/>
    <mergeCell ref="C25:D25"/>
    <mergeCell ref="P31:R32"/>
    <mergeCell ref="L31:N32"/>
    <mergeCell ref="L33:N34"/>
    <mergeCell ref="O29:O30"/>
    <mergeCell ref="O31:O32"/>
    <mergeCell ref="O33:O34"/>
  </mergeCells>
  <phoneticPr fontId="10"/>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view="pageBreakPreview" topLeftCell="A10" zoomScale="80" zoomScaleNormal="100" zoomScaleSheetLayoutView="80" workbookViewId="0">
      <selection activeCell="J5" sqref="J5:N5"/>
    </sheetView>
  </sheetViews>
  <sheetFormatPr defaultRowHeight="13.5"/>
  <cols>
    <col min="1" max="1" width="3.875" style="3" customWidth="1"/>
    <col min="2" max="2" width="12" style="3" customWidth="1"/>
    <col min="3" max="3" width="2.875" style="3" customWidth="1"/>
    <col min="4" max="4" width="15.875" style="3" customWidth="1"/>
    <col min="5" max="5" width="2.875" style="3" customWidth="1"/>
    <col min="6" max="6" width="12" style="3" customWidth="1"/>
    <col min="7" max="7" width="3.875" style="3" customWidth="1"/>
    <col min="8" max="8" width="5.125" style="3" customWidth="1"/>
    <col min="9" max="9" width="2.75" style="3" customWidth="1"/>
    <col min="10" max="10" width="3.625" style="3" customWidth="1"/>
    <col min="11" max="13" width="4.625" style="3" customWidth="1"/>
    <col min="14" max="14" width="2.625" style="3" customWidth="1"/>
    <col min="15" max="16384" width="9" style="3"/>
  </cols>
  <sheetData>
    <row r="1" spans="1:14" ht="15" customHeight="1">
      <c r="A1" s="4" t="s">
        <v>4</v>
      </c>
    </row>
    <row r="2" spans="1:14" ht="25.5" customHeight="1"/>
    <row r="3" spans="1:14" ht="25.5" customHeight="1">
      <c r="A3" s="181" t="str">
        <f>入力シート!C12&amp;"消費税及び地方消費税に係る仕入控除税額報告書"</f>
        <v>平成27年度消費税及び地方消費税に係る仕入控除税額報告書</v>
      </c>
      <c r="B3" s="181"/>
      <c r="C3" s="181"/>
      <c r="D3" s="181"/>
      <c r="E3" s="181"/>
      <c r="F3" s="181"/>
      <c r="G3" s="181"/>
      <c r="H3" s="181"/>
      <c r="I3" s="181"/>
      <c r="J3" s="181"/>
      <c r="K3" s="181"/>
      <c r="L3" s="181"/>
      <c r="M3" s="181"/>
      <c r="N3" s="181"/>
    </row>
    <row r="4" spans="1:14" ht="25.5" customHeight="1"/>
    <row r="5" spans="1:14" ht="25.5" customHeight="1">
      <c r="J5" s="186"/>
      <c r="K5" s="186"/>
      <c r="L5" s="186"/>
      <c r="M5" s="186"/>
      <c r="N5" s="186"/>
    </row>
    <row r="6" spans="1:14" ht="25.5" customHeight="1">
      <c r="J6" s="185">
        <f>入力シート!C6</f>
        <v>0</v>
      </c>
      <c r="K6" s="185"/>
      <c r="L6" s="185"/>
      <c r="M6" s="185"/>
      <c r="N6" s="185"/>
    </row>
    <row r="7" spans="1:14" ht="25.5" customHeight="1"/>
    <row r="8" spans="1:14" ht="25.5" customHeight="1">
      <c r="A8" s="7" t="s">
        <v>5</v>
      </c>
    </row>
    <row r="9" spans="1:14" ht="25.5" customHeight="1">
      <c r="A9" s="7"/>
    </row>
    <row r="10" spans="1:14" ht="25.5" customHeight="1">
      <c r="A10" s="6"/>
    </row>
    <row r="11" spans="1:14" ht="37.5" customHeight="1">
      <c r="F11" s="91" t="s">
        <v>0</v>
      </c>
      <c r="G11" s="184">
        <f>入力シート!C8</f>
        <v>0</v>
      </c>
      <c r="H11" s="184"/>
      <c r="I11" s="184"/>
      <c r="J11" s="184"/>
      <c r="K11" s="184"/>
      <c r="L11" s="184"/>
      <c r="M11" s="184"/>
      <c r="N11" s="184"/>
    </row>
    <row r="12" spans="1:14" ht="4.5" customHeight="1">
      <c r="F12" s="8"/>
      <c r="G12" s="90"/>
      <c r="H12" s="90"/>
      <c r="I12" s="90"/>
      <c r="J12" s="90"/>
      <c r="K12" s="90"/>
      <c r="L12" s="90"/>
      <c r="M12" s="90"/>
      <c r="N12" s="90"/>
    </row>
    <row r="13" spans="1:14" ht="49.5" customHeight="1">
      <c r="F13" s="91" t="s">
        <v>1</v>
      </c>
      <c r="G13" s="184">
        <f>入力シート!C7</f>
        <v>0</v>
      </c>
      <c r="H13" s="184"/>
      <c r="I13" s="184"/>
      <c r="J13" s="184"/>
      <c r="K13" s="184"/>
      <c r="L13" s="184"/>
      <c r="M13" s="184"/>
      <c r="N13" s="184"/>
    </row>
    <row r="14" spans="1:14" ht="4.5" customHeight="1">
      <c r="F14" s="91"/>
      <c r="G14" s="92"/>
      <c r="H14" s="92"/>
      <c r="I14" s="92"/>
      <c r="J14" s="92"/>
      <c r="K14" s="92"/>
      <c r="L14" s="92"/>
      <c r="M14" s="92"/>
      <c r="N14" s="92"/>
    </row>
    <row r="15" spans="1:14" ht="37.5" customHeight="1">
      <c r="F15" s="91" t="s">
        <v>35</v>
      </c>
      <c r="G15" s="184">
        <f>入力シート!C9</f>
        <v>0</v>
      </c>
      <c r="H15" s="184"/>
      <c r="I15" s="184"/>
      <c r="J15" s="184"/>
      <c r="K15" s="184"/>
      <c r="L15" s="184"/>
      <c r="M15" s="93" t="s">
        <v>36</v>
      </c>
      <c r="N15" s="15"/>
    </row>
    <row r="16" spans="1:14" ht="32.25" customHeight="1">
      <c r="A16" s="6"/>
    </row>
    <row r="17" spans="1:14" ht="31.5" customHeight="1">
      <c r="A17" s="182" t="str">
        <f>"　"&amp;入力シート!L5&amp;"付け医第"&amp;入力シート!C15&amp;"号により交付決定があった"&amp;入力シート!C13&amp;"について、交付決定書により付された条件に基づき、下記のとおり報告します。"</f>
        <v>　明治33年1月0日付け医第号により交付決定があったについて、交付決定書により付された条件に基づき、下記のとおり報告します。</v>
      </c>
      <c r="B17" s="182"/>
      <c r="C17" s="182"/>
      <c r="D17" s="182"/>
      <c r="E17" s="182"/>
      <c r="F17" s="182"/>
      <c r="G17" s="182"/>
      <c r="H17" s="182"/>
      <c r="I17" s="182"/>
      <c r="J17" s="182"/>
      <c r="K17" s="182"/>
      <c r="L17" s="182"/>
      <c r="M17" s="182"/>
      <c r="N17" s="182"/>
    </row>
    <row r="18" spans="1:14" ht="31.5" customHeight="1">
      <c r="A18" s="182"/>
      <c r="B18" s="182"/>
      <c r="C18" s="182"/>
      <c r="D18" s="182"/>
      <c r="E18" s="182"/>
      <c r="F18" s="182"/>
      <c r="G18" s="182"/>
      <c r="H18" s="182"/>
      <c r="I18" s="182"/>
      <c r="J18" s="182"/>
      <c r="K18" s="182"/>
      <c r="L18" s="182"/>
      <c r="M18" s="182"/>
      <c r="N18" s="182"/>
    </row>
    <row r="19" spans="1:14" ht="25.5" customHeight="1">
      <c r="A19" s="6"/>
    </row>
    <row r="20" spans="1:14" ht="25.5" customHeight="1">
      <c r="A20" s="183" t="s">
        <v>2</v>
      </c>
      <c r="B20" s="183"/>
      <c r="C20" s="183"/>
      <c r="D20" s="183"/>
      <c r="E20" s="183"/>
      <c r="F20" s="183"/>
      <c r="G20" s="183"/>
      <c r="H20" s="183"/>
      <c r="I20" s="183"/>
      <c r="J20" s="183"/>
      <c r="K20" s="183"/>
      <c r="L20" s="183"/>
      <c r="M20" s="183"/>
      <c r="N20" s="183"/>
    </row>
    <row r="21" spans="1:14" ht="25.5" customHeight="1">
      <c r="A21" s="6"/>
    </row>
    <row r="22" spans="1:14" ht="21" customHeight="1">
      <c r="A22" s="182" t="s">
        <v>6</v>
      </c>
      <c r="B22" s="182"/>
      <c r="C22" s="182"/>
      <c r="D22" s="182"/>
      <c r="E22" s="182"/>
      <c r="F22" s="182"/>
      <c r="G22" s="182"/>
      <c r="H22" s="182"/>
      <c r="I22" s="182"/>
      <c r="J22" s="182"/>
      <c r="K22" s="182"/>
      <c r="L22" s="182"/>
      <c r="M22" s="182"/>
      <c r="N22" s="182"/>
    </row>
    <row r="23" spans="1:14" ht="21" customHeight="1">
      <c r="A23" s="182"/>
      <c r="B23" s="182"/>
      <c r="C23" s="182"/>
      <c r="D23" s="182"/>
      <c r="E23" s="182"/>
      <c r="F23" s="182"/>
      <c r="G23" s="182"/>
      <c r="H23" s="182"/>
      <c r="I23" s="182"/>
      <c r="J23" s="182"/>
      <c r="K23" s="182"/>
      <c r="L23" s="182"/>
      <c r="M23" s="182"/>
      <c r="N23" s="182"/>
    </row>
    <row r="25" spans="1:14" ht="30" customHeight="1">
      <c r="A25" s="16"/>
      <c r="B25" s="16"/>
      <c r="C25" s="16"/>
      <c r="D25" s="17" t="s">
        <v>37</v>
      </c>
      <c r="E25" s="180">
        <f>MAX('様式14別紙 (返還無)'!D19:E19,'様式14別紙 (一括比例)'!D19:F19,'様式14別紙（個別対応)'!D19:F19,'様式14別紙 （95%以上) '!D19:F19)</f>
        <v>0</v>
      </c>
      <c r="F25" s="180"/>
      <c r="G25" s="64" t="s">
        <v>104</v>
      </c>
      <c r="H25" s="64"/>
      <c r="I25" s="179"/>
      <c r="J25" s="179"/>
      <c r="K25" s="16"/>
      <c r="L25" s="16"/>
      <c r="M25" s="16"/>
      <c r="N25" s="16"/>
    </row>
    <row r="26" spans="1:14" ht="19.5" customHeight="1"/>
    <row r="27" spans="1:14" s="2" customFormat="1" ht="21" customHeight="1">
      <c r="A27" s="5"/>
      <c r="B27" s="9"/>
      <c r="C27" s="2" t="s">
        <v>38</v>
      </c>
      <c r="D27" s="9"/>
      <c r="E27" s="5"/>
      <c r="F27" s="5"/>
      <c r="G27" s="5"/>
    </row>
  </sheetData>
  <sheetProtection sheet="1" objects="1" scenarios="1" selectLockedCells="1"/>
  <mergeCells count="11">
    <mergeCell ref="I25:J25"/>
    <mergeCell ref="E25:F25"/>
    <mergeCell ref="A3:N3"/>
    <mergeCell ref="A17:N18"/>
    <mergeCell ref="A20:N20"/>
    <mergeCell ref="A22:N23"/>
    <mergeCell ref="G13:N13"/>
    <mergeCell ref="G11:N11"/>
    <mergeCell ref="G15:L15"/>
    <mergeCell ref="J6:N6"/>
    <mergeCell ref="J5:N5"/>
  </mergeCells>
  <phoneticPr fontId="1"/>
  <pageMargins left="0.94488188976377963" right="0.9055118110236221" top="0.9448818897637796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view="pageBreakPreview" topLeftCell="A10" zoomScale="90" zoomScaleNormal="85" zoomScaleSheetLayoutView="90" workbookViewId="0">
      <selection activeCell="B21" sqref="B21:J22"/>
    </sheetView>
  </sheetViews>
  <sheetFormatPr defaultRowHeight="14.25"/>
  <cols>
    <col min="1" max="1" width="6.25" style="11" customWidth="1"/>
    <col min="2" max="16384" width="9" style="11"/>
  </cols>
  <sheetData>
    <row r="1" spans="1:10" ht="21.75" customHeight="1">
      <c r="A1" s="10" t="s">
        <v>7</v>
      </c>
    </row>
    <row r="2" spans="1:10" ht="12" customHeight="1">
      <c r="A2" s="10"/>
    </row>
    <row r="3" spans="1:10" ht="21.75" customHeight="1">
      <c r="A3" s="10" t="s">
        <v>8</v>
      </c>
    </row>
    <row r="4" spans="1:10" ht="21.75" customHeight="1">
      <c r="B4" s="189" t="str">
        <f>入力シート!C12&amp;入力シート!C13</f>
        <v>平成27年度</v>
      </c>
      <c r="C4" s="189"/>
      <c r="D4" s="189"/>
      <c r="E4" s="189"/>
      <c r="F4" s="189"/>
      <c r="G4" s="189"/>
      <c r="H4" s="189"/>
      <c r="I4" s="189"/>
      <c r="J4" s="189"/>
    </row>
    <row r="5" spans="1:10" ht="7.5" customHeight="1">
      <c r="A5" s="10"/>
    </row>
    <row r="6" spans="1:10" ht="21.75" customHeight="1">
      <c r="A6" s="10" t="s">
        <v>9</v>
      </c>
    </row>
    <row r="7" spans="1:10" ht="21.75" customHeight="1">
      <c r="A7" s="10"/>
      <c r="B7" s="190">
        <f>入力シート!C7</f>
        <v>0</v>
      </c>
      <c r="C7" s="190"/>
      <c r="D7" s="190"/>
      <c r="E7" s="190"/>
      <c r="F7" s="190"/>
      <c r="G7" s="190"/>
      <c r="H7" s="190"/>
      <c r="I7" s="190"/>
      <c r="J7" s="190"/>
    </row>
    <row r="8" spans="1:10" ht="7.5" customHeight="1">
      <c r="A8" s="10"/>
    </row>
    <row r="9" spans="1:10" ht="21.75" customHeight="1">
      <c r="A9" s="10" t="s">
        <v>10</v>
      </c>
    </row>
    <row r="10" spans="1:10" ht="21.75" customHeight="1">
      <c r="A10" s="10"/>
      <c r="B10" s="190">
        <f>入力シート!C10</f>
        <v>0</v>
      </c>
      <c r="C10" s="190"/>
      <c r="D10" s="190"/>
      <c r="E10" s="190"/>
      <c r="F10" s="190"/>
      <c r="G10" s="190"/>
      <c r="H10" s="190"/>
      <c r="I10" s="190"/>
      <c r="J10" s="190"/>
    </row>
    <row r="11" spans="1:10" ht="7.5" customHeight="1">
      <c r="A11" s="10"/>
    </row>
    <row r="12" spans="1:10" ht="21.75" customHeight="1">
      <c r="A12" s="10" t="s">
        <v>76</v>
      </c>
    </row>
    <row r="13" spans="1:10" ht="21.75" customHeight="1">
      <c r="A13" s="10"/>
      <c r="B13" s="191">
        <f>入力シート!C11</f>
        <v>0</v>
      </c>
      <c r="C13" s="191"/>
      <c r="D13" s="191"/>
      <c r="E13" s="191"/>
      <c r="F13" s="191"/>
      <c r="G13" s="191"/>
      <c r="H13" s="191"/>
      <c r="I13" s="191"/>
      <c r="J13" s="191"/>
    </row>
    <row r="14" spans="1:10" ht="7.5" customHeight="1">
      <c r="A14" s="12"/>
    </row>
    <row r="15" spans="1:10" ht="21.75" customHeight="1">
      <c r="A15" s="10" t="s">
        <v>78</v>
      </c>
    </row>
    <row r="16" spans="1:10" ht="21.75" customHeight="1">
      <c r="A16" s="10"/>
      <c r="B16" s="192">
        <f>入力シート!C16</f>
        <v>0</v>
      </c>
      <c r="C16" s="192"/>
      <c r="D16" s="11" t="s">
        <v>3</v>
      </c>
    </row>
    <row r="17" spans="1:16" ht="7.5" customHeight="1">
      <c r="A17" s="12"/>
    </row>
    <row r="18" spans="1:16" ht="21.75" customHeight="1">
      <c r="A18" s="10" t="s">
        <v>79</v>
      </c>
    </row>
    <row r="19" spans="1:16" ht="21.75" customHeight="1">
      <c r="A19" s="10" t="s">
        <v>11</v>
      </c>
      <c r="D19" s="193">
        <v>0</v>
      </c>
      <c r="E19" s="193"/>
      <c r="F19" s="11" t="s">
        <v>3</v>
      </c>
      <c r="P19" s="11" t="s">
        <v>82</v>
      </c>
    </row>
    <row r="20" spans="1:16" ht="21.75" customHeight="1">
      <c r="A20" s="10" t="s">
        <v>12</v>
      </c>
      <c r="P20" s="11" t="s">
        <v>81</v>
      </c>
    </row>
    <row r="21" spans="1:16" ht="29.25" customHeight="1">
      <c r="A21" s="10"/>
      <c r="B21" s="188" t="s">
        <v>82</v>
      </c>
      <c r="C21" s="188"/>
      <c r="D21" s="188"/>
      <c r="E21" s="188"/>
      <c r="F21" s="188"/>
      <c r="G21" s="188"/>
      <c r="H21" s="188"/>
      <c r="I21" s="188"/>
      <c r="J21" s="188"/>
      <c r="P21" s="11" t="s">
        <v>83</v>
      </c>
    </row>
    <row r="22" spans="1:16" ht="29.25" customHeight="1">
      <c r="A22" s="10"/>
      <c r="B22" s="188"/>
      <c r="C22" s="188"/>
      <c r="D22" s="188"/>
      <c r="E22" s="188"/>
      <c r="F22" s="188"/>
      <c r="G22" s="188"/>
      <c r="H22" s="188"/>
      <c r="I22" s="188"/>
      <c r="J22" s="188"/>
      <c r="P22" s="11" t="s">
        <v>106</v>
      </c>
    </row>
    <row r="23" spans="1:16" ht="9" customHeight="1">
      <c r="A23" s="10"/>
      <c r="P23" s="11" t="s">
        <v>84</v>
      </c>
    </row>
    <row r="24" spans="1:16" ht="21.75" customHeight="1">
      <c r="A24" s="10" t="s">
        <v>80</v>
      </c>
    </row>
    <row r="25" spans="1:16" ht="33.75" customHeight="1">
      <c r="A25" s="49" t="s">
        <v>75</v>
      </c>
      <c r="B25" s="194" t="s">
        <v>13</v>
      </c>
      <c r="C25" s="194"/>
      <c r="D25" s="194"/>
      <c r="E25" s="194"/>
      <c r="F25" s="194"/>
      <c r="G25" s="194"/>
      <c r="H25" s="194"/>
      <c r="I25" s="194"/>
      <c r="J25" s="194"/>
    </row>
    <row r="26" spans="1:16" ht="33.75" customHeight="1">
      <c r="A26" s="49" t="s">
        <v>75</v>
      </c>
      <c r="B26" s="194" t="s">
        <v>14</v>
      </c>
      <c r="C26" s="194"/>
      <c r="D26" s="194"/>
      <c r="E26" s="194"/>
      <c r="F26" s="194"/>
      <c r="G26" s="194"/>
      <c r="H26" s="194"/>
      <c r="I26" s="194"/>
      <c r="J26" s="194"/>
    </row>
    <row r="27" spans="1:16" ht="33.75" customHeight="1">
      <c r="A27" s="49" t="s">
        <v>75</v>
      </c>
      <c r="B27" s="194" t="s">
        <v>15</v>
      </c>
      <c r="C27" s="194"/>
      <c r="D27" s="194"/>
      <c r="E27" s="194"/>
      <c r="F27" s="194"/>
      <c r="G27" s="194"/>
      <c r="H27" s="194"/>
      <c r="I27" s="194"/>
      <c r="J27" s="194"/>
    </row>
    <row r="28" spans="1:16" ht="51" customHeight="1">
      <c r="A28" s="49" t="s">
        <v>75</v>
      </c>
      <c r="B28" s="194" t="s">
        <v>16</v>
      </c>
      <c r="C28" s="194"/>
      <c r="D28" s="194"/>
      <c r="E28" s="194"/>
      <c r="F28" s="194"/>
      <c r="G28" s="194"/>
      <c r="H28" s="194"/>
      <c r="I28" s="194"/>
      <c r="J28" s="194"/>
    </row>
    <row r="29" spans="1:16" ht="21.75" customHeight="1">
      <c r="A29" s="10"/>
    </row>
    <row r="30" spans="1:16" ht="21.75" customHeight="1">
      <c r="A30" s="10"/>
    </row>
    <row r="31" spans="1:16" ht="21.75" customHeight="1">
      <c r="B31" s="1"/>
      <c r="E31" s="13"/>
      <c r="F31" s="13"/>
      <c r="G31" s="13"/>
      <c r="H31" s="13"/>
      <c r="I31" s="13"/>
    </row>
    <row r="32" spans="1:16" ht="7.5" customHeight="1">
      <c r="B32" s="1"/>
      <c r="E32" s="13"/>
      <c r="F32" s="13"/>
      <c r="G32" s="13"/>
      <c r="H32" s="13"/>
      <c r="I32" s="13"/>
    </row>
    <row r="33" spans="1:10" ht="33.75" customHeight="1">
      <c r="A33" s="14"/>
      <c r="B33" s="187"/>
      <c r="C33" s="187"/>
      <c r="D33" s="187"/>
      <c r="E33" s="187"/>
      <c r="F33" s="187"/>
      <c r="G33" s="187"/>
      <c r="H33" s="187"/>
      <c r="I33" s="187"/>
      <c r="J33" s="187"/>
    </row>
  </sheetData>
  <sheetProtection sheet="1" objects="1" scenarios="1" selectLockedCells="1"/>
  <mergeCells count="12">
    <mergeCell ref="B33:J33"/>
    <mergeCell ref="B21:J22"/>
    <mergeCell ref="B4:J4"/>
    <mergeCell ref="B7:J7"/>
    <mergeCell ref="B10:J10"/>
    <mergeCell ref="B13:J13"/>
    <mergeCell ref="B16:C16"/>
    <mergeCell ref="D19:E19"/>
    <mergeCell ref="B25:J25"/>
    <mergeCell ref="B26:J26"/>
    <mergeCell ref="B27:J27"/>
    <mergeCell ref="B28:J28"/>
  </mergeCells>
  <phoneticPr fontId="10"/>
  <dataValidations count="1">
    <dataValidation type="list" allowBlank="1" showInputMessage="1" sqref="B21:J22">
      <formula1>$P$19:$P$23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N50"/>
  <sheetViews>
    <sheetView view="pageBreakPreview" topLeftCell="A10" zoomScale="90" zoomScaleNormal="85" zoomScaleSheetLayoutView="90" workbookViewId="0">
      <selection activeCell="F41" sqref="F41"/>
    </sheetView>
  </sheetViews>
  <sheetFormatPr defaultRowHeight="14.25"/>
  <cols>
    <col min="1" max="1" width="3.25" style="11" customWidth="1"/>
    <col min="2" max="2" width="3.375" style="11" customWidth="1"/>
    <col min="3" max="3" width="12.5" style="11" customWidth="1"/>
    <col min="4" max="4" width="3.75" style="11" customWidth="1"/>
    <col min="5" max="5" width="21" style="11" customWidth="1"/>
    <col min="6" max="6" width="23.75" style="11" customWidth="1"/>
    <col min="7" max="7" width="10.75" style="11" customWidth="1"/>
    <col min="8" max="8" width="3.75" style="11" customWidth="1"/>
    <col min="9" max="9" width="10.75" style="11" customWidth="1"/>
    <col min="10" max="11" width="13.125" style="11" customWidth="1"/>
    <col min="12" max="16384" width="9" style="11"/>
  </cols>
  <sheetData>
    <row r="1" spans="1:14" ht="21.75" customHeight="1">
      <c r="A1" s="10" t="s">
        <v>7</v>
      </c>
      <c r="J1" s="205" t="s">
        <v>107</v>
      </c>
      <c r="K1" s="205"/>
    </row>
    <row r="2" spans="1:14" ht="12" customHeight="1">
      <c r="A2" s="10"/>
    </row>
    <row r="3" spans="1:14" ht="21.75" customHeight="1">
      <c r="A3" s="10" t="s">
        <v>8</v>
      </c>
    </row>
    <row r="4" spans="1:14" ht="21.75" customHeight="1">
      <c r="B4" s="189" t="str">
        <f>入力シート!C12&amp;入力シート!C13</f>
        <v>平成27年度</v>
      </c>
      <c r="C4" s="189"/>
      <c r="D4" s="189"/>
      <c r="E4" s="189"/>
      <c r="F4" s="189"/>
      <c r="G4" s="189"/>
      <c r="H4" s="189"/>
      <c r="I4" s="189"/>
      <c r="J4" s="189"/>
      <c r="K4" s="189"/>
      <c r="L4" s="65"/>
      <c r="M4" s="65"/>
      <c r="N4" s="65"/>
    </row>
    <row r="5" spans="1:14" ht="7.5" customHeight="1">
      <c r="A5" s="10"/>
    </row>
    <row r="6" spans="1:14" ht="21.75" customHeight="1">
      <c r="A6" s="10" t="s">
        <v>9</v>
      </c>
    </row>
    <row r="7" spans="1:14" ht="21.75" customHeight="1">
      <c r="A7" s="10"/>
      <c r="B7" s="190">
        <f>入力シート!C7</f>
        <v>0</v>
      </c>
      <c r="C7" s="190"/>
      <c r="D7" s="190"/>
      <c r="E7" s="190"/>
      <c r="F7" s="190"/>
      <c r="G7" s="190"/>
      <c r="H7" s="190"/>
      <c r="I7" s="190"/>
      <c r="J7" s="190"/>
      <c r="K7" s="190"/>
      <c r="L7" s="66"/>
      <c r="M7" s="66"/>
      <c r="N7" s="66"/>
    </row>
    <row r="8" spans="1:14" ht="7.5" customHeight="1">
      <c r="A8" s="10"/>
    </row>
    <row r="9" spans="1:14" ht="21.75" customHeight="1">
      <c r="A9" s="10" t="s">
        <v>10</v>
      </c>
    </row>
    <row r="10" spans="1:14" ht="21.75" customHeight="1">
      <c r="A10" s="10"/>
      <c r="B10" s="190">
        <f>入力シート!C10</f>
        <v>0</v>
      </c>
      <c r="C10" s="190"/>
      <c r="D10" s="190"/>
      <c r="E10" s="190"/>
      <c r="F10" s="190"/>
      <c r="G10" s="190"/>
      <c r="H10" s="190"/>
      <c r="I10" s="190"/>
      <c r="J10" s="190"/>
      <c r="K10" s="190"/>
      <c r="L10" s="66"/>
      <c r="M10" s="66"/>
      <c r="N10" s="66"/>
    </row>
    <row r="11" spans="1:14" ht="7.5" customHeight="1">
      <c r="A11" s="10"/>
    </row>
    <row r="12" spans="1:14" ht="21.75" customHeight="1">
      <c r="A12" s="10" t="s">
        <v>76</v>
      </c>
    </row>
    <row r="13" spans="1:14" ht="21.75" customHeight="1">
      <c r="A13" s="10"/>
      <c r="B13" s="191">
        <f>入力シート!C11</f>
        <v>0</v>
      </c>
      <c r="C13" s="191"/>
      <c r="D13" s="191"/>
      <c r="E13" s="191"/>
      <c r="F13" s="191"/>
      <c r="G13" s="191"/>
      <c r="H13" s="191"/>
      <c r="I13" s="191"/>
      <c r="J13" s="191"/>
      <c r="K13" s="191"/>
      <c r="L13" s="67"/>
      <c r="M13" s="67"/>
      <c r="N13" s="67"/>
    </row>
    <row r="14" spans="1:14" ht="7.5" customHeight="1">
      <c r="A14" s="12"/>
    </row>
    <row r="15" spans="1:14" ht="21.75" customHeight="1">
      <c r="A15" s="10" t="s">
        <v>78</v>
      </c>
    </row>
    <row r="16" spans="1:14" ht="21.75" customHeight="1">
      <c r="A16" s="10"/>
      <c r="B16" s="206">
        <f>入力シート!C16</f>
        <v>0</v>
      </c>
      <c r="C16" s="206"/>
      <c r="D16" s="206"/>
      <c r="E16" s="52" t="s">
        <v>95</v>
      </c>
      <c r="F16" s="52"/>
    </row>
    <row r="17" spans="1:14" ht="7.5" customHeight="1">
      <c r="A17" s="12"/>
    </row>
    <row r="18" spans="1:14" ht="21.75" customHeight="1">
      <c r="A18" s="10" t="s">
        <v>79</v>
      </c>
    </row>
    <row r="19" spans="1:14" ht="21.75" customHeight="1">
      <c r="A19" s="10" t="s">
        <v>11</v>
      </c>
      <c r="D19" s="207">
        <f>IFERROR(I39,0)</f>
        <v>0</v>
      </c>
      <c r="E19" s="207"/>
      <c r="F19" s="207"/>
      <c r="G19" s="193" t="s">
        <v>95</v>
      </c>
      <c r="H19" s="193"/>
      <c r="I19" s="18"/>
    </row>
    <row r="20" spans="1:14" ht="21.75" customHeight="1">
      <c r="A20" s="10" t="s">
        <v>12</v>
      </c>
    </row>
    <row r="21" spans="1:14" ht="15" customHeight="1">
      <c r="A21" s="10"/>
      <c r="B21" s="54" t="s">
        <v>88</v>
      </c>
      <c r="C21" s="54"/>
      <c r="D21" s="54"/>
      <c r="E21" s="53"/>
      <c r="F21" s="53"/>
      <c r="G21" s="53"/>
      <c r="H21" s="53"/>
      <c r="I21" s="53"/>
      <c r="J21" s="53"/>
      <c r="K21" s="53"/>
      <c r="L21" s="53"/>
      <c r="M21" s="53"/>
      <c r="N21" s="53"/>
    </row>
    <row r="22" spans="1:14" ht="15" customHeight="1">
      <c r="A22" s="10"/>
      <c r="B22" s="204" t="s">
        <v>58</v>
      </c>
      <c r="C22" s="204"/>
      <c r="D22" s="208" t="s">
        <v>89</v>
      </c>
      <c r="E22" s="209"/>
      <c r="F22" s="204" t="s">
        <v>93</v>
      </c>
      <c r="G22" s="204" t="s">
        <v>94</v>
      </c>
      <c r="H22" s="53"/>
      <c r="I22" s="53"/>
      <c r="J22" s="53"/>
    </row>
    <row r="23" spans="1:14" ht="15" customHeight="1">
      <c r="A23" s="10"/>
      <c r="B23" s="204"/>
      <c r="C23" s="204"/>
      <c r="D23" s="210"/>
      <c r="E23" s="211"/>
      <c r="F23" s="204"/>
      <c r="G23" s="204"/>
      <c r="H23" s="53"/>
      <c r="I23" s="53"/>
      <c r="J23" s="53"/>
    </row>
    <row r="24" spans="1:14" ht="15" customHeight="1">
      <c r="A24" s="10"/>
      <c r="B24" s="204"/>
      <c r="C24" s="204"/>
      <c r="D24" s="212"/>
      <c r="E24" s="213"/>
      <c r="F24" s="204"/>
      <c r="G24" s="204"/>
      <c r="H24" s="53"/>
      <c r="I24" s="53"/>
      <c r="J24" s="53"/>
    </row>
    <row r="25" spans="1:14" s="122" customFormat="1" ht="15" customHeight="1">
      <c r="A25" s="117"/>
      <c r="B25" s="201" t="s">
        <v>96</v>
      </c>
      <c r="C25" s="118"/>
      <c r="D25" s="199"/>
      <c r="E25" s="200"/>
      <c r="F25" s="119"/>
      <c r="G25" s="120">
        <f t="shared" ref="G25:G30" si="0">SUM(D25:F25)</f>
        <v>0</v>
      </c>
      <c r="H25" s="121"/>
      <c r="I25" s="121"/>
      <c r="J25" s="121"/>
    </row>
    <row r="26" spans="1:14" s="122" customFormat="1" ht="15" customHeight="1">
      <c r="A26" s="117"/>
      <c r="B26" s="202"/>
      <c r="C26" s="118"/>
      <c r="D26" s="199"/>
      <c r="E26" s="200"/>
      <c r="F26" s="119"/>
      <c r="G26" s="120">
        <f t="shared" si="0"/>
        <v>0</v>
      </c>
      <c r="H26" s="121"/>
      <c r="I26" s="121"/>
      <c r="J26" s="121"/>
    </row>
    <row r="27" spans="1:14" s="122" customFormat="1" ht="15" customHeight="1">
      <c r="A27" s="117"/>
      <c r="B27" s="202"/>
      <c r="C27" s="118"/>
      <c r="D27" s="199"/>
      <c r="E27" s="200"/>
      <c r="F27" s="119"/>
      <c r="G27" s="120">
        <f t="shared" si="0"/>
        <v>0</v>
      </c>
      <c r="H27" s="121"/>
      <c r="I27" s="121"/>
      <c r="J27" s="121"/>
    </row>
    <row r="28" spans="1:14" s="122" customFormat="1" ht="15" customHeight="1">
      <c r="A28" s="117"/>
      <c r="B28" s="202"/>
      <c r="C28" s="118"/>
      <c r="D28" s="199"/>
      <c r="E28" s="200"/>
      <c r="F28" s="119"/>
      <c r="G28" s="120">
        <f t="shared" si="0"/>
        <v>0</v>
      </c>
      <c r="H28" s="121"/>
      <c r="I28" s="121"/>
      <c r="J28" s="121"/>
    </row>
    <row r="29" spans="1:14" s="122" customFormat="1" ht="15" customHeight="1">
      <c r="A29" s="117"/>
      <c r="B29" s="202"/>
      <c r="C29" s="118"/>
      <c r="D29" s="199"/>
      <c r="E29" s="200"/>
      <c r="F29" s="119"/>
      <c r="G29" s="120">
        <f t="shared" si="0"/>
        <v>0</v>
      </c>
      <c r="H29" s="121"/>
      <c r="I29" s="121"/>
      <c r="J29" s="121"/>
    </row>
    <row r="30" spans="1:14" s="122" customFormat="1" ht="15" customHeight="1">
      <c r="A30" s="117"/>
      <c r="B30" s="202"/>
      <c r="C30" s="123"/>
      <c r="D30" s="199"/>
      <c r="E30" s="200"/>
      <c r="F30" s="124"/>
      <c r="G30" s="125">
        <f t="shared" si="0"/>
        <v>0</v>
      </c>
      <c r="H30" s="121"/>
      <c r="I30" s="121"/>
      <c r="J30" s="121"/>
    </row>
    <row r="31" spans="1:14" ht="15" customHeight="1">
      <c r="A31" s="10"/>
      <c r="B31" s="94"/>
      <c r="C31" s="56" t="s">
        <v>97</v>
      </c>
      <c r="D31" s="197">
        <f>SUM(D25:E30)</f>
        <v>0</v>
      </c>
      <c r="E31" s="198"/>
      <c r="F31" s="59">
        <f>SUM(F25:F30)</f>
        <v>0</v>
      </c>
      <c r="G31" s="59">
        <f>SUM(G25:G30)</f>
        <v>0</v>
      </c>
      <c r="H31" s="53"/>
      <c r="I31" s="53"/>
      <c r="J31" s="53"/>
    </row>
    <row r="32" spans="1:14" ht="5.25" customHeight="1">
      <c r="A32" s="10"/>
      <c r="B32" s="53"/>
      <c r="C32" s="53"/>
      <c r="D32" s="53"/>
      <c r="E32" s="53"/>
      <c r="F32" s="53"/>
      <c r="G32" s="53"/>
      <c r="H32" s="53"/>
      <c r="I32" s="53"/>
      <c r="J32" s="53"/>
      <c r="K32" s="53"/>
      <c r="L32" s="53"/>
      <c r="M32" s="53"/>
      <c r="N32" s="53"/>
    </row>
    <row r="33" spans="1:14" ht="15" customHeight="1">
      <c r="A33" s="10"/>
      <c r="B33" s="54" t="s">
        <v>98</v>
      </c>
      <c r="C33" s="53"/>
      <c r="D33" s="53"/>
      <c r="E33" s="195" t="e">
        <f>入力シート!C17/入力シート!C18</f>
        <v>#DIV/0!</v>
      </c>
      <c r="F33" s="195"/>
      <c r="G33" s="195"/>
      <c r="H33" s="53"/>
      <c r="I33" s="53"/>
      <c r="J33" s="53"/>
      <c r="K33" s="53"/>
      <c r="L33" s="53"/>
      <c r="M33" s="53"/>
      <c r="N33" s="53"/>
    </row>
    <row r="34" spans="1:14" ht="5.25" customHeight="1">
      <c r="A34" s="10"/>
      <c r="B34" s="53"/>
      <c r="C34" s="53"/>
      <c r="D34" s="53"/>
      <c r="E34" s="53"/>
      <c r="F34" s="53"/>
      <c r="G34" s="53"/>
      <c r="H34" s="53"/>
      <c r="I34" s="53"/>
      <c r="J34" s="53"/>
      <c r="K34" s="53"/>
      <c r="L34" s="53"/>
      <c r="M34" s="53"/>
      <c r="N34" s="53"/>
    </row>
    <row r="35" spans="1:14" ht="15" customHeight="1">
      <c r="A35" s="10"/>
      <c r="B35" s="54" t="s">
        <v>99</v>
      </c>
      <c r="C35" s="53"/>
      <c r="D35" s="53"/>
      <c r="E35" s="53"/>
      <c r="F35" s="53"/>
      <c r="G35" s="53"/>
      <c r="H35" s="53"/>
      <c r="I35" s="53"/>
      <c r="J35" s="53"/>
      <c r="K35" s="53"/>
      <c r="L35" s="53"/>
      <c r="M35" s="53"/>
      <c r="N35" s="53"/>
    </row>
    <row r="36" spans="1:14" ht="15" customHeight="1">
      <c r="A36" s="10"/>
      <c r="B36" s="53"/>
      <c r="C36" s="57">
        <f>(D31)</f>
        <v>0</v>
      </c>
      <c r="D36" s="57" t="s">
        <v>100</v>
      </c>
      <c r="E36" s="60" t="e">
        <f>E33</f>
        <v>#DIV/0!</v>
      </c>
      <c r="F36" s="58" t="s">
        <v>102</v>
      </c>
      <c r="G36" s="57">
        <f>G31</f>
        <v>0</v>
      </c>
      <c r="H36" s="55" t="s">
        <v>101</v>
      </c>
      <c r="I36" s="203" t="e">
        <f>C36*E36/G36</f>
        <v>#DIV/0!</v>
      </c>
      <c r="J36" s="203"/>
      <c r="K36" s="53"/>
      <c r="L36" s="53"/>
      <c r="M36" s="53"/>
      <c r="N36" s="53"/>
    </row>
    <row r="37" spans="1:14" ht="5.25" customHeight="1">
      <c r="A37" s="10"/>
      <c r="B37" s="53"/>
      <c r="C37" s="57"/>
      <c r="D37" s="57"/>
      <c r="E37" s="60"/>
      <c r="F37" s="58"/>
      <c r="G37" s="57"/>
      <c r="H37" s="55"/>
      <c r="I37" s="61"/>
      <c r="J37" s="61"/>
      <c r="K37" s="53"/>
      <c r="L37" s="53"/>
      <c r="M37" s="53"/>
      <c r="N37" s="53"/>
    </row>
    <row r="38" spans="1:14" ht="15" customHeight="1">
      <c r="A38" s="10"/>
      <c r="B38" s="54" t="s">
        <v>103</v>
      </c>
      <c r="C38" s="57"/>
      <c r="D38" s="57"/>
      <c r="E38" s="60"/>
      <c r="F38" s="58"/>
      <c r="G38" s="57"/>
      <c r="H38" s="55"/>
      <c r="I38" s="61"/>
      <c r="J38" s="61"/>
      <c r="K38" s="53"/>
      <c r="L38" s="53"/>
      <c r="M38" s="53"/>
      <c r="N38" s="53"/>
    </row>
    <row r="39" spans="1:14" ht="15" customHeight="1">
      <c r="A39" s="10"/>
      <c r="B39" s="54"/>
      <c r="C39" s="57">
        <f>B16</f>
        <v>0</v>
      </c>
      <c r="D39" s="57" t="s">
        <v>100</v>
      </c>
      <c r="E39" s="75" t="e">
        <f>I36</f>
        <v>#DIV/0!</v>
      </c>
      <c r="F39" s="58" t="s">
        <v>100</v>
      </c>
      <c r="G39" s="57" t="s">
        <v>140</v>
      </c>
      <c r="H39" s="55" t="s">
        <v>101</v>
      </c>
      <c r="I39" s="63" t="e">
        <f>ROUNDDOWN(C39*E39*8/108,0)</f>
        <v>#DIV/0!</v>
      </c>
      <c r="J39" s="62" t="s">
        <v>95</v>
      </c>
      <c r="K39" s="53"/>
      <c r="L39" s="53"/>
      <c r="M39" s="53"/>
      <c r="N39" s="53"/>
    </row>
    <row r="40" spans="1:14" ht="9" customHeight="1">
      <c r="A40" s="10"/>
    </row>
    <row r="41" spans="1:14" s="122" customFormat="1" ht="21.75" customHeight="1">
      <c r="A41" s="117" t="s">
        <v>80</v>
      </c>
    </row>
    <row r="42" spans="1:14" s="122" customFormat="1" ht="33.75" customHeight="1">
      <c r="A42" s="126" t="s">
        <v>75</v>
      </c>
      <c r="B42" s="196" t="s">
        <v>13</v>
      </c>
      <c r="C42" s="196"/>
      <c r="D42" s="196"/>
      <c r="E42" s="196"/>
      <c r="F42" s="196"/>
      <c r="G42" s="196"/>
      <c r="H42" s="196"/>
      <c r="I42" s="196"/>
      <c r="J42" s="196"/>
      <c r="K42" s="196"/>
      <c r="L42" s="127"/>
      <c r="M42" s="127"/>
      <c r="N42" s="127"/>
    </row>
    <row r="43" spans="1:14" s="122" customFormat="1" ht="33.75" customHeight="1">
      <c r="A43" s="126" t="s">
        <v>75</v>
      </c>
      <c r="B43" s="196" t="s">
        <v>14</v>
      </c>
      <c r="C43" s="196"/>
      <c r="D43" s="196"/>
      <c r="E43" s="196"/>
      <c r="F43" s="196"/>
      <c r="G43" s="196"/>
      <c r="H43" s="196"/>
      <c r="I43" s="196"/>
      <c r="J43" s="196"/>
      <c r="K43" s="196"/>
      <c r="L43" s="127"/>
      <c r="M43" s="127"/>
      <c r="N43" s="127"/>
    </row>
    <row r="44" spans="1:14" s="122" customFormat="1" ht="33.75" customHeight="1">
      <c r="A44" s="126" t="s">
        <v>75</v>
      </c>
      <c r="B44" s="196" t="s">
        <v>15</v>
      </c>
      <c r="C44" s="196"/>
      <c r="D44" s="196"/>
      <c r="E44" s="196"/>
      <c r="F44" s="196"/>
      <c r="G44" s="196"/>
      <c r="H44" s="196"/>
      <c r="I44" s="196"/>
      <c r="J44" s="196"/>
      <c r="K44" s="196"/>
      <c r="L44" s="127"/>
      <c r="M44" s="127"/>
      <c r="N44" s="127"/>
    </row>
    <row r="45" spans="1:14" s="122" customFormat="1" ht="51" customHeight="1">
      <c r="A45" s="126" t="s">
        <v>75</v>
      </c>
      <c r="B45" s="196" t="s">
        <v>16</v>
      </c>
      <c r="C45" s="196"/>
      <c r="D45" s="196"/>
      <c r="E45" s="196"/>
      <c r="F45" s="196"/>
      <c r="G45" s="196"/>
      <c r="H45" s="196"/>
      <c r="I45" s="196"/>
      <c r="J45" s="196"/>
      <c r="K45" s="196"/>
      <c r="L45" s="127"/>
      <c r="M45" s="127"/>
      <c r="N45" s="127"/>
    </row>
    <row r="46" spans="1:14" ht="21.75" customHeight="1">
      <c r="A46" s="10"/>
    </row>
    <row r="47" spans="1:14" ht="21.75" customHeight="1">
      <c r="A47" s="10"/>
    </row>
    <row r="48" spans="1:14" ht="21.75" customHeight="1">
      <c r="B48" s="1"/>
      <c r="C48" s="1"/>
      <c r="D48" s="1"/>
      <c r="H48" s="13"/>
      <c r="I48" s="13"/>
      <c r="J48" s="13"/>
      <c r="K48" s="13"/>
      <c r="L48" s="13"/>
      <c r="M48" s="13"/>
    </row>
    <row r="49" spans="1:14" ht="7.5" customHeight="1">
      <c r="B49" s="1"/>
      <c r="C49" s="1"/>
      <c r="D49" s="1"/>
      <c r="H49" s="13"/>
      <c r="I49" s="13"/>
      <c r="J49" s="13"/>
      <c r="K49" s="13"/>
      <c r="L49" s="13"/>
      <c r="M49" s="13"/>
    </row>
    <row r="50" spans="1:14" ht="33.75" customHeight="1">
      <c r="A50" s="14"/>
      <c r="B50" s="187"/>
      <c r="C50" s="187"/>
      <c r="D50" s="187"/>
      <c r="E50" s="187"/>
      <c r="F50" s="187"/>
      <c r="G50" s="187"/>
      <c r="H50" s="187"/>
      <c r="I50" s="187"/>
      <c r="J50" s="187"/>
      <c r="K50" s="187"/>
      <c r="L50" s="187"/>
      <c r="M50" s="187"/>
      <c r="N50" s="187"/>
    </row>
  </sheetData>
  <sheetProtection sheet="1" objects="1" scenarios="1" insertRows="0" deleteRows="0" selectLockedCells="1"/>
  <mergeCells count="27">
    <mergeCell ref="B22:C24"/>
    <mergeCell ref="F22:F24"/>
    <mergeCell ref="G22:G24"/>
    <mergeCell ref="J1:K1"/>
    <mergeCell ref="G19:H19"/>
    <mergeCell ref="B16:D16"/>
    <mergeCell ref="D19:F19"/>
    <mergeCell ref="B13:K13"/>
    <mergeCell ref="B10:K10"/>
    <mergeCell ref="B7:K7"/>
    <mergeCell ref="B4:K4"/>
    <mergeCell ref="D22:E24"/>
    <mergeCell ref="B50:N50"/>
    <mergeCell ref="B43:K43"/>
    <mergeCell ref="I36:J36"/>
    <mergeCell ref="B44:K44"/>
    <mergeCell ref="B45:K45"/>
    <mergeCell ref="E33:G33"/>
    <mergeCell ref="B42:K42"/>
    <mergeCell ref="D31:E31"/>
    <mergeCell ref="D29:E29"/>
    <mergeCell ref="D25:E25"/>
    <mergeCell ref="D26:E26"/>
    <mergeCell ref="D30:E30"/>
    <mergeCell ref="D27:E27"/>
    <mergeCell ref="D28:E28"/>
    <mergeCell ref="B25:B30"/>
  </mergeCells>
  <phoneticPr fontId="10"/>
  <pageMargins left="0.7" right="0.7" top="0.75" bottom="0.75" header="0.3" footer="0.3"/>
  <pageSetup paperSize="9" scale="74" orientation="portrait" r:id="rId1"/>
  <ignoredErrors>
    <ignoredError sqref="I36"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O51"/>
  <sheetViews>
    <sheetView view="pageBreakPreview" topLeftCell="A16" zoomScale="90" zoomScaleNormal="85" zoomScaleSheetLayoutView="90" workbookViewId="0">
      <selection activeCell="H42" sqref="H42"/>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0" width="3.75" style="11" customWidth="1"/>
    <col min="11" max="11" width="9.375" style="11" customWidth="1"/>
    <col min="12" max="12" width="13.125" style="11" customWidth="1"/>
    <col min="13" max="16384" width="9" style="11"/>
  </cols>
  <sheetData>
    <row r="1" spans="1:15" ht="21.75" customHeight="1">
      <c r="A1" s="10" t="s">
        <v>7</v>
      </c>
      <c r="K1" s="205" t="s">
        <v>135</v>
      </c>
      <c r="L1" s="205"/>
    </row>
    <row r="2" spans="1:15" ht="12" customHeight="1">
      <c r="A2" s="10"/>
    </row>
    <row r="3" spans="1:15" ht="21.75" customHeight="1">
      <c r="A3" s="10" t="s">
        <v>8</v>
      </c>
    </row>
    <row r="4" spans="1:15" ht="21.75" customHeight="1">
      <c r="B4" s="189" t="str">
        <f>入力シート!C12&amp;入力シート!C13</f>
        <v>平成27年度</v>
      </c>
      <c r="C4" s="189"/>
      <c r="D4" s="189"/>
      <c r="E4" s="189"/>
      <c r="F4" s="189"/>
      <c r="G4" s="189"/>
      <c r="H4" s="189"/>
      <c r="I4" s="189"/>
      <c r="J4" s="189"/>
      <c r="K4" s="189"/>
      <c r="L4" s="189"/>
      <c r="M4" s="69"/>
      <c r="N4" s="69"/>
      <c r="O4" s="69"/>
    </row>
    <row r="5" spans="1:15" ht="7.5" customHeight="1">
      <c r="A5" s="10"/>
    </row>
    <row r="6" spans="1:15" ht="21.75" customHeight="1">
      <c r="A6" s="10" t="s">
        <v>9</v>
      </c>
    </row>
    <row r="7" spans="1:15" ht="21.75" customHeight="1">
      <c r="A7" s="10"/>
      <c r="B7" s="190">
        <f>入力シート!C7</f>
        <v>0</v>
      </c>
      <c r="C7" s="190"/>
      <c r="D7" s="190"/>
      <c r="E7" s="190"/>
      <c r="F7" s="190"/>
      <c r="G7" s="190"/>
      <c r="H7" s="190"/>
      <c r="I7" s="190"/>
      <c r="J7" s="190"/>
      <c r="K7" s="190"/>
      <c r="L7" s="190"/>
      <c r="M7" s="70"/>
      <c r="N7" s="70"/>
      <c r="O7" s="70"/>
    </row>
    <row r="8" spans="1:15" ht="7.5" customHeight="1">
      <c r="A8" s="10"/>
    </row>
    <row r="9" spans="1:15" ht="21.75" customHeight="1">
      <c r="A9" s="10" t="s">
        <v>10</v>
      </c>
    </row>
    <row r="10" spans="1:15" ht="21.75" customHeight="1">
      <c r="A10" s="10"/>
      <c r="B10" s="190">
        <f>入力シート!C10</f>
        <v>0</v>
      </c>
      <c r="C10" s="190"/>
      <c r="D10" s="190"/>
      <c r="E10" s="190"/>
      <c r="F10" s="190"/>
      <c r="G10" s="190"/>
      <c r="H10" s="190"/>
      <c r="I10" s="190"/>
      <c r="J10" s="190"/>
      <c r="K10" s="190"/>
      <c r="L10" s="190"/>
      <c r="M10" s="70"/>
      <c r="N10" s="70"/>
      <c r="O10" s="70"/>
    </row>
    <row r="11" spans="1:15" ht="7.5" customHeight="1">
      <c r="A11" s="10"/>
    </row>
    <row r="12" spans="1:15" ht="21.75" customHeight="1">
      <c r="A12" s="10" t="s">
        <v>76</v>
      </c>
    </row>
    <row r="13" spans="1:15" ht="21.75" customHeight="1">
      <c r="A13" s="10"/>
      <c r="B13" s="191">
        <f>入力シート!C11</f>
        <v>0</v>
      </c>
      <c r="C13" s="191"/>
      <c r="D13" s="191"/>
      <c r="E13" s="191"/>
      <c r="F13" s="191"/>
      <c r="G13" s="191"/>
      <c r="H13" s="191"/>
      <c r="I13" s="191"/>
      <c r="J13" s="191"/>
      <c r="K13" s="191"/>
      <c r="L13" s="191"/>
      <c r="M13" s="71"/>
      <c r="N13" s="71"/>
      <c r="O13" s="71"/>
    </row>
    <row r="14" spans="1:15" ht="7.5" customHeight="1">
      <c r="A14" s="12"/>
    </row>
    <row r="15" spans="1:15" ht="21.75" customHeight="1">
      <c r="A15" s="10" t="s">
        <v>78</v>
      </c>
    </row>
    <row r="16" spans="1:15" ht="21.75" customHeight="1">
      <c r="A16" s="10"/>
      <c r="B16" s="206">
        <f>入力シート!C16</f>
        <v>0</v>
      </c>
      <c r="C16" s="206"/>
      <c r="D16" s="206"/>
      <c r="E16" s="52" t="s">
        <v>95</v>
      </c>
      <c r="F16" s="52"/>
    </row>
    <row r="17" spans="1:15" ht="7.5" customHeight="1">
      <c r="A17" s="12"/>
    </row>
    <row r="18" spans="1:15" ht="21.75" customHeight="1">
      <c r="A18" s="10" t="s">
        <v>79</v>
      </c>
    </row>
    <row r="19" spans="1:15" ht="21.75" customHeight="1">
      <c r="A19" s="10" t="s">
        <v>11</v>
      </c>
      <c r="D19" s="207">
        <f>IFERROR(G40,0)</f>
        <v>0</v>
      </c>
      <c r="E19" s="207"/>
      <c r="F19" s="207"/>
      <c r="G19" s="193" t="s">
        <v>95</v>
      </c>
      <c r="H19" s="193"/>
      <c r="I19" s="72"/>
      <c r="J19" s="72"/>
    </row>
    <row r="20" spans="1:15" ht="21.75" customHeight="1">
      <c r="A20" s="10" t="s">
        <v>12</v>
      </c>
    </row>
    <row r="21" spans="1:15" ht="15" customHeight="1">
      <c r="A21" s="10"/>
      <c r="B21" s="54" t="s">
        <v>88</v>
      </c>
      <c r="C21" s="54"/>
      <c r="D21" s="54"/>
      <c r="E21" s="53"/>
      <c r="F21" s="53"/>
      <c r="G21" s="53"/>
      <c r="H21" s="53"/>
      <c r="I21" s="53"/>
      <c r="J21" s="53"/>
      <c r="K21" s="53"/>
      <c r="L21" s="53"/>
      <c r="M21" s="53"/>
      <c r="N21" s="53"/>
      <c r="O21" s="53"/>
    </row>
    <row r="22" spans="1:15" ht="15" customHeight="1">
      <c r="A22" s="10"/>
      <c r="B22" s="204" t="s">
        <v>58</v>
      </c>
      <c r="C22" s="204"/>
      <c r="D22" s="214" t="s">
        <v>89</v>
      </c>
      <c r="E22" s="215"/>
      <c r="F22" s="215"/>
      <c r="G22" s="215"/>
      <c r="H22" s="215"/>
      <c r="I22" s="216"/>
      <c r="J22" s="208" t="s">
        <v>93</v>
      </c>
      <c r="K22" s="209"/>
      <c r="L22" s="204" t="s">
        <v>94</v>
      </c>
      <c r="M22" s="53"/>
      <c r="N22" s="53"/>
      <c r="O22" s="53"/>
    </row>
    <row r="23" spans="1:15" ht="15" customHeight="1">
      <c r="A23" s="10"/>
      <c r="B23" s="204"/>
      <c r="C23" s="204"/>
      <c r="D23" s="208" t="s">
        <v>90</v>
      </c>
      <c r="E23" s="209"/>
      <c r="F23" s="208" t="s">
        <v>91</v>
      </c>
      <c r="G23" s="209"/>
      <c r="H23" s="208" t="s">
        <v>92</v>
      </c>
      <c r="I23" s="209"/>
      <c r="J23" s="210"/>
      <c r="K23" s="211"/>
      <c r="L23" s="204"/>
      <c r="M23" s="53"/>
      <c r="N23" s="53"/>
      <c r="O23" s="53"/>
    </row>
    <row r="24" spans="1:15" ht="15" customHeight="1">
      <c r="A24" s="10"/>
      <c r="B24" s="204"/>
      <c r="C24" s="204"/>
      <c r="D24" s="212"/>
      <c r="E24" s="213"/>
      <c r="F24" s="212"/>
      <c r="G24" s="213"/>
      <c r="H24" s="212"/>
      <c r="I24" s="213"/>
      <c r="J24" s="212"/>
      <c r="K24" s="213"/>
      <c r="L24" s="204"/>
      <c r="M24" s="53"/>
      <c r="N24" s="53"/>
      <c r="O24" s="53"/>
    </row>
    <row r="25" spans="1:15" s="122" customFormat="1" ht="15" customHeight="1">
      <c r="A25" s="117"/>
      <c r="B25" s="201" t="s">
        <v>96</v>
      </c>
      <c r="C25" s="118"/>
      <c r="D25" s="199"/>
      <c r="E25" s="200"/>
      <c r="F25" s="199"/>
      <c r="G25" s="200"/>
      <c r="H25" s="199"/>
      <c r="I25" s="200"/>
      <c r="J25" s="219"/>
      <c r="K25" s="220"/>
      <c r="L25" s="120">
        <f t="shared" ref="L25:L30" si="0">SUM(D25:K25)</f>
        <v>0</v>
      </c>
      <c r="M25" s="121"/>
      <c r="N25" s="121"/>
      <c r="O25" s="121"/>
    </row>
    <row r="26" spans="1:15" s="122" customFormat="1" ht="15" customHeight="1">
      <c r="A26" s="117"/>
      <c r="B26" s="202"/>
      <c r="C26" s="118"/>
      <c r="D26" s="199"/>
      <c r="E26" s="200"/>
      <c r="F26" s="199"/>
      <c r="G26" s="200"/>
      <c r="H26" s="199"/>
      <c r="I26" s="200"/>
      <c r="J26" s="199"/>
      <c r="K26" s="200"/>
      <c r="L26" s="120">
        <f t="shared" si="0"/>
        <v>0</v>
      </c>
      <c r="M26" s="121"/>
      <c r="N26" s="121"/>
      <c r="O26" s="121"/>
    </row>
    <row r="27" spans="1:15" s="122" customFormat="1" ht="15" customHeight="1">
      <c r="A27" s="117"/>
      <c r="B27" s="202"/>
      <c r="C27" s="118"/>
      <c r="D27" s="199"/>
      <c r="E27" s="200"/>
      <c r="F27" s="199"/>
      <c r="G27" s="200"/>
      <c r="H27" s="199"/>
      <c r="I27" s="200"/>
      <c r="J27" s="199"/>
      <c r="K27" s="200"/>
      <c r="L27" s="120">
        <f t="shared" si="0"/>
        <v>0</v>
      </c>
      <c r="M27" s="121"/>
      <c r="N27" s="121"/>
      <c r="O27" s="121"/>
    </row>
    <row r="28" spans="1:15" s="122" customFormat="1" ht="15" customHeight="1">
      <c r="A28" s="117"/>
      <c r="B28" s="202"/>
      <c r="C28" s="118"/>
      <c r="D28" s="199"/>
      <c r="E28" s="200"/>
      <c r="F28" s="199"/>
      <c r="G28" s="200"/>
      <c r="H28" s="199"/>
      <c r="I28" s="200"/>
      <c r="J28" s="199"/>
      <c r="K28" s="200"/>
      <c r="L28" s="120">
        <f t="shared" si="0"/>
        <v>0</v>
      </c>
      <c r="M28" s="121"/>
      <c r="N28" s="121"/>
      <c r="O28" s="121"/>
    </row>
    <row r="29" spans="1:15" s="122" customFormat="1" ht="15" customHeight="1">
      <c r="A29" s="117"/>
      <c r="B29" s="202"/>
      <c r="C29" s="118"/>
      <c r="D29" s="199"/>
      <c r="E29" s="200"/>
      <c r="F29" s="199"/>
      <c r="G29" s="200"/>
      <c r="H29" s="199"/>
      <c r="I29" s="200"/>
      <c r="J29" s="199"/>
      <c r="K29" s="200"/>
      <c r="L29" s="120">
        <f t="shared" si="0"/>
        <v>0</v>
      </c>
      <c r="M29" s="121"/>
      <c r="N29" s="121"/>
      <c r="O29" s="121"/>
    </row>
    <row r="30" spans="1:15" s="122" customFormat="1" ht="15" customHeight="1">
      <c r="A30" s="117"/>
      <c r="B30" s="202"/>
      <c r="C30" s="123"/>
      <c r="D30" s="199"/>
      <c r="E30" s="200"/>
      <c r="F30" s="199"/>
      <c r="G30" s="200"/>
      <c r="H30" s="199"/>
      <c r="I30" s="200"/>
      <c r="J30" s="199"/>
      <c r="K30" s="200"/>
      <c r="L30" s="125">
        <f t="shared" si="0"/>
        <v>0</v>
      </c>
      <c r="M30" s="121"/>
      <c r="N30" s="121"/>
      <c r="O30" s="121"/>
    </row>
    <row r="31" spans="1:15" ht="15" customHeight="1">
      <c r="A31" s="10"/>
      <c r="B31" s="94"/>
      <c r="C31" s="56" t="s">
        <v>97</v>
      </c>
      <c r="D31" s="197">
        <f>SUM(D25:E30)</f>
        <v>0</v>
      </c>
      <c r="E31" s="198"/>
      <c r="F31" s="217">
        <f>SUM(F25:G30)</f>
        <v>0</v>
      </c>
      <c r="G31" s="218"/>
      <c r="H31" s="217">
        <f>SUM(H25:I30)</f>
        <v>0</v>
      </c>
      <c r="I31" s="218"/>
      <c r="J31" s="217">
        <f>SUM(J25:K30)</f>
        <v>0</v>
      </c>
      <c r="K31" s="218"/>
      <c r="L31" s="59">
        <f>SUM(L25:L30)</f>
        <v>0</v>
      </c>
      <c r="M31" s="53"/>
      <c r="N31" s="53"/>
      <c r="O31" s="53"/>
    </row>
    <row r="32" spans="1:15" ht="5.25" customHeight="1">
      <c r="A32" s="10"/>
      <c r="B32" s="53"/>
      <c r="C32" s="53"/>
      <c r="D32" s="53"/>
      <c r="E32" s="53"/>
      <c r="F32" s="53"/>
      <c r="G32" s="53"/>
      <c r="H32" s="53"/>
      <c r="I32" s="53"/>
      <c r="J32" s="53"/>
      <c r="K32" s="53"/>
      <c r="L32" s="53"/>
      <c r="M32" s="53"/>
      <c r="N32" s="53"/>
      <c r="O32" s="53"/>
    </row>
    <row r="33" spans="1:15" ht="15" customHeight="1">
      <c r="A33" s="10"/>
      <c r="B33" s="54" t="s">
        <v>98</v>
      </c>
      <c r="C33" s="53"/>
      <c r="D33" s="53"/>
      <c r="E33" s="195" t="e">
        <f>入力シート!C17/入力シート!C18</f>
        <v>#DIV/0!</v>
      </c>
      <c r="F33" s="195"/>
      <c r="G33" s="195"/>
      <c r="H33" s="53"/>
      <c r="I33" s="53"/>
      <c r="J33" s="53"/>
      <c r="K33" s="53"/>
      <c r="L33" s="53"/>
      <c r="M33" s="53"/>
      <c r="N33" s="53"/>
      <c r="O33" s="53"/>
    </row>
    <row r="34" spans="1:15" ht="5.25" customHeight="1">
      <c r="A34" s="10"/>
      <c r="B34" s="53"/>
      <c r="C34" s="53"/>
      <c r="D34" s="53"/>
      <c r="E34" s="53"/>
      <c r="F34" s="53"/>
      <c r="G34" s="53"/>
      <c r="H34" s="53"/>
      <c r="I34" s="53"/>
      <c r="J34" s="53"/>
      <c r="K34" s="53"/>
      <c r="L34" s="53"/>
      <c r="M34" s="53"/>
      <c r="N34" s="53"/>
      <c r="O34" s="53"/>
    </row>
    <row r="35" spans="1:15" ht="15" customHeight="1">
      <c r="A35" s="10"/>
      <c r="B35" s="54" t="s">
        <v>120</v>
      </c>
      <c r="C35" s="57"/>
      <c r="D35" s="77"/>
      <c r="E35" s="77"/>
      <c r="F35" s="77"/>
      <c r="G35" s="77"/>
      <c r="H35" s="77"/>
      <c r="I35" s="77"/>
      <c r="J35" s="77"/>
      <c r="K35" s="77"/>
      <c r="L35" s="53"/>
      <c r="M35" s="53"/>
      <c r="N35" s="53"/>
      <c r="O35" s="53"/>
    </row>
    <row r="36" spans="1:15" ht="15" customHeight="1">
      <c r="A36" s="10"/>
      <c r="B36" s="77"/>
      <c r="C36" s="74">
        <f>B16</f>
        <v>0</v>
      </c>
      <c r="D36" s="74" t="s">
        <v>100</v>
      </c>
      <c r="E36" s="78" t="e">
        <f>D31/L31</f>
        <v>#DIV/0!</v>
      </c>
      <c r="F36" s="79" t="s">
        <v>100</v>
      </c>
      <c r="G36" s="74" t="s">
        <v>138</v>
      </c>
      <c r="H36" s="81" t="s">
        <v>121</v>
      </c>
      <c r="I36" s="83" t="e">
        <f>ROUNDDOWN(C36*E36*8/108,0)</f>
        <v>#DIV/0!</v>
      </c>
      <c r="J36" s="81" t="s">
        <v>95</v>
      </c>
      <c r="K36" s="82"/>
      <c r="L36" s="53"/>
      <c r="M36" s="53"/>
      <c r="N36" s="53"/>
      <c r="O36" s="53"/>
    </row>
    <row r="37" spans="1:15" ht="3.75" customHeight="1">
      <c r="A37" s="10"/>
      <c r="B37" s="77"/>
      <c r="C37" s="74"/>
      <c r="D37" s="74"/>
      <c r="E37" s="78"/>
      <c r="F37" s="79"/>
      <c r="G37" s="74"/>
      <c r="H37" s="61"/>
      <c r="I37" s="61"/>
      <c r="J37" s="61"/>
      <c r="K37" s="61"/>
      <c r="L37" s="53"/>
      <c r="M37" s="53"/>
      <c r="N37" s="53"/>
      <c r="O37" s="53"/>
    </row>
    <row r="38" spans="1:15" ht="15" customHeight="1">
      <c r="A38" s="10"/>
      <c r="B38" s="76"/>
      <c r="C38" s="74">
        <f>B16</f>
        <v>0</v>
      </c>
      <c r="D38" s="74" t="s">
        <v>100</v>
      </c>
      <c r="E38" s="78" t="e">
        <f>H31/L31</f>
        <v>#DIV/0!</v>
      </c>
      <c r="F38" s="79" t="s">
        <v>122</v>
      </c>
      <c r="G38" s="78" t="e">
        <f>E33</f>
        <v>#DIV/0!</v>
      </c>
      <c r="H38" s="79" t="s">
        <v>100</v>
      </c>
      <c r="I38" s="74" t="s">
        <v>139</v>
      </c>
      <c r="J38" s="79" t="s">
        <v>101</v>
      </c>
      <c r="K38" s="83" t="e">
        <f>ROUNDDOWN(C38*E38*G38*8/108,0)</f>
        <v>#DIV/0!</v>
      </c>
      <c r="L38" s="53" t="s">
        <v>95</v>
      </c>
      <c r="M38" s="53"/>
      <c r="N38" s="53"/>
      <c r="O38" s="53"/>
    </row>
    <row r="39" spans="1:15" ht="3.75" customHeight="1">
      <c r="A39" s="10"/>
      <c r="B39" s="77"/>
      <c r="C39" s="74"/>
      <c r="D39" s="74"/>
      <c r="E39" s="78"/>
      <c r="F39" s="79"/>
      <c r="G39" s="74"/>
      <c r="H39" s="61"/>
      <c r="I39" s="61"/>
      <c r="J39" s="61"/>
      <c r="K39" s="61"/>
      <c r="L39" s="53"/>
      <c r="M39" s="53"/>
      <c r="N39" s="53"/>
      <c r="O39" s="53"/>
    </row>
    <row r="40" spans="1:15" ht="15" customHeight="1">
      <c r="A40" s="10"/>
      <c r="B40" s="76"/>
      <c r="C40" s="74" t="e">
        <f>I36</f>
        <v>#DIV/0!</v>
      </c>
      <c r="D40" s="74" t="s">
        <v>123</v>
      </c>
      <c r="E40" s="84" t="e">
        <f>K38</f>
        <v>#DIV/0!</v>
      </c>
      <c r="F40" s="79" t="s">
        <v>124</v>
      </c>
      <c r="G40" s="74" t="e">
        <f>C40+E40</f>
        <v>#DIV/0!</v>
      </c>
      <c r="H40" s="61" t="s">
        <v>95</v>
      </c>
      <c r="I40" s="68"/>
      <c r="J40" s="61"/>
      <c r="K40" s="62"/>
      <c r="L40" s="53"/>
      <c r="M40" s="53"/>
      <c r="N40" s="53"/>
      <c r="O40" s="53"/>
    </row>
    <row r="41" spans="1:15" ht="9" customHeight="1">
      <c r="A41" s="10"/>
      <c r="B41" s="80"/>
      <c r="C41" s="80"/>
      <c r="D41" s="80"/>
      <c r="E41" s="80"/>
      <c r="F41" s="80"/>
      <c r="G41" s="80"/>
      <c r="H41" s="80"/>
      <c r="I41" s="80"/>
      <c r="J41" s="80"/>
      <c r="K41" s="80"/>
    </row>
    <row r="42" spans="1:15" s="122" customFormat="1" ht="21.75" customHeight="1">
      <c r="A42" s="117" t="s">
        <v>80</v>
      </c>
    </row>
    <row r="43" spans="1:15" s="122" customFormat="1" ht="33.75" customHeight="1">
      <c r="A43" s="126" t="s">
        <v>75</v>
      </c>
      <c r="B43" s="196" t="s">
        <v>13</v>
      </c>
      <c r="C43" s="196"/>
      <c r="D43" s="196"/>
      <c r="E43" s="196"/>
      <c r="F43" s="196"/>
      <c r="G43" s="196"/>
      <c r="H43" s="196"/>
      <c r="I43" s="196"/>
      <c r="J43" s="196"/>
      <c r="K43" s="196"/>
      <c r="L43" s="196"/>
      <c r="M43" s="127"/>
      <c r="N43" s="127"/>
      <c r="O43" s="127"/>
    </row>
    <row r="44" spans="1:15" s="122" customFormat="1" ht="33.75" customHeight="1">
      <c r="A44" s="126" t="s">
        <v>75</v>
      </c>
      <c r="B44" s="196" t="s">
        <v>14</v>
      </c>
      <c r="C44" s="196"/>
      <c r="D44" s="196"/>
      <c r="E44" s="196"/>
      <c r="F44" s="196"/>
      <c r="G44" s="196"/>
      <c r="H44" s="196"/>
      <c r="I44" s="196"/>
      <c r="J44" s="196"/>
      <c r="K44" s="196"/>
      <c r="L44" s="196"/>
      <c r="M44" s="127"/>
      <c r="N44" s="127"/>
      <c r="O44" s="127"/>
    </row>
    <row r="45" spans="1:15" s="122" customFormat="1" ht="33.75" customHeight="1">
      <c r="A45" s="126" t="s">
        <v>75</v>
      </c>
      <c r="B45" s="196" t="s">
        <v>15</v>
      </c>
      <c r="C45" s="196"/>
      <c r="D45" s="196"/>
      <c r="E45" s="196"/>
      <c r="F45" s="196"/>
      <c r="G45" s="196"/>
      <c r="H45" s="196"/>
      <c r="I45" s="196"/>
      <c r="J45" s="196"/>
      <c r="K45" s="196"/>
      <c r="L45" s="196"/>
      <c r="M45" s="127"/>
      <c r="N45" s="127"/>
      <c r="O45" s="127"/>
    </row>
    <row r="46" spans="1:15" s="122" customFormat="1" ht="51" customHeight="1">
      <c r="A46" s="126" t="s">
        <v>75</v>
      </c>
      <c r="B46" s="196" t="s">
        <v>16</v>
      </c>
      <c r="C46" s="196"/>
      <c r="D46" s="196"/>
      <c r="E46" s="196"/>
      <c r="F46" s="196"/>
      <c r="G46" s="196"/>
      <c r="H46" s="196"/>
      <c r="I46" s="196"/>
      <c r="J46" s="196"/>
      <c r="K46" s="196"/>
      <c r="L46" s="196"/>
      <c r="M46" s="127"/>
      <c r="N46" s="127"/>
      <c r="O46" s="127"/>
    </row>
    <row r="47" spans="1:15" ht="21.75" customHeight="1">
      <c r="A47" s="10"/>
    </row>
    <row r="48" spans="1:15" ht="21.75" customHeight="1">
      <c r="A48" s="10"/>
    </row>
    <row r="49" spans="1:15" ht="21.75" customHeight="1">
      <c r="B49" s="1"/>
      <c r="C49" s="1"/>
      <c r="D49" s="1"/>
      <c r="H49" s="73"/>
      <c r="I49" s="73"/>
      <c r="J49" s="73"/>
      <c r="K49" s="73"/>
      <c r="L49" s="73"/>
      <c r="M49" s="73"/>
      <c r="N49" s="73"/>
    </row>
    <row r="50" spans="1:15" ht="7.5" customHeight="1">
      <c r="B50" s="1"/>
      <c r="C50" s="1"/>
      <c r="D50" s="1"/>
      <c r="H50" s="73"/>
      <c r="I50" s="73"/>
      <c r="J50" s="73"/>
      <c r="K50" s="73"/>
      <c r="L50" s="73"/>
      <c r="M50" s="73"/>
      <c r="N50" s="73"/>
    </row>
    <row r="51" spans="1:15" ht="33.75" customHeight="1">
      <c r="A51" s="14"/>
      <c r="B51" s="187"/>
      <c r="C51" s="187"/>
      <c r="D51" s="187"/>
      <c r="E51" s="187"/>
      <c r="F51" s="187"/>
      <c r="G51" s="187"/>
      <c r="H51" s="187"/>
      <c r="I51" s="187"/>
      <c r="J51" s="187"/>
      <c r="K51" s="187"/>
      <c r="L51" s="187"/>
      <c r="M51" s="187"/>
      <c r="N51" s="187"/>
      <c r="O51" s="187"/>
    </row>
  </sheetData>
  <sheetProtection sheet="1" objects="1" scenarios="1" insertRows="0" deleteRows="0" selectLockedCells="1"/>
  <mergeCells count="50">
    <mergeCell ref="B25:B30"/>
    <mergeCell ref="J29:K29"/>
    <mergeCell ref="B51:O51"/>
    <mergeCell ref="J30:K30"/>
    <mergeCell ref="J31:K31"/>
    <mergeCell ref="E33:G33"/>
    <mergeCell ref="B43:L43"/>
    <mergeCell ref="B44:L44"/>
    <mergeCell ref="B45:L45"/>
    <mergeCell ref="B46:L46"/>
    <mergeCell ref="D30:E30"/>
    <mergeCell ref="F30:G30"/>
    <mergeCell ref="D25:E25"/>
    <mergeCell ref="J25:K25"/>
    <mergeCell ref="J26:K26"/>
    <mergeCell ref="J27:K27"/>
    <mergeCell ref="J28:K28"/>
    <mergeCell ref="F25:G25"/>
    <mergeCell ref="H25:I25"/>
    <mergeCell ref="D26:E26"/>
    <mergeCell ref="F26:G26"/>
    <mergeCell ref="H26:I26"/>
    <mergeCell ref="D27:E27"/>
    <mergeCell ref="F27:G27"/>
    <mergeCell ref="H27:I27"/>
    <mergeCell ref="H30:I30"/>
    <mergeCell ref="D31:E31"/>
    <mergeCell ref="F31:G31"/>
    <mergeCell ref="H31:I31"/>
    <mergeCell ref="D28:E28"/>
    <mergeCell ref="F28:G28"/>
    <mergeCell ref="H28:I28"/>
    <mergeCell ref="D29:E29"/>
    <mergeCell ref="F29:G29"/>
    <mergeCell ref="H29:I29"/>
    <mergeCell ref="D19:F19"/>
    <mergeCell ref="G19:H19"/>
    <mergeCell ref="B22:C24"/>
    <mergeCell ref="D22:I22"/>
    <mergeCell ref="L22:L24"/>
    <mergeCell ref="D23:E24"/>
    <mergeCell ref="F23:G24"/>
    <mergeCell ref="H23:I24"/>
    <mergeCell ref="J22:K24"/>
    <mergeCell ref="B16:D16"/>
    <mergeCell ref="K1:L1"/>
    <mergeCell ref="B4:L4"/>
    <mergeCell ref="B7:L7"/>
    <mergeCell ref="B10:L10"/>
    <mergeCell ref="B13:L13"/>
  </mergeCells>
  <phoneticPr fontId="1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O45"/>
  <sheetViews>
    <sheetView view="pageBreakPreview" topLeftCell="A13" zoomScale="90" zoomScaleNormal="85" zoomScaleSheetLayoutView="90" workbookViewId="0">
      <selection activeCell="C25" sqref="C25"/>
    </sheetView>
  </sheetViews>
  <sheetFormatPr defaultRowHeight="14.25"/>
  <cols>
    <col min="1" max="1" width="3.25" style="11" customWidth="1"/>
    <col min="2" max="2" width="3.375" style="11" customWidth="1"/>
    <col min="3" max="3" width="12.5" style="11" customWidth="1"/>
    <col min="4" max="4" width="3.75" style="11" customWidth="1"/>
    <col min="5" max="5" width="10.75" style="11" customWidth="1"/>
    <col min="6" max="6" width="3.75" style="11" customWidth="1"/>
    <col min="7" max="7" width="10.75" style="11" customWidth="1"/>
    <col min="8" max="8" width="3.75" style="11" customWidth="1"/>
    <col min="9" max="9" width="10.75" style="11" customWidth="1"/>
    <col min="10" max="10" width="3.75" style="11" customWidth="1"/>
    <col min="11" max="11" width="9.375" style="11" customWidth="1"/>
    <col min="12" max="12" width="13.125" style="11" customWidth="1"/>
    <col min="13" max="16384" width="9" style="11"/>
  </cols>
  <sheetData>
    <row r="1" spans="1:15" ht="21.75" customHeight="1">
      <c r="A1" s="10" t="s">
        <v>7</v>
      </c>
      <c r="K1" s="205" t="s">
        <v>125</v>
      </c>
      <c r="L1" s="205"/>
    </row>
    <row r="2" spans="1:15" ht="12" customHeight="1">
      <c r="A2" s="10"/>
    </row>
    <row r="3" spans="1:15" ht="21.75" customHeight="1">
      <c r="A3" s="10" t="s">
        <v>8</v>
      </c>
    </row>
    <row r="4" spans="1:15" ht="21.75" customHeight="1">
      <c r="B4" s="189" t="str">
        <f>入力シート!C12&amp;入力シート!C13</f>
        <v>平成27年度</v>
      </c>
      <c r="C4" s="189"/>
      <c r="D4" s="189"/>
      <c r="E4" s="189"/>
      <c r="F4" s="189"/>
      <c r="G4" s="189"/>
      <c r="H4" s="189"/>
      <c r="I4" s="189"/>
      <c r="J4" s="189"/>
      <c r="K4" s="189"/>
      <c r="L4" s="189"/>
      <c r="M4" s="69"/>
      <c r="N4" s="69"/>
      <c r="O4" s="69"/>
    </row>
    <row r="5" spans="1:15" ht="7.5" customHeight="1">
      <c r="A5" s="10"/>
    </row>
    <row r="6" spans="1:15" ht="21.75" customHeight="1">
      <c r="A6" s="10" t="s">
        <v>9</v>
      </c>
    </row>
    <row r="7" spans="1:15" ht="21.75" customHeight="1">
      <c r="A7" s="10"/>
      <c r="B7" s="190">
        <f>入力シート!C7</f>
        <v>0</v>
      </c>
      <c r="C7" s="190"/>
      <c r="D7" s="190"/>
      <c r="E7" s="190"/>
      <c r="F7" s="190"/>
      <c r="G7" s="190"/>
      <c r="H7" s="190"/>
      <c r="I7" s="190"/>
      <c r="J7" s="190"/>
      <c r="K7" s="190"/>
      <c r="L7" s="190"/>
      <c r="M7" s="70"/>
      <c r="N7" s="70"/>
      <c r="O7" s="70"/>
    </row>
    <row r="8" spans="1:15" ht="7.5" customHeight="1">
      <c r="A8" s="10"/>
    </row>
    <row r="9" spans="1:15" ht="21.75" customHeight="1">
      <c r="A9" s="10" t="s">
        <v>10</v>
      </c>
    </row>
    <row r="10" spans="1:15" ht="21.75" customHeight="1">
      <c r="A10" s="10"/>
      <c r="B10" s="190">
        <f>入力シート!C10</f>
        <v>0</v>
      </c>
      <c r="C10" s="190"/>
      <c r="D10" s="190"/>
      <c r="E10" s="190"/>
      <c r="F10" s="190"/>
      <c r="G10" s="190"/>
      <c r="H10" s="190"/>
      <c r="I10" s="190"/>
      <c r="J10" s="190"/>
      <c r="K10" s="190"/>
      <c r="L10" s="190"/>
      <c r="M10" s="70"/>
      <c r="N10" s="70"/>
      <c r="O10" s="70"/>
    </row>
    <row r="11" spans="1:15" ht="7.5" customHeight="1">
      <c r="A11" s="10"/>
    </row>
    <row r="12" spans="1:15" ht="21.75" customHeight="1">
      <c r="A12" s="10" t="s">
        <v>76</v>
      </c>
    </row>
    <row r="13" spans="1:15" ht="21.75" customHeight="1">
      <c r="A13" s="10"/>
      <c r="B13" s="191">
        <f>入力シート!C11</f>
        <v>0</v>
      </c>
      <c r="C13" s="191"/>
      <c r="D13" s="191"/>
      <c r="E13" s="191"/>
      <c r="F13" s="191"/>
      <c r="G13" s="191"/>
      <c r="H13" s="191"/>
      <c r="I13" s="191"/>
      <c r="J13" s="191"/>
      <c r="K13" s="191"/>
      <c r="L13" s="191"/>
      <c r="M13" s="71"/>
      <c r="N13" s="71"/>
      <c r="O13" s="71"/>
    </row>
    <row r="14" spans="1:15" ht="7.5" customHeight="1">
      <c r="A14" s="12"/>
    </row>
    <row r="15" spans="1:15" ht="21.75" customHeight="1">
      <c r="A15" s="10" t="s">
        <v>78</v>
      </c>
    </row>
    <row r="16" spans="1:15" ht="21.75" customHeight="1">
      <c r="A16" s="10"/>
      <c r="B16" s="206">
        <f>入力シート!C16</f>
        <v>0</v>
      </c>
      <c r="C16" s="206"/>
      <c r="D16" s="206"/>
      <c r="E16" s="52" t="s">
        <v>95</v>
      </c>
      <c r="F16" s="52"/>
    </row>
    <row r="17" spans="1:15" ht="7.5" customHeight="1">
      <c r="A17" s="12"/>
    </row>
    <row r="18" spans="1:15" ht="21.75" customHeight="1">
      <c r="A18" s="10" t="s">
        <v>79</v>
      </c>
    </row>
    <row r="19" spans="1:15" ht="21.75" customHeight="1">
      <c r="A19" s="10" t="s">
        <v>11</v>
      </c>
      <c r="D19" s="207">
        <f>IFERROR(I34,0)</f>
        <v>0</v>
      </c>
      <c r="E19" s="207"/>
      <c r="F19" s="207"/>
      <c r="G19" s="193" t="s">
        <v>95</v>
      </c>
      <c r="H19" s="193"/>
      <c r="I19" s="72"/>
      <c r="J19" s="72"/>
    </row>
    <row r="20" spans="1:15" ht="21.75" customHeight="1">
      <c r="A20" s="10" t="s">
        <v>12</v>
      </c>
    </row>
    <row r="21" spans="1:15" ht="15" customHeight="1">
      <c r="A21" s="10"/>
      <c r="B21" s="54" t="s">
        <v>88</v>
      </c>
      <c r="C21" s="54"/>
      <c r="D21" s="54"/>
      <c r="E21" s="53"/>
      <c r="F21" s="53"/>
      <c r="G21" s="53"/>
      <c r="H21" s="53"/>
      <c r="I21" s="53"/>
      <c r="J21" s="53"/>
      <c r="K21" s="53"/>
      <c r="L21" s="53"/>
      <c r="M21" s="53"/>
      <c r="N21" s="53"/>
      <c r="O21" s="53"/>
    </row>
    <row r="22" spans="1:15" ht="15" customHeight="1">
      <c r="A22" s="10"/>
      <c r="B22" s="204" t="s">
        <v>58</v>
      </c>
      <c r="C22" s="204"/>
      <c r="D22" s="214" t="s">
        <v>89</v>
      </c>
      <c r="E22" s="215"/>
      <c r="F22" s="215"/>
      <c r="G22" s="215"/>
      <c r="H22" s="215"/>
      <c r="I22" s="216"/>
      <c r="J22" s="208" t="s">
        <v>93</v>
      </c>
      <c r="K22" s="209"/>
      <c r="L22" s="204" t="s">
        <v>94</v>
      </c>
      <c r="M22" s="53"/>
      <c r="N22" s="53"/>
      <c r="O22" s="53"/>
    </row>
    <row r="23" spans="1:15" ht="15" customHeight="1">
      <c r="A23" s="10"/>
      <c r="B23" s="204"/>
      <c r="C23" s="204"/>
      <c r="D23" s="208" t="s">
        <v>90</v>
      </c>
      <c r="E23" s="209"/>
      <c r="F23" s="208" t="s">
        <v>91</v>
      </c>
      <c r="G23" s="209"/>
      <c r="H23" s="208" t="s">
        <v>92</v>
      </c>
      <c r="I23" s="209"/>
      <c r="J23" s="210"/>
      <c r="K23" s="211"/>
      <c r="L23" s="204"/>
      <c r="M23" s="53"/>
      <c r="N23" s="53"/>
      <c r="O23" s="53"/>
    </row>
    <row r="24" spans="1:15" ht="15" customHeight="1">
      <c r="A24" s="10"/>
      <c r="B24" s="204"/>
      <c r="C24" s="204"/>
      <c r="D24" s="212"/>
      <c r="E24" s="213"/>
      <c r="F24" s="212"/>
      <c r="G24" s="213"/>
      <c r="H24" s="212"/>
      <c r="I24" s="213"/>
      <c r="J24" s="212"/>
      <c r="K24" s="213"/>
      <c r="L24" s="204"/>
      <c r="M24" s="53"/>
      <c r="N24" s="53"/>
      <c r="O24" s="53"/>
    </row>
    <row r="25" spans="1:15" s="122" customFormat="1" ht="15" customHeight="1">
      <c r="A25" s="117"/>
      <c r="B25" s="201" t="s">
        <v>96</v>
      </c>
      <c r="C25" s="118"/>
      <c r="D25" s="199"/>
      <c r="E25" s="200"/>
      <c r="F25" s="199"/>
      <c r="G25" s="200"/>
      <c r="H25" s="199"/>
      <c r="I25" s="200"/>
      <c r="J25" s="219"/>
      <c r="K25" s="220"/>
      <c r="L25" s="120">
        <f t="shared" ref="L25:L30" si="0">SUM(D25:K25)</f>
        <v>0</v>
      </c>
      <c r="M25" s="121"/>
      <c r="N25" s="121"/>
      <c r="O25" s="121"/>
    </row>
    <row r="26" spans="1:15" s="122" customFormat="1" ht="15" customHeight="1">
      <c r="A26" s="117"/>
      <c r="B26" s="202"/>
      <c r="C26" s="118"/>
      <c r="D26" s="199"/>
      <c r="E26" s="200"/>
      <c r="F26" s="199"/>
      <c r="G26" s="200"/>
      <c r="H26" s="199"/>
      <c r="I26" s="200"/>
      <c r="J26" s="199"/>
      <c r="K26" s="200"/>
      <c r="L26" s="120">
        <f t="shared" si="0"/>
        <v>0</v>
      </c>
      <c r="M26" s="121"/>
      <c r="N26" s="121"/>
      <c r="O26" s="121"/>
    </row>
    <row r="27" spans="1:15" s="122" customFormat="1" ht="15" customHeight="1">
      <c r="A27" s="117"/>
      <c r="B27" s="202"/>
      <c r="C27" s="118"/>
      <c r="D27" s="199"/>
      <c r="E27" s="200"/>
      <c r="F27" s="199"/>
      <c r="G27" s="200"/>
      <c r="H27" s="199"/>
      <c r="I27" s="200"/>
      <c r="J27" s="199"/>
      <c r="K27" s="200"/>
      <c r="L27" s="120">
        <f t="shared" si="0"/>
        <v>0</v>
      </c>
      <c r="M27" s="121"/>
      <c r="N27" s="121"/>
      <c r="O27" s="121"/>
    </row>
    <row r="28" spans="1:15" s="122" customFormat="1" ht="15" customHeight="1">
      <c r="A28" s="117"/>
      <c r="B28" s="202"/>
      <c r="C28" s="118"/>
      <c r="D28" s="199"/>
      <c r="E28" s="200"/>
      <c r="F28" s="199"/>
      <c r="G28" s="200"/>
      <c r="H28" s="199"/>
      <c r="I28" s="200"/>
      <c r="J28" s="199"/>
      <c r="K28" s="200"/>
      <c r="L28" s="120">
        <f t="shared" si="0"/>
        <v>0</v>
      </c>
      <c r="M28" s="121"/>
      <c r="N28" s="121"/>
      <c r="O28" s="121"/>
    </row>
    <row r="29" spans="1:15" s="122" customFormat="1" ht="15" customHeight="1">
      <c r="A29" s="117"/>
      <c r="B29" s="202"/>
      <c r="C29" s="118"/>
      <c r="D29" s="199"/>
      <c r="E29" s="200"/>
      <c r="F29" s="199"/>
      <c r="G29" s="200"/>
      <c r="H29" s="199"/>
      <c r="I29" s="200"/>
      <c r="J29" s="199"/>
      <c r="K29" s="200"/>
      <c r="L29" s="120">
        <f t="shared" si="0"/>
        <v>0</v>
      </c>
      <c r="M29" s="121"/>
      <c r="N29" s="121"/>
      <c r="O29" s="121"/>
    </row>
    <row r="30" spans="1:15" s="122" customFormat="1" ht="15" customHeight="1">
      <c r="A30" s="117"/>
      <c r="B30" s="202"/>
      <c r="C30" s="123"/>
      <c r="D30" s="199"/>
      <c r="E30" s="200"/>
      <c r="F30" s="199"/>
      <c r="G30" s="200"/>
      <c r="H30" s="199"/>
      <c r="I30" s="200"/>
      <c r="J30" s="199"/>
      <c r="K30" s="200"/>
      <c r="L30" s="125">
        <f t="shared" si="0"/>
        <v>0</v>
      </c>
      <c r="M30" s="121"/>
      <c r="N30" s="121"/>
      <c r="O30" s="121"/>
    </row>
    <row r="31" spans="1:15" ht="15" customHeight="1">
      <c r="A31" s="10"/>
      <c r="B31" s="94"/>
      <c r="C31" s="56" t="s">
        <v>97</v>
      </c>
      <c r="D31" s="197">
        <f>SUM(D25:E30)</f>
        <v>0</v>
      </c>
      <c r="E31" s="198"/>
      <c r="F31" s="217">
        <f>SUM(F25:G30)</f>
        <v>0</v>
      </c>
      <c r="G31" s="218"/>
      <c r="H31" s="217">
        <f>SUM(H25:I30)</f>
        <v>0</v>
      </c>
      <c r="I31" s="218"/>
      <c r="J31" s="217">
        <f>SUM(J25:K30)</f>
        <v>0</v>
      </c>
      <c r="K31" s="218"/>
      <c r="L31" s="59">
        <f>SUM(L25:L30)</f>
        <v>0</v>
      </c>
      <c r="M31" s="53"/>
      <c r="N31" s="53"/>
      <c r="O31" s="53"/>
    </row>
    <row r="32" spans="1:15" ht="5.25" customHeight="1">
      <c r="A32" s="10"/>
      <c r="B32" s="53"/>
      <c r="C32" s="53"/>
      <c r="D32" s="53"/>
      <c r="E32" s="53"/>
      <c r="F32" s="53"/>
      <c r="G32" s="53"/>
      <c r="H32" s="53"/>
      <c r="I32" s="53"/>
      <c r="J32" s="53"/>
      <c r="K32" s="53"/>
      <c r="L32" s="53"/>
      <c r="M32" s="53"/>
      <c r="N32" s="53"/>
      <c r="O32" s="53"/>
    </row>
    <row r="33" spans="1:15" ht="15" customHeight="1">
      <c r="A33" s="10"/>
      <c r="B33" s="54" t="s">
        <v>126</v>
      </c>
      <c r="C33" s="57"/>
      <c r="D33" s="77"/>
      <c r="E33" s="77"/>
      <c r="F33" s="77"/>
      <c r="G33" s="77"/>
      <c r="H33" s="77"/>
      <c r="I33" s="77"/>
      <c r="J33" s="77"/>
      <c r="K33" s="77"/>
      <c r="L33" s="53"/>
      <c r="M33" s="53"/>
      <c r="N33" s="53"/>
      <c r="O33" s="53"/>
    </row>
    <row r="34" spans="1:15" ht="15" customHeight="1">
      <c r="A34" s="10"/>
      <c r="B34" s="77"/>
      <c r="C34" s="74">
        <f>B16</f>
        <v>0</v>
      </c>
      <c r="D34" s="74" t="s">
        <v>100</v>
      </c>
      <c r="E34" s="78" t="e">
        <f>(D31+H31)/L31</f>
        <v>#DIV/0!</v>
      </c>
      <c r="F34" s="79" t="s">
        <v>100</v>
      </c>
      <c r="G34" s="74" t="s">
        <v>138</v>
      </c>
      <c r="H34" s="81" t="s">
        <v>121</v>
      </c>
      <c r="I34" s="83" t="e">
        <f>ROUNDDOWN(C34*E34*8/108,0)</f>
        <v>#DIV/0!</v>
      </c>
      <c r="J34" s="81" t="s">
        <v>95</v>
      </c>
      <c r="K34" s="82"/>
      <c r="L34" s="53"/>
      <c r="M34" s="53"/>
      <c r="N34" s="53"/>
      <c r="O34" s="53"/>
    </row>
    <row r="35" spans="1:15" ht="9" customHeight="1">
      <c r="A35" s="10"/>
      <c r="B35" s="80"/>
      <c r="C35" s="80"/>
      <c r="D35" s="80"/>
      <c r="E35" s="80"/>
      <c r="F35" s="80"/>
      <c r="G35" s="80"/>
      <c r="H35" s="80"/>
      <c r="I35" s="80"/>
      <c r="J35" s="80"/>
      <c r="K35" s="80"/>
    </row>
    <row r="36" spans="1:15" s="122" customFormat="1" ht="21.75" customHeight="1">
      <c r="A36" s="117" t="s">
        <v>80</v>
      </c>
    </row>
    <row r="37" spans="1:15" s="122" customFormat="1" ht="33.75" customHeight="1">
      <c r="A37" s="126" t="s">
        <v>75</v>
      </c>
      <c r="B37" s="196" t="s">
        <v>13</v>
      </c>
      <c r="C37" s="196"/>
      <c r="D37" s="196"/>
      <c r="E37" s="196"/>
      <c r="F37" s="196"/>
      <c r="G37" s="196"/>
      <c r="H37" s="196"/>
      <c r="I37" s="196"/>
      <c r="J37" s="196"/>
      <c r="K37" s="196"/>
      <c r="L37" s="196"/>
      <c r="M37" s="127"/>
      <c r="N37" s="127"/>
      <c r="O37" s="127"/>
    </row>
    <row r="38" spans="1:15" s="122" customFormat="1" ht="33.75" customHeight="1">
      <c r="A38" s="126" t="s">
        <v>75</v>
      </c>
      <c r="B38" s="196" t="s">
        <v>14</v>
      </c>
      <c r="C38" s="196"/>
      <c r="D38" s="196"/>
      <c r="E38" s="196"/>
      <c r="F38" s="196"/>
      <c r="G38" s="196"/>
      <c r="H38" s="196"/>
      <c r="I38" s="196"/>
      <c r="J38" s="196"/>
      <c r="K38" s="196"/>
      <c r="L38" s="196"/>
      <c r="M38" s="127"/>
      <c r="N38" s="127"/>
      <c r="O38" s="127"/>
    </row>
    <row r="39" spans="1:15" s="122" customFormat="1" ht="33.75" customHeight="1">
      <c r="A39" s="126" t="s">
        <v>75</v>
      </c>
      <c r="B39" s="196" t="s">
        <v>15</v>
      </c>
      <c r="C39" s="196"/>
      <c r="D39" s="196"/>
      <c r="E39" s="196"/>
      <c r="F39" s="196"/>
      <c r="G39" s="196"/>
      <c r="H39" s="196"/>
      <c r="I39" s="196"/>
      <c r="J39" s="196"/>
      <c r="K39" s="196"/>
      <c r="L39" s="196"/>
      <c r="M39" s="127"/>
      <c r="N39" s="127"/>
      <c r="O39" s="127"/>
    </row>
    <row r="40" spans="1:15" s="122" customFormat="1" ht="51" customHeight="1">
      <c r="A40" s="126" t="s">
        <v>75</v>
      </c>
      <c r="B40" s="196" t="s">
        <v>16</v>
      </c>
      <c r="C40" s="196"/>
      <c r="D40" s="196"/>
      <c r="E40" s="196"/>
      <c r="F40" s="196"/>
      <c r="G40" s="196"/>
      <c r="H40" s="196"/>
      <c r="I40" s="196"/>
      <c r="J40" s="196"/>
      <c r="K40" s="196"/>
      <c r="L40" s="196"/>
      <c r="M40" s="127"/>
      <c r="N40" s="127"/>
      <c r="O40" s="127"/>
    </row>
    <row r="41" spans="1:15" ht="21.75" customHeight="1">
      <c r="A41" s="10"/>
    </row>
    <row r="42" spans="1:15" ht="21.75" customHeight="1">
      <c r="A42" s="10"/>
    </row>
    <row r="43" spans="1:15" ht="21.75" customHeight="1">
      <c r="B43" s="1"/>
      <c r="C43" s="1"/>
      <c r="D43" s="1"/>
      <c r="H43" s="73"/>
      <c r="I43" s="73"/>
      <c r="J43" s="73"/>
      <c r="K43" s="73"/>
      <c r="L43" s="73"/>
      <c r="M43" s="73"/>
      <c r="N43" s="73"/>
    </row>
    <row r="44" spans="1:15" ht="7.5" customHeight="1">
      <c r="B44" s="1"/>
      <c r="C44" s="1"/>
      <c r="D44" s="1"/>
      <c r="H44" s="73"/>
      <c r="I44" s="73"/>
      <c r="J44" s="73"/>
      <c r="K44" s="73"/>
      <c r="L44" s="73"/>
      <c r="M44" s="73"/>
      <c r="N44" s="73"/>
    </row>
    <row r="45" spans="1:15" ht="33.75" customHeight="1">
      <c r="A45" s="14"/>
      <c r="B45" s="187"/>
      <c r="C45" s="187"/>
      <c r="D45" s="187"/>
      <c r="E45" s="187"/>
      <c r="F45" s="187"/>
      <c r="G45" s="187"/>
      <c r="H45" s="187"/>
      <c r="I45" s="187"/>
      <c r="J45" s="187"/>
      <c r="K45" s="187"/>
      <c r="L45" s="187"/>
      <c r="M45" s="187"/>
      <c r="N45" s="187"/>
      <c r="O45" s="187"/>
    </row>
  </sheetData>
  <sheetProtection sheet="1" objects="1" scenarios="1" insertRows="0" deleteRows="0" selectLockedCells="1"/>
  <mergeCells count="49">
    <mergeCell ref="B39:L39"/>
    <mergeCell ref="B40:L40"/>
    <mergeCell ref="B45:O45"/>
    <mergeCell ref="D31:E31"/>
    <mergeCell ref="F31:G31"/>
    <mergeCell ref="H31:I31"/>
    <mergeCell ref="J31:K31"/>
    <mergeCell ref="B37:L37"/>
    <mergeCell ref="D30:E30"/>
    <mergeCell ref="F30:G30"/>
    <mergeCell ref="H30:I30"/>
    <mergeCell ref="J30:K30"/>
    <mergeCell ref="B38:L38"/>
    <mergeCell ref="B25:B30"/>
    <mergeCell ref="H26:I26"/>
    <mergeCell ref="J26:K26"/>
    <mergeCell ref="D27:E27"/>
    <mergeCell ref="D25:E25"/>
    <mergeCell ref="F25:G25"/>
    <mergeCell ref="H25:I25"/>
    <mergeCell ref="J25:K25"/>
    <mergeCell ref="D26:E26"/>
    <mergeCell ref="F26:G26"/>
    <mergeCell ref="D28:E28"/>
    <mergeCell ref="F28:G28"/>
    <mergeCell ref="H28:I28"/>
    <mergeCell ref="J28:K28"/>
    <mergeCell ref="D29:E29"/>
    <mergeCell ref="F29:G29"/>
    <mergeCell ref="H29:I29"/>
    <mergeCell ref="J29:K29"/>
    <mergeCell ref="D19:F19"/>
    <mergeCell ref="G19:H19"/>
    <mergeCell ref="F27:G27"/>
    <mergeCell ref="H27:I27"/>
    <mergeCell ref="J27:K27"/>
    <mergeCell ref="B22:C24"/>
    <mergeCell ref="D22:I22"/>
    <mergeCell ref="J22:K24"/>
    <mergeCell ref="L22:L24"/>
    <mergeCell ref="D23:E24"/>
    <mergeCell ref="F23:G24"/>
    <mergeCell ref="H23:I24"/>
    <mergeCell ref="B16:D16"/>
    <mergeCell ref="K1:L1"/>
    <mergeCell ref="B4:L4"/>
    <mergeCell ref="B7:L7"/>
    <mergeCell ref="B10:L10"/>
    <mergeCell ref="B13:L13"/>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返還の有無</vt:lpstr>
      <vt:lpstr>様式14</vt:lpstr>
      <vt:lpstr>様式14別紙 (返還無)</vt:lpstr>
      <vt:lpstr>様式14別紙 (一括比例)</vt:lpstr>
      <vt:lpstr>様式14別紙（個別対応)</vt:lpstr>
      <vt:lpstr>様式14別紙 （95%以上) </vt:lpstr>
      <vt:lpstr>入力シート!Print_Area</vt:lpstr>
      <vt:lpstr>返還の有無!Print_Area</vt:lpstr>
      <vt:lpstr>様式14!Print_Area</vt:lpstr>
      <vt:lpstr>'様式14別紙 （95%以上) '!Print_Area</vt:lpstr>
      <vt:lpstr>'様式14別紙 (一括比例)'!Print_Area</vt:lpstr>
      <vt:lpstr>'様式14別紙 (返還無)'!Print_Area</vt:lpstr>
      <vt:lpstr>'様式14別紙（個別対応)'!Print_Area</vt:lpstr>
    </vt:vector>
  </TitlesOfParts>
  <Company>一般社団法人兵庫県医師会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兵庫県</cp:lastModifiedBy>
  <cp:lastPrinted>2016-08-10T05:33:26Z</cp:lastPrinted>
  <dcterms:created xsi:type="dcterms:W3CDTF">2015-03-26T07:25:41Z</dcterms:created>
  <dcterms:modified xsi:type="dcterms:W3CDTF">2016-08-17T05:06:00Z</dcterms:modified>
</cp:coreProperties>
</file>