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mc:AlternateContent xmlns:mc="http://schemas.openxmlformats.org/markup-compatibility/2006">
    <mc:Choice Requires="x15">
      <x15ac:absPath xmlns:x15ac="http://schemas.microsoft.com/office/spreadsheetml/2010/11/ac" url="\\Fs00e\共有フォルダ32\12105700-410健康政策班\R6\08_チャレンジ企業\04　支援メニュー\03　歯科健診\07　第３期募集\1002 修正\修正済\"/>
    </mc:Choice>
  </mc:AlternateContent>
  <xr:revisionPtr revIDLastSave="0" documentId="8_{7480550E-1F2D-453D-932D-E1A026585250}" xr6:coauthVersionLast="36" xr6:coauthVersionMax="36" xr10:uidLastSave="{00000000-0000-0000-0000-000000000000}"/>
  <bookViews>
    <workbookView xWindow="-105" yWindow="-105" windowWidth="20610" windowHeight="11640" tabRatio="901" firstSheet="9" activeTab="15"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自動転記） " sheetId="61" r:id="rId5"/>
    <sheet name="別紙1-1（実施計画書・個別健診）入力順②" sheetId="64" r:id="rId6"/>
    <sheet name="別紙1-2（実施計画書・事業所健診）入力順② " sheetId="67" r:id="rId7"/>
    <sheet name="⑥債権者登録書(入力順④）" sheetId="60" r:id="rId8"/>
    <sheet name="①入力注意（実績報告）(入力順①）" sheetId="25" r:id="rId9"/>
    <sheet name="②実績報告書(自動転記）" sheetId="54" r:id="rId10"/>
    <sheet name="③別記（決算）(自動転記）" sheetId="63" r:id="rId11"/>
    <sheet name="別紙2-1（実績報告書・個別健診）入力順②" sheetId="66" r:id="rId12"/>
    <sheet name="別紙2-2（実績報告書・事業所健診）入力順②  　" sheetId="68" r:id="rId13"/>
    <sheet name="⑤請求書(入力順③）" sheetId="28" r:id="rId14"/>
    <sheet name="⑥委任状" sheetId="29" r:id="rId15"/>
    <sheet name=" 事業中止（廃止）申請書" sheetId="58" r:id="rId16"/>
  </sheets>
  <externalReferences>
    <externalReference r:id="rId17"/>
  </externalReferences>
  <definedNames>
    <definedName name="ｃｖｇｄｆ" localSheetId="15">#REF!</definedName>
    <definedName name="ｃｖｇｄｆ" localSheetId="9">#REF!</definedName>
    <definedName name="ｃｖｇｄｆ" localSheetId="10">#REF!</definedName>
    <definedName name="ｃｖｇｄｆ" localSheetId="4">#REF!</definedName>
    <definedName name="ｃｖｇｄｆ" localSheetId="7">#REF!</definedName>
    <definedName name="ｃｖｇｄｆ" localSheetId="12">#REF!</definedName>
    <definedName name="ｃｖｇｄｆ">#REF!</definedName>
    <definedName name="_xlnm.Print_Area" localSheetId="15">' 事業中止（廃止）申請書'!$A$3:$H$33</definedName>
    <definedName name="_xlnm.Print_Area" localSheetId="1">'①入力注意（交付申請）(入力順①）'!$A$1:$H$56</definedName>
    <definedName name="_xlnm.Print_Area" localSheetId="8">'①入力注意（実績報告）(入力順①）'!$A$1:$F$48</definedName>
    <definedName name="_xlnm.Print_Area" localSheetId="2">'②交付申請書(入力順③）'!$A$1:$J$37</definedName>
    <definedName name="_xlnm.Print_Area" localSheetId="9">'②実績報告書(自動転記）'!$A$1:$H$38</definedName>
    <definedName name="_xlnm.Print_Area" localSheetId="10">'③別記（決算）(自動転記）'!$A$1:$F$21</definedName>
    <definedName name="_xlnm.Print_Area" localSheetId="3">'③別記(自動転記）'!$A$1:$F$17</definedName>
    <definedName name="_xlnm.Print_Area" localSheetId="4">'④誓約書(自動転記） '!$A$1:$I$25</definedName>
    <definedName name="_xlnm.Print_Area" localSheetId="13">'⑤請求書(入力順③）'!$A$1:$H$28</definedName>
    <definedName name="_xlnm.Print_Area" localSheetId="14">⑥委任状!$A$3:$J$24</definedName>
    <definedName name="_xlnm.Print_Area" localSheetId="7">'⑥債権者登録書(入力順④）'!$A$1:$W$61</definedName>
    <definedName name="_xlnm.Print_Area" localSheetId="5">'別紙1-1（実施計画書・個別健診）入力順②'!$A$1:$I$31</definedName>
    <definedName name="_xlnm.Print_Area" localSheetId="6">'別紙1-2（実施計画書・事業所健診）入力順② '!$A$1:$J$28</definedName>
    <definedName name="_xlnm.Print_Area" localSheetId="11">'別紙2-1（実績報告書・個別健診）入力順②'!$A$1:$J$31</definedName>
    <definedName name="_xlnm.Print_Area" localSheetId="12">'別紙2-2（実績報告書・事業所健診）入力順②  　'!$A$1:$K$28</definedName>
    <definedName name="Print_Area_MI" localSheetId="15">#REF!</definedName>
    <definedName name="Print_Area_MI" localSheetId="9">#REF!</definedName>
    <definedName name="Print_Area_MI" localSheetId="10">#REF!</definedName>
    <definedName name="Print_Area_MI" localSheetId="4">#REF!</definedName>
    <definedName name="Print_Area_MI" localSheetId="7">#REF!</definedName>
    <definedName name="Print_Area_MI" localSheetId="5">#REF!</definedName>
    <definedName name="Print_Area_MI" localSheetId="6">#REF!</definedName>
    <definedName name="Print_Area_MI" localSheetId="11">#REF!</definedName>
    <definedName name="Print_Area_MI" localSheetId="12">#REF!</definedName>
    <definedName name="Print_Area_MI">#REF!</definedName>
  </definedNames>
  <calcPr calcId="191029"/>
</workbook>
</file>

<file path=xl/calcChain.xml><?xml version="1.0" encoding="utf-8"?>
<calcChain xmlns="http://schemas.openxmlformats.org/spreadsheetml/2006/main">
  <c r="B9" i="63" l="1"/>
  <c r="B7" i="24"/>
  <c r="D24" i="66" l="1"/>
  <c r="F21" i="68" s="1"/>
  <c r="G17" i="68"/>
  <c r="F17" i="68"/>
  <c r="D17" i="68"/>
  <c r="B17" i="68"/>
  <c r="H16" i="68"/>
  <c r="I16" i="68" s="1"/>
  <c r="C16" i="68"/>
  <c r="E16" i="68" s="1"/>
  <c r="I15" i="68"/>
  <c r="H15" i="68"/>
  <c r="E15" i="68"/>
  <c r="J15" i="68" s="1"/>
  <c r="C15" i="68"/>
  <c r="H14" i="68"/>
  <c r="I14" i="68" s="1"/>
  <c r="C14" i="68"/>
  <c r="E14" i="68" s="1"/>
  <c r="J14" i="68" s="1"/>
  <c r="I13" i="68"/>
  <c r="H13" i="68"/>
  <c r="E13" i="68"/>
  <c r="J13" i="68" s="1"/>
  <c r="C13" i="68"/>
  <c r="H12" i="68"/>
  <c r="I12" i="68" s="1"/>
  <c r="C12" i="68"/>
  <c r="E12" i="68" s="1"/>
  <c r="I11" i="68"/>
  <c r="H11" i="68"/>
  <c r="E11" i="68"/>
  <c r="J11" i="68" s="1"/>
  <c r="C11" i="68"/>
  <c r="H10" i="68"/>
  <c r="I10" i="68" s="1"/>
  <c r="C10" i="68"/>
  <c r="I9" i="68"/>
  <c r="H9" i="68"/>
  <c r="E9" i="68"/>
  <c r="J9" i="68" s="1"/>
  <c r="C9" i="68"/>
  <c r="H8" i="68"/>
  <c r="H17" i="68" s="1"/>
  <c r="C8" i="68"/>
  <c r="E8" i="68" s="1"/>
  <c r="C17" i="68" l="1"/>
  <c r="J12" i="68"/>
  <c r="J16" i="68"/>
  <c r="I8" i="68"/>
  <c r="I17" i="68" s="1"/>
  <c r="E10" i="68"/>
  <c r="J10" i="68" s="1"/>
  <c r="J8" i="68" l="1"/>
  <c r="J17" i="68" s="1"/>
  <c r="K19" i="68" s="1"/>
  <c r="E17" i="68"/>
  <c r="J38" i="60" l="1"/>
  <c r="J37" i="60"/>
  <c r="J36" i="60"/>
  <c r="F23" i="60"/>
  <c r="F22" i="60"/>
  <c r="N21" i="60"/>
  <c r="O17" i="60"/>
  <c r="F17" i="60"/>
  <c r="Q10" i="60"/>
  <c r="F10" i="60"/>
  <c r="F9" i="60"/>
  <c r="F7" i="60"/>
  <c r="F27" i="67"/>
  <c r="F26" i="67"/>
  <c r="F25" i="67"/>
  <c r="F24" i="67"/>
  <c r="F23" i="67"/>
  <c r="F22" i="67"/>
  <c r="F21" i="67"/>
  <c r="G17" i="67"/>
  <c r="F17" i="67"/>
  <c r="D17" i="67"/>
  <c r="B17" i="67"/>
  <c r="H16" i="67"/>
  <c r="I16" i="67" s="1"/>
  <c r="C16" i="67"/>
  <c r="E16" i="67" s="1"/>
  <c r="I15" i="67"/>
  <c r="H15" i="67"/>
  <c r="E15" i="67"/>
  <c r="J15" i="67" s="1"/>
  <c r="C15" i="67"/>
  <c r="H14" i="67"/>
  <c r="I14" i="67" s="1"/>
  <c r="C14" i="67"/>
  <c r="E14" i="67" s="1"/>
  <c r="J14" i="67" s="1"/>
  <c r="I13" i="67"/>
  <c r="H13" i="67"/>
  <c r="E13" i="67"/>
  <c r="J13" i="67" s="1"/>
  <c r="C13" i="67"/>
  <c r="H12" i="67"/>
  <c r="I12" i="67" s="1"/>
  <c r="C12" i="67"/>
  <c r="E12" i="67" s="1"/>
  <c r="I11" i="67"/>
  <c r="H11" i="67"/>
  <c r="E11" i="67"/>
  <c r="J11" i="67" s="1"/>
  <c r="C11" i="67"/>
  <c r="H10" i="67"/>
  <c r="I10" i="67" s="1"/>
  <c r="C10" i="67"/>
  <c r="E10" i="67" s="1"/>
  <c r="J10" i="67" s="1"/>
  <c r="I9" i="67"/>
  <c r="H9" i="67"/>
  <c r="E9" i="67"/>
  <c r="J9" i="67" s="1"/>
  <c r="C9" i="67"/>
  <c r="H8" i="67"/>
  <c r="H17" i="67" s="1"/>
  <c r="C8" i="67"/>
  <c r="E8" i="67" s="1"/>
  <c r="E17" i="67" l="1"/>
  <c r="J12" i="67"/>
  <c r="J16" i="67"/>
  <c r="C17" i="67"/>
  <c r="I8" i="67"/>
  <c r="I17" i="67" s="1"/>
  <c r="J8" i="67" l="1"/>
  <c r="J17" i="67" s="1"/>
  <c r="J19" i="67" s="1"/>
  <c r="F22" i="61" l="1"/>
  <c r="F23" i="61"/>
  <c r="F24" i="61"/>
  <c r="F25" i="61"/>
  <c r="F21" i="61"/>
  <c r="E20" i="66" l="1"/>
  <c r="D20" i="66"/>
  <c r="H19" i="66"/>
  <c r="F19" i="66"/>
  <c r="G19" i="66" s="1"/>
  <c r="C19" i="66"/>
  <c r="I19" i="66" s="1"/>
  <c r="I18" i="66"/>
  <c r="F18" i="66"/>
  <c r="H18" i="66" s="1"/>
  <c r="C18" i="66"/>
  <c r="F17" i="66"/>
  <c r="H17" i="66" s="1"/>
  <c r="C17" i="66"/>
  <c r="I17" i="66" s="1"/>
  <c r="H16" i="66"/>
  <c r="G16" i="66"/>
  <c r="F16" i="66"/>
  <c r="C16" i="66"/>
  <c r="I16" i="66" s="1"/>
  <c r="H15" i="66"/>
  <c r="G15" i="66"/>
  <c r="F15" i="66"/>
  <c r="C15" i="66"/>
  <c r="I15" i="66" s="1"/>
  <c r="F14" i="66"/>
  <c r="H14" i="66" s="1"/>
  <c r="C14" i="66"/>
  <c r="I14" i="66" s="1"/>
  <c r="F13" i="66"/>
  <c r="H13" i="66" s="1"/>
  <c r="C13" i="66"/>
  <c r="I13" i="66" s="1"/>
  <c r="H12" i="66"/>
  <c r="G12" i="66"/>
  <c r="F12" i="66"/>
  <c r="C12" i="66"/>
  <c r="I12" i="66" s="1"/>
  <c r="H11" i="66"/>
  <c r="F11" i="66"/>
  <c r="G11" i="66" s="1"/>
  <c r="C11" i="66"/>
  <c r="I11" i="66" s="1"/>
  <c r="F10" i="66"/>
  <c r="H10" i="66" s="1"/>
  <c r="C10" i="66"/>
  <c r="I10" i="66" s="1"/>
  <c r="F9" i="66"/>
  <c r="H9" i="66" s="1"/>
  <c r="C9" i="66"/>
  <c r="F8" i="66"/>
  <c r="H8" i="66" s="1"/>
  <c r="C8" i="66"/>
  <c r="D25" i="66"/>
  <c r="F22" i="68" s="1"/>
  <c r="D26" i="66"/>
  <c r="F23" i="68" s="1"/>
  <c r="D27" i="66"/>
  <c r="F24" i="68" s="1"/>
  <c r="D28" i="66"/>
  <c r="F25" i="68" s="1"/>
  <c r="D29" i="66"/>
  <c r="F26" i="68" s="1"/>
  <c r="D30" i="66"/>
  <c r="F27" i="68" s="1"/>
  <c r="D28" i="64"/>
  <c r="D24" i="64"/>
  <c r="D25" i="64"/>
  <c r="D26" i="64"/>
  <c r="D27" i="64"/>
  <c r="D29" i="64"/>
  <c r="D30" i="64"/>
  <c r="E20" i="64"/>
  <c r="D20" i="64"/>
  <c r="H19" i="64"/>
  <c r="F19" i="64"/>
  <c r="G19" i="64" s="1"/>
  <c r="C19" i="64"/>
  <c r="I19" i="64" s="1"/>
  <c r="F18" i="64"/>
  <c r="H18" i="64" s="1"/>
  <c r="C18" i="64"/>
  <c r="I18" i="64" s="1"/>
  <c r="F17" i="64"/>
  <c r="G17" i="64" s="1"/>
  <c r="C17" i="64"/>
  <c r="I17" i="64" s="1"/>
  <c r="H16" i="64"/>
  <c r="G16" i="64"/>
  <c r="F16" i="64"/>
  <c r="C16" i="64"/>
  <c r="I16" i="64" s="1"/>
  <c r="H15" i="64"/>
  <c r="G15" i="64"/>
  <c r="F15" i="64"/>
  <c r="C15" i="64"/>
  <c r="I15" i="64" s="1"/>
  <c r="F14" i="64"/>
  <c r="H14" i="64" s="1"/>
  <c r="C14" i="64"/>
  <c r="I14" i="64" s="1"/>
  <c r="F13" i="64"/>
  <c r="H13" i="64" s="1"/>
  <c r="C13" i="64"/>
  <c r="I13" i="64" s="1"/>
  <c r="H12" i="64"/>
  <c r="G12" i="64"/>
  <c r="F12" i="64"/>
  <c r="C12" i="64"/>
  <c r="I12" i="64" s="1"/>
  <c r="H11" i="64"/>
  <c r="G11" i="64"/>
  <c r="F11" i="64"/>
  <c r="C11" i="64"/>
  <c r="I11" i="64" s="1"/>
  <c r="F10" i="64"/>
  <c r="H10" i="64" s="1"/>
  <c r="C10" i="64"/>
  <c r="F9" i="64"/>
  <c r="C9" i="64"/>
  <c r="I9" i="64" s="1"/>
  <c r="H8" i="64"/>
  <c r="F8" i="64"/>
  <c r="G8" i="64" s="1"/>
  <c r="C8" i="64"/>
  <c r="I8" i="64" s="1"/>
  <c r="G8" i="66" l="1"/>
  <c r="I8" i="66"/>
  <c r="I9" i="66"/>
  <c r="F20" i="64"/>
  <c r="I10" i="64"/>
  <c r="H20" i="66"/>
  <c r="I20" i="66"/>
  <c r="F20" i="66"/>
  <c r="G9" i="66"/>
  <c r="G13" i="66"/>
  <c r="G17" i="66"/>
  <c r="G10" i="66"/>
  <c r="G14" i="66"/>
  <c r="G18" i="66"/>
  <c r="I20" i="64"/>
  <c r="I22" i="64" s="1"/>
  <c r="G9" i="64"/>
  <c r="G13" i="64"/>
  <c r="H9" i="64"/>
  <c r="H20" i="64" s="1"/>
  <c r="G10" i="64"/>
  <c r="G14" i="64"/>
  <c r="H17" i="64"/>
  <c r="G18" i="64"/>
  <c r="A16" i="28"/>
  <c r="G20" i="66" l="1"/>
  <c r="G20" i="64"/>
  <c r="A18" i="61"/>
  <c r="B1" i="25" l="1"/>
  <c r="A34" i="60" l="1"/>
  <c r="E27" i="54" l="1"/>
  <c r="E26" i="54"/>
  <c r="E16" i="63" l="1"/>
  <c r="E17" i="63" l="1"/>
  <c r="B17" i="63" s="1"/>
  <c r="J22" i="66"/>
  <c r="D6" i="28" l="1"/>
  <c r="B7" i="63"/>
  <c r="D17" i="25"/>
  <c r="F9" i="54" s="1"/>
  <c r="F19" i="29" l="1"/>
  <c r="F11" i="58"/>
  <c r="F19" i="28"/>
  <c r="G10" i="23" l="1"/>
  <c r="E14" i="24" l="1"/>
  <c r="B12" i="24" s="1"/>
  <c r="B16" i="63" s="1"/>
  <c r="E13" i="24"/>
  <c r="D10" i="28" l="1"/>
  <c r="D9" i="28"/>
  <c r="C16" i="54"/>
  <c r="C1" i="63" l="1"/>
  <c r="B20" i="63" l="1"/>
  <c r="B11" i="63" s="1"/>
  <c r="D8" i="28" l="1"/>
  <c r="B16" i="24"/>
  <c r="B19" i="63" l="1"/>
  <c r="B8" i="24"/>
  <c r="D21" i="25"/>
  <c r="F13" i="54" s="1"/>
  <c r="D20" i="25"/>
  <c r="G11" i="23"/>
  <c r="G12" i="23"/>
  <c r="G13" i="23"/>
  <c r="G14" i="23"/>
  <c r="B10" i="63" l="1"/>
  <c r="F14" i="58"/>
  <c r="F22" i="29"/>
  <c r="F23" i="29"/>
  <c r="F15" i="58"/>
  <c r="F12" i="54"/>
  <c r="C18" i="58" l="1"/>
  <c r="G6" i="58"/>
  <c r="D25" i="25" l="1"/>
  <c r="G5" i="54" l="1"/>
  <c r="G4" i="54"/>
  <c r="C1" i="24"/>
  <c r="D26" i="25"/>
  <c r="D24" i="25"/>
  <c r="D23" i="25"/>
  <c r="D22" i="25"/>
  <c r="D19" i="25"/>
  <c r="F21" i="28" s="1"/>
  <c r="D18" i="25"/>
  <c r="D16" i="25"/>
  <c r="I5" i="23"/>
  <c r="I6" i="23"/>
  <c r="F12" i="58" l="1"/>
  <c r="F20" i="28"/>
  <c r="F23" i="28"/>
  <c r="F26" i="28"/>
  <c r="F24" i="28"/>
  <c r="F27" i="28"/>
  <c r="F22" i="28"/>
  <c r="F25" i="28"/>
  <c r="F13" i="58"/>
  <c r="F20" i="29"/>
  <c r="F21" i="29"/>
  <c r="F10" i="54"/>
  <c r="F11" i="54"/>
  <c r="C3" i="28" l="1"/>
  <c r="B6" i="24" l="1"/>
  <c r="B6" i="63" l="1"/>
  <c r="D19" i="23"/>
  <c r="B8" i="63"/>
</calcChain>
</file>

<file path=xl/sharedStrings.xml><?xml version="1.0" encoding="utf-8"?>
<sst xmlns="http://schemas.openxmlformats.org/spreadsheetml/2006/main" count="531" uniqueCount="384">
  <si>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</si>
  <si>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</si>
  <si>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</si>
  <si>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</si>
  <si>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</si>
  <si>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</si>
  <si>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</si>
  <si>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</si>
  <si>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</si>
  <si>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</si>
  <si>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</si>
  <si>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</si>
  <si>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</si>
  <si>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</si>
  <si>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</si>
  <si>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</si>
  <si>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</si>
  <si>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</si>
  <si>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</si>
  <si>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</si>
  <si>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</si>
  <si>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</si>
  <si>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</si>
  <si>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</si>
  <si>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</si>
  <si>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</si>
  <si>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</si>
  <si>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</si>
  <si>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</si>
  <si>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</si>
  <si>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</si>
  <si>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</si>
  <si>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</si>
  <si>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</si>
  <si>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</si>
  <si>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</si>
  <si>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</si>
  <si>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</si>
  <si>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</si>
  <si>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</si>
  <si>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</si>
  <si>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</si>
  <si>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</si>
  <si>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</si>
  <si>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</si>
  <si>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</si>
  <si>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</si>
  <si>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</si>
  <si>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</si>
  <si>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</si>
  <si>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</si>
  <si>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</si>
  <si>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</si>
  <si>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</si>
  <si>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</si>
  <si>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</si>
  <si>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</si>
  <si>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</si>
  <si>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</si>
  <si>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</si>
  <si>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</si>
  <si>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</si>
  <si>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</si>
  <si>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</si>
  <si>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</si>
  <si>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</si>
  <si>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</si>
  <si>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</si>
  <si>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</si>
  <si>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</si>
  <si>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</si>
  <si>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</si>
  <si>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</si>
  <si>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</si>
  <si>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</si>
  <si>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</si>
  <si>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</si>
  <si>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</si>
  <si>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</si>
  <si>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</si>
  <si>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</si>
  <si>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</si>
  <si>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</si>
  <si>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</si>
  <si>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</si>
  <si>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</si>
  <si>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</si>
  <si>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</si>
  <si>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</si>
  <si>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</si>
  <si>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</si>
  <si>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</si>
  <si>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</si>
  <si>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</si>
  <si>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</si>
  <si>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</si>
  <si>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</si>
  <si>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</si>
  <si>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</si>
  <si>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</si>
  <si>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</si>
  <si>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</si>
  <si>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郵 便 番 号</t>
  </si>
  <si>
    <t>支払方法が「２」の場合記入</t>
  </si>
  <si>
    <t>金融機関・支店番号</t>
  </si>
  <si>
    <t>口 座 番 号</t>
  </si>
  <si>
    <t>備　　　　考</t>
  </si>
  <si>
    <t>○○（銀行）</t>
    <rPh sb="3" eb="5">
      <t>ギンコウ</t>
    </rPh>
    <phoneticPr fontId="2"/>
  </si>
  <si>
    <t>○○（支店）</t>
    <rPh sb="3" eb="5">
      <t>シテン</t>
    </rPh>
    <phoneticPr fontId="2"/>
  </si>
  <si>
    <t>ﾏﾙﾏﾙｶﾌﾞｼｷｶﾞｲｼｬﾏﾙﾏﾙｼﾃﾝｼﾃﾝﾁｮｳﾏﾙﾏﾙﾏﾙﾏﾙ</t>
    <phoneticPr fontId="2"/>
  </si>
  <si>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</si>
  <si>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</si>
  <si>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</si>
  <si>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</si>
  <si>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</si>
  <si>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</si>
  <si>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</si>
  <si>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</si>
  <si>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</si>
  <si>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</si>
  <si>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</si>
  <si>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</si>
  <si>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</si>
  <si>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</si>
  <si>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</si>
  <si>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</si>
  <si>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</si>
  <si>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</si>
  <si>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</si>
  <si>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</si>
  <si>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</si>
  <si>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</si>
  <si>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</si>
  <si>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</si>
  <si>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</si>
  <si>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</si>
  <si>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</si>
  <si>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</si>
  <si>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</si>
  <si>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</si>
  <si>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</si>
  <si>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</si>
  <si>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</si>
  <si>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</si>
  <si>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</si>
  <si>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</si>
  <si>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</si>
  <si>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</si>
  <si>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</si>
  <si>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</si>
  <si>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</si>
  <si>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</si>
  <si>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</si>
  <si>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</si>
  <si>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</si>
  <si>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</si>
  <si>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</si>
  <si>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</si>
  <si>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</si>
  <si>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</si>
  <si>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</si>
  <si>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</si>
  <si>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</si>
  <si>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</si>
  <si>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</si>
  <si>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</si>
  <si>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</si>
  <si>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</si>
  <si>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</si>
  <si>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</si>
  <si>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</si>
  <si>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</si>
  <si>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</si>
  <si>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</si>
  <si>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</si>
  <si>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</si>
  <si>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</si>
  <si>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</si>
  <si>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</si>
  <si>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</si>
  <si>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</si>
  <si>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</si>
  <si>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</si>
  <si>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</si>
  <si>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</si>
  <si>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</si>
  <si>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</si>
  <si>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</si>
  <si>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</si>
  <si>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</si>
  <si>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※件名は：「（御社名）企業従業員と家族の歯科健診受診促進支援事業申請」としてください。</t>
    <rPh sb="7" eb="9">
      <t>オンシャ</t>
    </rPh>
    <rPh sb="9" eb="10">
      <t>メイ</t>
    </rPh>
    <phoneticPr fontId="2"/>
  </si>
  <si>
    <t>※ファイル名は「チャレンジ企業登録番号・御社名」にしてください。</t>
    <rPh sb="13" eb="15">
      <t>キギョウ</t>
    </rPh>
    <rPh sb="15" eb="17">
      <t>トウロク</t>
    </rPh>
    <rPh sb="17" eb="19">
      <t>バンゴウ</t>
    </rPh>
    <rPh sb="20" eb="22">
      <t>オンシャ</t>
    </rPh>
    <rPh sb="22" eb="23">
      <t>メイ</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</si>
  <si>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</si>
  <si>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</si>
  <si>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</si>
  <si>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</si>
  <si>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</si>
  <si>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</si>
  <si>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</si>
  <si>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</si>
  <si>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計</t>
    <rPh sb="0" eb="1">
      <t>ケイ</t>
    </rPh>
    <phoneticPr fontId="2"/>
  </si>
  <si>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</si>
  <si>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</si>
  <si>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</si>
  <si>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</si>
  <si>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</si>
  <si>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</si>
  <si>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</si>
  <si>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</si>
  <si>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</si>
  <si>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</si>
  <si>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</si>
  <si>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</si>
  <si>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</si>
  <si>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</si>
  <si>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</si>
  <si>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</si>
  <si>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</si>
  <si>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</si>
  <si>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</si>
  <si>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</si>
  <si>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</si>
  <si>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</si>
  <si>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</si>
  <si>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</si>
  <si>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</si>
  <si>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</si>
  <si>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</si>
  <si>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</si>
  <si>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</si>
  <si>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</si>
  <si>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</si>
  <si>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</si>
  <si>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</si>
  <si>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</si>
  <si>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</si>
  <si>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</si>
  <si>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</si>
  <si>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</si>
  <si>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</si>
  <si>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別紙1-1</t>
    <phoneticPr fontId="2"/>
  </si>
  <si>
    <t>企業従業員と家族の歯科健診受診促進支援事業実施計画書（個別健診用）</t>
    <rPh sb="27" eb="29">
      <t>コベツ</t>
    </rPh>
    <rPh sb="29" eb="31">
      <t>ケンシン</t>
    </rPh>
    <rPh sb="31" eb="32">
      <t>ヨウ</t>
    </rPh>
    <phoneticPr fontId="2"/>
  </si>
  <si>
    <t>自己負担額(円)①</t>
    <rPh sb="0" eb="2">
      <t>ジコ</t>
    </rPh>
    <rPh sb="2" eb="5">
      <t>フタンガク</t>
    </rPh>
    <rPh sb="6" eb="7">
      <t>エン</t>
    </rPh>
    <phoneticPr fontId="2"/>
  </si>
  <si>
    <t>受診人数(人）</t>
    <rPh sb="0" eb="2">
      <t>ジュシン</t>
    </rPh>
    <rPh sb="2" eb="4">
      <t>ニンズウ</t>
    </rPh>
    <rPh sb="5" eb="6">
      <t>ニン</t>
    </rPh>
    <phoneticPr fontId="2"/>
  </si>
  <si>
    <t>事業所名</t>
    <rPh sb="0" eb="3">
      <t>ジギョウショ</t>
    </rPh>
    <rPh sb="3" eb="4">
      <t>ナ</t>
    </rPh>
    <phoneticPr fontId="2"/>
  </si>
  <si>
    <t>○○市下山手通5-10-1</t>
    <phoneticPr fontId="2"/>
  </si>
  <si>
    <t>〒○○○ｰ○○○○</t>
  </si>
  <si>
    <t>〒○○○ｰ○○○○</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</si>
  <si>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</si>
  <si>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</si>
  <si>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</si>
  <si>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</si>
  <si>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</si>
  <si>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別紙2-1</t>
    <phoneticPr fontId="2"/>
  </si>
  <si>
    <t>企業従業員と家族の歯科健診受診促進支援事業実績報告書（個別健診用）</t>
    <rPh sb="21" eb="23">
      <t>ジッセキ</t>
    </rPh>
    <rPh sb="23" eb="25">
      <t>ホウコク</t>
    </rPh>
    <rPh sb="27" eb="29">
      <t>コベツ</t>
    </rPh>
    <rPh sb="29" eb="31">
      <t>ケンシン</t>
    </rPh>
    <rPh sb="31" eb="32">
      <t>ヨウ</t>
    </rPh>
    <phoneticPr fontId="2"/>
  </si>
  <si>
    <t>自己資金</t>
    <rPh sb="0" eb="2">
      <t>ジコ</t>
    </rPh>
    <rPh sb="2" eb="4">
      <t>シキン</t>
    </rPh>
    <phoneticPr fontId="1"/>
  </si>
  <si>
    <t>事業所等自主財源、受診者自己負担額</t>
    <phoneticPr fontId="1"/>
  </si>
  <si>
    <t>歯科健診受診費用</t>
    <phoneticPr fontId="2"/>
  </si>
  <si>
    <t>健診受診費</t>
    <rPh sb="0" eb="2">
      <t>ケンシン</t>
    </rPh>
    <rPh sb="2" eb="5">
      <t>ジュシンヒ</t>
    </rPh>
    <phoneticPr fontId="1"/>
  </si>
  <si>
    <t>　別紙1-1　企業従業員と家族の歯科健診受診促進支援事業実施計画書（個別健診用）</t>
    <rPh sb="34" eb="36">
      <t>コベツ</t>
    </rPh>
    <rPh sb="36" eb="38">
      <t>ケンシン</t>
    </rPh>
    <rPh sb="38" eb="39">
      <t>ヨウ</t>
    </rPh>
    <phoneticPr fontId="1"/>
  </si>
  <si>
    <t>別紙2-1　企業従業員と家族の歯科健診受診促進支援事業実績報告書（個別健診用）</t>
    <rPh sb="0" eb="2">
      <t>ベッシ</t>
    </rPh>
    <rPh sb="33" eb="38">
      <t>コベツケンシンヨウ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</si>
  <si>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</si>
  <si>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</si>
  <si>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②交付申請書（入力順③）</t>
    <rPh sb="7" eb="9">
      <t>ニュウリョク</t>
    </rPh>
    <rPh sb="9" eb="10">
      <t>ジュン</t>
    </rPh>
    <phoneticPr fontId="2"/>
  </si>
  <si>
    <t>③別記（自動転記）</t>
    <rPh sb="4" eb="6">
      <t>ジドウ</t>
    </rPh>
    <rPh sb="6" eb="8">
      <t>テンキ</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</si>
  <si>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</si>
  <si>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</si>
  <si>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</si>
  <si>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r>
      <t xml:space="preserve">                      債 権 者 登 録 書</t>
    </r>
    <r>
      <rPr>
        <b/>
        <sz val="14"/>
        <color indexed="8"/>
        <rFont val="ＭＳ ゴシック"/>
        <family val="3"/>
        <charset val="128"/>
      </rPr>
      <t>　　　　</t>
    </r>
    <phoneticPr fontId="2"/>
  </si>
  <si>
    <t>改正日：令和３年１月１日</t>
    <phoneticPr fontId="2"/>
  </si>
  <si>
    <t>（ﾌﾘｶﾞﾅ）
住所（所在地）</t>
    <phoneticPr fontId="2"/>
  </si>
  <si>
    <t>（ﾌﾘｶﾞﾅ）
屋号・氏名又は法人名</t>
    <phoneticPr fontId="2"/>
  </si>
  <si>
    <t>電話番号（代表）</t>
    <rPh sb="5" eb="7">
      <t>ダイヒョウ</t>
    </rPh>
    <phoneticPr fontId="2"/>
  </si>
  <si>
    <t>支 払 方 法
[該当を○で囲む]</t>
    <phoneticPr fontId="2"/>
  </si>
  <si>
    <t>２ 口座振替払(口座振込) ３ 隔地払(送金通知書) ４ 隔地払(振替払出証書)</t>
    <phoneticPr fontId="2"/>
  </si>
  <si>
    <t>（ﾌﾘｶﾞﾅ）
金 融 機 関 名
（払渡店）</t>
    <phoneticPr fontId="2"/>
  </si>
  <si>
    <t>支払方法が「２又は３」の場合記入
　[注意事項５]</t>
    <phoneticPr fontId="2"/>
  </si>
  <si>
    <t>銀行</t>
    <phoneticPr fontId="2"/>
  </si>
  <si>
    <t>支店</t>
    <phoneticPr fontId="2"/>
  </si>
  <si>
    <t>（金庫）</t>
    <phoneticPr fontId="2"/>
  </si>
  <si>
    <t>預 金 種 別
[該当を○で囲む]</t>
    <phoneticPr fontId="2"/>
  </si>
  <si>
    <t>１ 普通・総合　２ 当座　４ 貯蓄　９ その他（　　）</t>
    <phoneticPr fontId="2"/>
  </si>
  <si>
    <t>（ﾌﾘｶﾞﾅ）
口 座 名 義 人</t>
    <phoneticPr fontId="2"/>
  </si>
  <si>
    <t>公共工事等の前金払を受ける場合は下記に専用口座を記入</t>
    <phoneticPr fontId="2"/>
  </si>
  <si>
    <t>（ﾌﾘｶﾞﾅ）
別口普通預金口座</t>
    <phoneticPr fontId="2"/>
  </si>
  <si>
    <t>口 座 番 号</t>
    <phoneticPr fontId="2"/>
  </si>
  <si>
    <t>（普通）</t>
    <phoneticPr fontId="2"/>
  </si>
  <si>
    <t>　　上記のとおり兵庫県財務会計システムに登録してください。</t>
    <phoneticPr fontId="2"/>
  </si>
  <si>
    <t>　　兵庫県あて</t>
    <phoneticPr fontId="2"/>
  </si>
  <si>
    <t>住所（所在地）</t>
    <phoneticPr fontId="2"/>
  </si>
  <si>
    <t>氏名又は法人名等</t>
    <phoneticPr fontId="2"/>
  </si>
  <si>
    <t>代表者の職氏名印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</si>
  <si>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</si>
  <si>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</si>
  <si>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※件名は：「（貴社名）企業従業員と家族の歯科健診受診促進支援事業実績」としてください。</t>
    <rPh sb="7" eb="8">
      <t>キ</t>
    </rPh>
    <rPh sb="32" eb="34">
      <t>ジッセキ</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</si>
  <si>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</si>
  <si>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令和６年度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</si>
  <si>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令和７年４月７日（月）データ当課必着</t>
    <rPh sb="0" eb="2">
      <t>レイワ</t>
    </rPh>
    <rPh sb="3" eb="4">
      <t>ネン</t>
    </rPh>
    <rPh sb="5" eb="6">
      <t>ガツ</t>
    </rPh>
    <rPh sb="7" eb="8">
      <t>ヒ</t>
    </rPh>
    <rPh sb="9" eb="10">
      <t>ゲツ</t>
    </rPh>
    <rPh sb="14" eb="16">
      <t>トウカ</t>
    </rPh>
    <rPh sb="16" eb="18">
      <t>ヒッチャク</t>
    </rPh>
    <phoneticPr fontId="2"/>
  </si>
  <si>
    <t>令和６年度　企業従業員と家族の歯科健診受診促進支援事業</t>
    <rPh sb="0" eb="2">
      <t>レイワ</t>
    </rPh>
    <rPh sb="3" eb="5">
      <t>ネンド</t>
    </rPh>
    <rPh sb="5" eb="7">
      <t>ヘイネンド</t>
    </rPh>
    <phoneticPr fontId="3"/>
  </si>
  <si>
    <t>令和　7年　3月31日</t>
    <rPh sb="0" eb="2">
      <t>レイワ</t>
    </rPh>
    <rPh sb="4" eb="5">
      <t>ネン</t>
    </rPh>
    <rPh sb="7" eb="8">
      <t>ガツ</t>
    </rPh>
    <rPh sb="10" eb="11">
      <t>ニチ</t>
    </rPh>
    <phoneticPr fontId="1"/>
  </si>
  <si>
    <t>（令和　7年　３月３１日）</t>
    <rPh sb="1" eb="3">
      <t>レイワ</t>
    </rPh>
    <rPh sb="5" eb="6">
      <t>ネン</t>
    </rPh>
    <rPh sb="8" eb="9">
      <t>ガツ</t>
    </rPh>
    <rPh sb="11" eb="12">
      <t>ヒ</t>
    </rPh>
    <phoneticPr fontId="1"/>
  </si>
  <si>
    <t>令和　7年　３月３１日</t>
    <rPh sb="0" eb="2">
      <t>レイワ</t>
    </rPh>
    <rPh sb="4" eb="5">
      <t>ネン</t>
    </rPh>
    <rPh sb="7" eb="8">
      <t>ガツ</t>
    </rPh>
    <rPh sb="10" eb="11">
      <t>ニチ</t>
    </rPh>
    <phoneticPr fontId="1"/>
  </si>
  <si>
    <t>令和　７年　３月　３１日</t>
    <phoneticPr fontId="2"/>
  </si>
  <si>
    <t>で交付決定のあった令和６年度企業従業員と</t>
    <phoneticPr fontId="1"/>
  </si>
  <si>
    <t>令和　７年　４月　２８日</t>
    <rPh sb="0" eb="2">
      <t>レイワ</t>
    </rPh>
    <rPh sb="4" eb="5">
      <t>ネン</t>
    </rPh>
    <rPh sb="7" eb="8">
      <t>ツキ</t>
    </rPh>
    <rPh sb="11" eb="12">
      <t>ヒ</t>
    </rPh>
    <phoneticPr fontId="2"/>
  </si>
  <si>
    <t>ただし、令和６年度企業従業員と家族の歯科健診受診促進支援事業補助金</t>
    <rPh sb="30" eb="33">
      <t>ホジョキン</t>
    </rPh>
    <phoneticPr fontId="2"/>
  </si>
  <si>
    <t>で交付決定のあった令和６年度企業従業員と家族の</t>
    <rPh sb="1" eb="3">
      <t>コウフ</t>
    </rPh>
    <rPh sb="3" eb="5">
      <t>ケッテイ</t>
    </rPh>
    <rPh sb="9" eb="11">
      <t>レイワ</t>
    </rPh>
    <rPh sb="12" eb="14">
      <t>ネンド</t>
    </rPh>
    <phoneticPr fontId="1"/>
  </si>
  <si>
    <t>★令和６年度実績がなかった場合は、補助事業中止（廃止）承認申請のご提出をお願いいたします。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</si>
  <si>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令和６年度において、企業従業員と家族の歯科健診受診促進支援事業を下記のとおり実施したいので、</t>
    <rPh sb="0" eb="2">
      <t>レイワ</t>
    </rPh>
    <rPh sb="3" eb="5">
      <t>ネンド</t>
    </rPh>
    <rPh sb="32" eb="34">
      <t>カキ</t>
    </rPh>
    <rPh sb="38" eb="40">
      <t>ジッシ</t>
    </rPh>
    <phoneticPr fontId="1"/>
  </si>
  <si>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</si>
  <si>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</si>
  <si>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第２期：令和６年９月13日（金）必着</t>
    <rPh sb="0" eb="1">
      <t>ダイ</t>
    </rPh>
    <rPh sb="2" eb="3">
      <t>キ</t>
    </rPh>
    <rPh sb="4" eb="6">
      <t>レイワ</t>
    </rPh>
    <rPh sb="7" eb="8">
      <t>ネン</t>
    </rPh>
    <rPh sb="9" eb="10">
      <t>ガツ</t>
    </rPh>
    <rPh sb="12" eb="13">
      <t>ニチ</t>
    </rPh>
    <rPh sb="14" eb="15">
      <t>キン</t>
    </rPh>
    <rPh sb="16" eb="18">
      <t>ヒッチャク</t>
    </rPh>
    <phoneticPr fontId="2"/>
  </si>
  <si>
    <t>第１期：令和６年６月28日（金）必着</t>
    <rPh sb="0" eb="1">
      <t>ダイ</t>
    </rPh>
    <rPh sb="2" eb="3">
      <t>キ</t>
    </rPh>
    <rPh sb="4" eb="6">
      <t>レイワ</t>
    </rPh>
    <rPh sb="7" eb="8">
      <t>ネン</t>
    </rPh>
    <rPh sb="9" eb="10">
      <t>ガツ</t>
    </rPh>
    <rPh sb="12" eb="13">
      <t>ニチ</t>
    </rPh>
    <rPh sb="14" eb="15">
      <t>キン</t>
    </rPh>
    <rPh sb="16" eb="18">
      <t>ヒッチャク</t>
    </rPh>
    <phoneticPr fontId="2"/>
  </si>
  <si>
    <t>第３期：令和６年12月６日（金）必着</t>
    <rPh sb="0" eb="1">
      <t>ダイ</t>
    </rPh>
    <rPh sb="2" eb="3">
      <t>キ</t>
    </rPh>
    <rPh sb="4" eb="6">
      <t>レイワ</t>
    </rPh>
    <rPh sb="7" eb="8">
      <t>ネン</t>
    </rPh>
    <rPh sb="10" eb="11">
      <t>ガツ</t>
    </rPh>
    <rPh sb="12" eb="13">
      <t>ニチ</t>
    </rPh>
    <rPh sb="14" eb="15">
      <t>キン</t>
    </rPh>
    <rPh sb="16" eb="18">
      <t>ヒッチャク</t>
    </rPh>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</si>
  <si>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</si>
  <si>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令和６年６月２８日（金）データ当課必着</t>
    <rPh sb="0" eb="2">
      <t>レイワ</t>
    </rPh>
    <rPh sb="3" eb="4">
      <t>ネン</t>
    </rPh>
    <rPh sb="5" eb="6">
      <t>ガツ</t>
    </rPh>
    <rPh sb="8" eb="9">
      <t>ヒ</t>
    </rPh>
    <rPh sb="10" eb="11">
      <t>キン</t>
    </rPh>
    <rPh sb="15" eb="17">
      <t>トウカ</t>
    </rPh>
    <rPh sb="17" eb="19">
      <t>ヒッチャク</t>
    </rPh>
    <phoneticPr fontId="2"/>
  </si>
  <si>
    <t>※作成したエクセルファイルをメールにて下記アドレス（Kenji_Sakamoto@pref.hyogo.lg.jp）まで送信願います。</t>
    <rPh sb="1" eb="3">
      <t>サクセイ</t>
    </rPh>
    <rPh sb="19" eb="21">
      <t>カキ</t>
    </rPh>
    <rPh sb="60" eb="62">
      <t>ソウシン</t>
    </rPh>
    <rPh sb="62" eb="63">
      <t>ネガ</t>
    </rPh>
    <phoneticPr fontId="2"/>
  </si>
  <si>
    <t>健康政策班　坂本</t>
    <rPh sb="0" eb="2">
      <t>ケンコウ</t>
    </rPh>
    <rPh sb="2" eb="4">
      <t>セイサク</t>
    </rPh>
    <rPh sb="4" eb="5">
      <t>ハン</t>
    </rPh>
    <rPh sb="6" eb="8">
      <t>サカモト</t>
    </rPh>
    <phoneticPr fontId="2"/>
  </si>
  <si>
    <t>TEL078-341-7711（内線3244）　ＦAX078-362-3913</t>
    <rPh sb="16" eb="18">
      <t>ナイセン</t>
    </rPh>
    <phoneticPr fontId="2"/>
  </si>
  <si>
    <t>Kenji_Sakamoto@pref.hyogo.lg.jp</t>
  </si>
  <si>
    <t>　 令和６年度企業従業員と家族の歯科健診受診促進支援事業補助金の受領に関する一切の権限を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</si>
  <si>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７年　４月　２８日</t>
    <rPh sb="0" eb="2">
      <t>レイワ</t>
    </rPh>
    <rPh sb="4" eb="5">
      <t>ネン</t>
    </rPh>
    <rPh sb="7" eb="8">
      <t>ガツ</t>
    </rPh>
    <rPh sb="11" eb="12">
      <t>ニチ</t>
    </rPh>
    <phoneticPr fontId="2"/>
  </si>
  <si>
    <t>※作成したエクセルファイルを下記アドレス（Kenji_Sakamoto@pref.hyogo.lg.jp）まで送信願います。</t>
    <rPh sb="1" eb="3">
      <t>サクセイ</t>
    </rPh>
    <rPh sb="14" eb="16">
      <t>カキ</t>
    </rPh>
    <rPh sb="55" eb="57">
      <t>ソウシン</t>
    </rPh>
    <rPh sb="57" eb="58">
      <t>ネガ</t>
    </rPh>
    <phoneticPr fontId="2"/>
  </si>
  <si>
    <t>事業完了後30日以内(事業完了が令和７年３月８日以後のものは令和７年４月７日（月）)データ当課必着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3" eb="26">
      <t>ニチイゴ</t>
    </rPh>
    <rPh sb="30" eb="32">
      <t>レイワ</t>
    </rPh>
    <rPh sb="33" eb="34">
      <t>ネン</t>
    </rPh>
    <rPh sb="35" eb="36">
      <t>ガツ</t>
    </rPh>
    <rPh sb="37" eb="38">
      <t>ニチ</t>
    </rPh>
    <rPh sb="39" eb="40">
      <t>ゲツ</t>
    </rPh>
    <rPh sb="45" eb="47">
      <t>トウカ</t>
    </rPh>
    <rPh sb="47" eb="49">
      <t>ヒッチャク</t>
    </rPh>
    <phoneticPr fontId="2"/>
  </si>
  <si>
    <t>うち、事業所負担額(円)②</t>
    <rPh sb="3" eb="6">
      <t>ジギョウショ</t>
    </rPh>
    <rPh sb="6" eb="9">
      <t>フタンガク</t>
    </rPh>
    <rPh sb="10" eb="11">
      <t>エン</t>
    </rPh>
    <phoneticPr fontId="2"/>
  </si>
  <si>
    <t>県補助額(円)③</t>
    <rPh sb="0" eb="1">
      <t>ケン</t>
    </rPh>
    <rPh sb="1" eb="4">
      <t>ホジョガク</t>
    </rPh>
    <rPh sb="5" eb="6">
      <t>エン</t>
    </rPh>
    <phoneticPr fontId="2"/>
  </si>
  <si>
    <t>健診費用(円）⑤
（①×④）</t>
    <rPh sb="0" eb="2">
      <t>ケンシン</t>
    </rPh>
    <rPh sb="2" eb="4">
      <t>ヒヨウ</t>
    </rPh>
    <rPh sb="5" eb="6">
      <t>エン</t>
    </rPh>
    <phoneticPr fontId="2"/>
  </si>
  <si>
    <t>補助対象経費(円）⑥
（②×④）</t>
    <rPh sb="0" eb="2">
      <t>ホジョ</t>
    </rPh>
    <rPh sb="2" eb="4">
      <t>タイショウ</t>
    </rPh>
    <rPh sb="4" eb="6">
      <t>ケイヒ</t>
    </rPh>
    <rPh sb="7" eb="8">
      <t>エン</t>
    </rPh>
    <phoneticPr fontId="2"/>
  </si>
  <si>
    <t>補助基本額(円)⑦
（③×④）</t>
    <rPh sb="0" eb="2">
      <t>ホジョ</t>
    </rPh>
    <rPh sb="2" eb="4">
      <t>キホン</t>
    </rPh>
    <rPh sb="4" eb="5">
      <t>ガク</t>
    </rPh>
    <rPh sb="6" eb="7">
      <t>エン</t>
    </rPh>
    <phoneticPr fontId="2"/>
  </si>
  <si>
    <t>計④</t>
    <rPh sb="0" eb="1">
      <t>ケイ</t>
    </rPh>
    <phoneticPr fontId="2"/>
  </si>
  <si>
    <t>担当部署</t>
    <rPh sb="0" eb="2">
      <t>タントウ</t>
    </rPh>
    <rPh sb="2" eb="4">
      <t>ブショ</t>
    </rPh>
    <phoneticPr fontId="2"/>
  </si>
  <si>
    <t>担当者名</t>
    <rPh sb="0" eb="3">
      <t>タントウシャ</t>
    </rPh>
    <rPh sb="3" eb="4">
      <t>ナ</t>
    </rPh>
    <phoneticPr fontId="2"/>
  </si>
  <si>
    <t>担当者名</t>
    <rPh sb="0" eb="3">
      <t>タントウシャ</t>
    </rPh>
    <rPh sb="3" eb="4">
      <t>メイ</t>
    </rPh>
    <phoneticPr fontId="2"/>
  </si>
  <si>
    <t>＊県補助額③は、事業所負担額②が2,000円以下の場合は差引額を、2,000円超の場合は2,000円と記入してください。</t>
    <rPh sb="1" eb="2">
      <t>ケン</t>
    </rPh>
    <rPh sb="2" eb="5">
      <t>ホジョガク</t>
    </rPh>
    <rPh sb="8" eb="11">
      <t>ジギョウショ</t>
    </rPh>
    <rPh sb="11" eb="14">
      <t>フタンガク</t>
    </rPh>
    <rPh sb="21" eb="22">
      <t>エン</t>
    </rPh>
    <rPh sb="22" eb="24">
      <t>イカ</t>
    </rPh>
    <rPh sb="25" eb="27">
      <t>バアイ</t>
    </rPh>
    <rPh sb="28" eb="31">
      <t>サシヒキガク</t>
    </rPh>
    <rPh sb="38" eb="39">
      <t>エン</t>
    </rPh>
    <rPh sb="39" eb="40">
      <t>コ</t>
    </rPh>
    <rPh sb="41" eb="43">
      <t>バアイ</t>
    </rPh>
    <rPh sb="49" eb="50">
      <t>エン</t>
    </rPh>
    <rPh sb="51" eb="53">
      <t>キニュウ</t>
    </rPh>
    <phoneticPr fontId="1"/>
  </si>
  <si>
    <t>⑦県補助所要額　
（補助基本額計と100,000円のいずれか少ない額）</t>
    <phoneticPr fontId="2"/>
  </si>
  <si>
    <t>県補助所要額
（補助基本額計⑦と補助金交付決定額⑧のいずれか少ない額）</t>
  </si>
  <si>
    <t>うち事業所負担額(円)②</t>
    <rPh sb="2" eb="5">
      <t>ジギョウショ</t>
    </rPh>
    <rPh sb="5" eb="7">
      <t>フタン</t>
    </rPh>
    <rPh sb="7" eb="8">
      <t>ガク</t>
    </rPh>
    <rPh sb="9" eb="10">
      <t>エン</t>
    </rPh>
    <phoneticPr fontId="2"/>
  </si>
  <si>
    <t>補助金交付決定額⑧(円)</t>
    <phoneticPr fontId="2"/>
  </si>
  <si>
    <t>計</t>
    <rPh sb="0" eb="1">
      <t>ケイ</t>
    </rPh>
    <phoneticPr fontId="2"/>
  </si>
  <si>
    <t>ひょうご第311115号</t>
  </si>
  <si>
    <t>〒650－8567</t>
  </si>
  <si>
    <t>神戸市中央区下山手通5-10-1</t>
  </si>
  <si>
    <t>ひょうご株式会社こうべ支店</t>
  </si>
  <si>
    <t>支店長　兵庫　太郎</t>
  </si>
  <si>
    <t>batsubatsu@pref.hyogo.lg.jp</t>
  </si>
  <si>
    <t>総務部総務課</t>
  </si>
  <si>
    <t>兵庫　次郎</t>
  </si>
  <si>
    <t>078-111-2222</t>
  </si>
  <si>
    <t>078-333-4444</t>
  </si>
  <si>
    <t>marumaru@pref.hyogo.lg.jp</t>
  </si>
  <si>
    <t>ひょうご</t>
  </si>
  <si>
    <t>こうべ</t>
  </si>
  <si>
    <t>普通</t>
  </si>
  <si>
    <t>1234567</t>
  </si>
  <si>
    <t>ﾋｮｳｺﾞｶﾌﾞｼｷｶﾞｲｼｬｺｳﾍﾞｼﾃﾝｼﾃﾝﾁｮｳﾋｮｳｺﾞﾀﾛｳ</t>
  </si>
  <si>
    <t>ひょうご株式会社こうべ支店　　　　　　　　支店長　兵庫　太郎</t>
  </si>
  <si>
    <t>令和　6年　10月１日</t>
    <rPh sb="0" eb="2">
      <t>レイワ</t>
    </rPh>
    <rPh sb="4" eb="5">
      <t>ネン</t>
    </rPh>
    <rPh sb="8" eb="9">
      <t>ガツ</t>
    </rPh>
    <rPh sb="10" eb="11">
      <t>ニチ</t>
    </rPh>
    <phoneticPr fontId="1"/>
  </si>
  <si>
    <t>別紙1-2</t>
    <phoneticPr fontId="2"/>
  </si>
  <si>
    <t>企業従業員と家族の歯科健診受診促進支援事業実施計画書（事業所健診用）</t>
    <rPh sb="27" eb="30">
      <t>ジギョウショ</t>
    </rPh>
    <rPh sb="30" eb="32">
      <t>ケンシン</t>
    </rPh>
    <rPh sb="32" eb="33">
      <t>ヨウ</t>
    </rPh>
    <phoneticPr fontId="2"/>
  </si>
  <si>
    <t>補助事業に要する経費(税込み(円))①</t>
    <rPh sb="0" eb="2">
      <t>ホジョ</t>
    </rPh>
    <rPh sb="2" eb="4">
      <t>ジギョウ</t>
    </rPh>
    <rPh sb="5" eb="6">
      <t>ヨウ</t>
    </rPh>
    <rPh sb="8" eb="10">
      <t>ケイヒ</t>
    </rPh>
    <rPh sb="11" eb="13">
      <t>ゼイコ</t>
    </rPh>
    <rPh sb="15" eb="16">
      <t>エン</t>
    </rPh>
    <phoneticPr fontId="2"/>
  </si>
  <si>
    <t>補助事業に要する経費(税抜き(円))②</t>
    <rPh sb="11" eb="13">
      <t>ゼイヌ</t>
    </rPh>
    <rPh sb="15" eb="16">
      <t>エン</t>
    </rPh>
    <phoneticPr fontId="2"/>
  </si>
  <si>
    <t>その他の収入額(円)③</t>
    <rPh sb="2" eb="3">
      <t>タ</t>
    </rPh>
    <rPh sb="4" eb="7">
      <t>シュウニュウガク</t>
    </rPh>
    <rPh sb="8" eb="9">
      <t>エン</t>
    </rPh>
    <phoneticPr fontId="2"/>
  </si>
  <si>
    <t>補助対象経費(円)④（②－③）</t>
    <rPh sb="0" eb="2">
      <t>ホジョ</t>
    </rPh>
    <rPh sb="2" eb="4">
      <t>タイショウ</t>
    </rPh>
    <rPh sb="4" eb="6">
      <t>ケイヒ</t>
    </rPh>
    <rPh sb="7" eb="8">
      <t>エン</t>
    </rPh>
    <phoneticPr fontId="2"/>
  </si>
  <si>
    <t>算定基礎額(円)⑥
（2,000×⑤）</t>
    <rPh sb="0" eb="5">
      <t>サンテイキソガク</t>
    </rPh>
    <rPh sb="6" eb="7">
      <t>エン</t>
    </rPh>
    <phoneticPr fontId="2"/>
  </si>
  <si>
    <t>補助基本額(円)⑦
（④と⑥のいずれか少ない額）</t>
    <rPh sb="0" eb="2">
      <t>ホジョ</t>
    </rPh>
    <rPh sb="2" eb="4">
      <t>キホン</t>
    </rPh>
    <rPh sb="4" eb="5">
      <t>ガク</t>
    </rPh>
    <rPh sb="6" eb="7">
      <t>エン</t>
    </rPh>
    <rPh sb="19" eb="20">
      <t>スク</t>
    </rPh>
    <rPh sb="22" eb="23">
      <t>ガク</t>
    </rPh>
    <phoneticPr fontId="2"/>
  </si>
  <si>
    <t>計⑤</t>
    <rPh sb="0" eb="1">
      <t>ケイ</t>
    </rPh>
    <phoneticPr fontId="2"/>
  </si>
  <si>
    <t>＊①は事業所歯科健診に要する費用、②は消費税額を除いた費用を記入してください。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</si>
  <si>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（補助基本額計⑦と100,000円のいずれか少ない額）</t>
    <phoneticPr fontId="2"/>
  </si>
  <si>
    <t>コウベシチュウオウクシモヤマテドオリ</t>
    <phoneticPr fontId="2"/>
  </si>
  <si>
    <t>ヒョウゴカブシキガイシャカウベシテン</t>
    <phoneticPr fontId="2"/>
  </si>
  <si>
    <t>兵庫　花子　（連絡先電話番号：　078　－　111　－　2223　）</t>
    <rPh sb="0" eb="2">
      <t>ヒョウゴ</t>
    </rPh>
    <rPh sb="3" eb="5">
      <t>ハナコ</t>
    </rPh>
    <phoneticPr fontId="2"/>
  </si>
  <si>
    <t>兵庫　次郎　　　　　（　連絡先電話番号：　078　－　111　－　2222　）</t>
    <rPh sb="0" eb="2">
      <t>ヒョウゴ</t>
    </rPh>
    <rPh sb="3" eb="5">
      <t>ジロウ</t>
    </rPh>
    <phoneticPr fontId="2"/>
  </si>
  <si>
    <t>（電子メール：　marumaru@pref.hyogo.lg.jp　）</t>
  </si>
  <si>
    <t xml:space="preserve">健増第1234号-1　 </t>
    <rPh sb="0" eb="1">
      <t>ケン</t>
    </rPh>
    <rPh sb="1" eb="2">
      <t>ゾウ</t>
    </rPh>
    <rPh sb="2" eb="3">
      <t>ダイ</t>
    </rPh>
    <rPh sb="7" eb="8">
      <t>ゴウ</t>
    </rPh>
    <phoneticPr fontId="2"/>
  </si>
  <si>
    <t>ひょうご第320410号</t>
  </si>
  <si>
    <t>別紙2-2</t>
    <phoneticPr fontId="2"/>
  </si>
  <si>
    <t>企業従業員と家族の歯科健診受診促進支援実績報告書（事業所健診用）</t>
    <rPh sb="19" eb="21">
      <t>ジッセキ</t>
    </rPh>
    <rPh sb="21" eb="23">
      <t>ホウコク</t>
    </rPh>
    <rPh sb="25" eb="28">
      <t>ジギョウショ</t>
    </rPh>
    <rPh sb="28" eb="30">
      <t>ケンシン</t>
    </rPh>
    <rPh sb="30" eb="31">
      <t>ヨウ</t>
    </rPh>
    <phoneticPr fontId="2"/>
  </si>
  <si>
    <t>補助事業に要した経費(税込み(円))①</t>
    <rPh sb="0" eb="2">
      <t>ホジョ</t>
    </rPh>
    <rPh sb="2" eb="4">
      <t>ジギョウ</t>
    </rPh>
    <rPh sb="5" eb="6">
      <t>ヨウ</t>
    </rPh>
    <rPh sb="8" eb="10">
      <t>ケイヒ</t>
    </rPh>
    <rPh sb="11" eb="13">
      <t>ゼイコ</t>
    </rPh>
    <rPh sb="15" eb="16">
      <t>エン</t>
    </rPh>
    <phoneticPr fontId="2"/>
  </si>
  <si>
    <t>補助事業に要した経費(税抜き(円))②</t>
    <rPh sb="11" eb="13">
      <t>ゼイヌ</t>
    </rPh>
    <rPh sb="15" eb="16">
      <t>エン</t>
    </rPh>
    <phoneticPr fontId="2"/>
  </si>
  <si>
    <t>補助金交付決定額(円)⑧</t>
    <phoneticPr fontId="2"/>
  </si>
  <si>
    <t>＊①は事業所歯科健診に要した費用、②は消費税額を除いた費用を記入してください。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</si>
  <si>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（補助基本額計⑦と補助金交付決定額⑧のいずれか少ない額）</t>
    <phoneticPr fontId="2"/>
  </si>
  <si>
    <t>ひょうご株式会社　代表取締役　兵庫　一郎</t>
    <rPh sb="4" eb="8">
      <t>カブシキガイシャ</t>
    </rPh>
    <rPh sb="9" eb="11">
      <t>ダイヒョウ</t>
    </rPh>
    <rPh sb="11" eb="14">
      <t>トリシマリヤク</t>
    </rPh>
    <rPh sb="15" eb="17">
      <t>ヒョウゴ</t>
    </rPh>
    <rPh sb="18" eb="20">
      <t>イチロウ</t>
    </rPh>
    <phoneticPr fontId="2"/>
  </si>
  <si>
    <t xml:space="preserve"> 様</t>
    <rPh sb="1" eb="2">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</si>
</sst>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0" fontId="1" fillId="0" borderId="0"/>
    <xf numFmtId="0" fontId="5" fillId="0" borderId="0"/>
    <xf numFmtId="0" fontId="10" fillId="0" borderId="0"/>
  </cellStyleXfs>
  <cellXfs count="662">
    <xf numFmtId="0" fontId="0" fillId="0" borderId="0" xfId="0">
      <alignment vertical="center"/>
    </xf>
    <xf numFmtId="0" fontId="5" fillId="0" borderId="0" xfId="0" applyFont="1">
      <alignment vertical="center"/>
    </xf>
    <xf numFmtId="0" fontId="7" fillId="0" borderId="0" xfId="7" applyFont="1" applyFill="1" applyProtection="1"/>
    <xf numFmtId="0" fontId="1" fillId="0" borderId="0" xfId="7" applyFont="1" applyFill="1" applyProtection="1"/>
    <xf numFmtId="0" fontId="1" fillId="0" borderId="0" xfId="6" applyFont="1" applyFill="1"/>
    <xf numFmtId="0" fontId="12" fillId="0" borderId="0" xfId="7" applyFont="1" applyFill="1" applyProtection="1"/>
    <xf numFmtId="0" fontId="1" fillId="0" borderId="0" xfId="6" applyFont="1"/>
    <xf numFmtId="0" fontId="1" fillId="0" borderId="0" xfId="7" applyFont="1" applyFill="1" applyBorder="1" applyAlignment="1" applyProtection="1">
      <alignment vertical="center"/>
    </xf>
    <xf numFmtId="0" fontId="1" fillId="0" borderId="0" xfId="7" applyFont="1" applyFill="1" applyBorder="1" applyProtection="1"/>
    <xf numFmtId="0" fontId="5" fillId="0" borderId="0" xfId="7" applyFont="1" applyFill="1" applyProtection="1"/>
    <xf numFmtId="0" fontId="1" fillId="0" borderId="0" xfId="6" applyFont="1" applyFill="1" applyProtection="1"/>
    <xf numFmtId="0" fontId="6" fillId="0" borderId="0" xfId="6" applyFont="1" applyFill="1" applyProtection="1"/>
    <xf numFmtId="0" fontId="1" fillId="0" borderId="0" xfId="6" applyFont="1" applyFill="1" applyBorder="1" applyAlignment="1">
      <alignment vertical="center" wrapText="1"/>
    </xf>
    <xf numFmtId="0" fontId="1" fillId="0" borderId="1" xfId="6" applyFont="1" applyFill="1" applyBorder="1"/>
    <xf numFmtId="0" fontId="1" fillId="0" borderId="1" xfId="6" applyFont="1" applyFill="1" applyBorder="1" applyProtection="1"/>
    <xf numFmtId="0" fontId="1" fillId="0" borderId="1" xfId="6" applyFont="1" applyFill="1" applyBorder="1" applyAlignment="1" applyProtection="1">
      <alignment vertical="center"/>
    </xf>
    <xf numFmtId="178" fontId="1" fillId="0" borderId="1" xfId="6" applyNumberFormat="1" applyFont="1" applyFill="1" applyBorder="1" applyAlignment="1">
      <alignment vertical="center"/>
    </xf>
    <xf numFmtId="0" fontId="1" fillId="0" borderId="1" xfId="6" applyFont="1" applyFill="1" applyBorder="1" applyAlignment="1">
      <alignment vertical="center"/>
    </xf>
    <xf numFmtId="14" fontId="1" fillId="0" borderId="1" xfId="6" applyNumberFormat="1" applyFont="1" applyFill="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1" xfId="6" applyBorder="1"/>
    <xf numFmtId="0" fontId="1" fillId="0" borderId="0" xfId="6" applyFont="1" applyFill="1" applyBorder="1" applyAlignment="1" applyProtection="1">
      <alignment vertical="center"/>
    </xf>
    <xf numFmtId="0" fontId="1" fillId="0" borderId="0" xfId="6" applyFont="1" applyFill="1" applyAlignment="1" applyProtection="1"/>
    <xf numFmtId="0" fontId="13" fillId="0" borderId="0" xfId="6" applyFont="1" applyFill="1" applyBorder="1" applyAlignment="1" applyProtection="1">
      <alignment horizontal="left"/>
    </xf>
    <xf numFmtId="0" fontId="14" fillId="0" borderId="0" xfId="8" applyFont="1" applyFill="1" applyBorder="1" applyAlignment="1" applyProtection="1"/>
    <xf numFmtId="0" fontId="15" fillId="0" borderId="0" xfId="8" applyFont="1" applyFill="1" applyBorder="1" applyAlignment="1" applyProtection="1"/>
    <xf numFmtId="0" fontId="16" fillId="0" borderId="0" xfId="6" applyFont="1" applyFill="1" applyBorder="1" applyAlignment="1" applyProtection="1">
      <alignment vertical="center"/>
    </xf>
    <xf numFmtId="0" fontId="15" fillId="0" borderId="0" xfId="8" applyFont="1" applyFill="1" applyAlignment="1" applyProtection="1"/>
    <xf numFmtId="0" fontId="1" fillId="0" borderId="0" xfId="6" applyFont="1" applyFill="1" applyBorder="1" applyAlignment="1" applyProtection="1"/>
    <xf numFmtId="0" fontId="1" fillId="0" borderId="0" xfId="6" applyFont="1" applyFill="1" applyBorder="1" applyProtection="1"/>
    <xf numFmtId="0" fontId="17" fillId="0" borderId="0" xfId="6" applyFont="1" applyFill="1" applyBorder="1" applyProtection="1"/>
    <xf numFmtId="0" fontId="6" fillId="0" borderId="0" xfId="6" applyFont="1" applyFill="1" applyBorder="1" applyProtection="1"/>
    <xf numFmtId="14" fontId="6" fillId="0" borderId="0" xfId="6" applyNumberFormat="1" applyFont="1" applyFill="1" applyAlignment="1" applyProtection="1">
      <alignment horizontal="left"/>
    </xf>
    <xf numFmtId="14" fontId="18" fillId="0" borderId="0" xfId="6" applyNumberFormat="1" applyFont="1" applyFill="1" applyBorder="1" applyAlignment="1">
      <alignment horizontal="left"/>
    </xf>
    <xf numFmtId="0" fontId="18" fillId="0" borderId="0" xfId="6" applyFont="1" applyFill="1" applyBorder="1" applyAlignment="1">
      <alignment vertical="center"/>
    </xf>
    <xf numFmtId="0" fontId="3" fillId="0" borderId="0" xfId="6" applyFont="1" applyFill="1" applyBorder="1" applyAlignment="1">
      <alignment vertical="center"/>
    </xf>
    <xf numFmtId="0" fontId="1" fillId="0" borderId="0" xfId="6" applyFont="1" applyFill="1" applyBorder="1" applyAlignment="1">
      <alignment vertical="center"/>
    </xf>
    <xf numFmtId="0" fontId="19" fillId="0" borderId="0" xfId="6" applyFont="1" applyFill="1" applyProtection="1"/>
    <xf numFmtId="0" fontId="3" fillId="0" borderId="0" xfId="6" applyFont="1" applyFill="1" applyProtection="1"/>
    <xf numFmtId="176" fontId="1" fillId="0" borderId="0" xfId="6" applyNumberFormat="1" applyFont="1" applyFill="1" applyBorder="1" applyAlignment="1">
      <alignment vertical="center"/>
    </xf>
    <xf numFmtId="0" fontId="5" fillId="0" borderId="0" xfId="6" applyFont="1" applyFill="1" applyBorder="1" applyAlignment="1">
      <alignment horizontal="center"/>
    </xf>
    <xf numFmtId="0" fontId="20" fillId="0" borderId="0" xfId="6" applyFont="1" applyFill="1"/>
    <xf numFmtId="0" fontId="5" fillId="0" borderId="0" xfId="6" applyFont="1" applyFill="1"/>
    <xf numFmtId="0" fontId="16" fillId="0" borderId="0" xfId="6" applyFont="1" applyFill="1" applyBorder="1" applyProtection="1"/>
    <xf numFmtId="0" fontId="5" fillId="0" borderId="0" xfId="6" applyFont="1" applyFill="1" applyAlignment="1"/>
    <xf numFmtId="0" fontId="1" fillId="0" borderId="0" xfId="6"/>
    <xf numFmtId="0" fontId="6" fillId="0" borderId="0" xfId="6" applyFont="1" applyFill="1"/>
    <xf numFmtId="0" fontId="19" fillId="0" borderId="0" xfId="6" applyFont="1" applyFill="1"/>
    <xf numFmtId="0" fontId="19" fillId="0" borderId="0" xfId="6" applyFont="1" applyFill="1" applyAlignment="1">
      <alignment vertical="center"/>
    </xf>
    <xf numFmtId="0" fontId="21" fillId="0" borderId="0" xfId="6" applyFont="1" applyFill="1" applyAlignment="1">
      <alignment horizontal="center"/>
    </xf>
    <xf numFmtId="0" fontId="22" fillId="0" borderId="0" xfId="6" applyFont="1" applyFill="1" applyAlignment="1">
      <alignment horizontal="center"/>
    </xf>
    <xf numFmtId="0" fontId="12" fillId="0" borderId="0" xfId="6" applyFont="1" applyFill="1"/>
    <xf numFmtId="0" fontId="22" fillId="0" borderId="0" xfId="7" applyFont="1" applyFill="1" applyAlignment="1" applyProtection="1">
      <alignment horizontal="center"/>
    </xf>
    <xf numFmtId="0" fontId="4" fillId="0" borderId="0" xfId="7" applyFont="1" applyFill="1" applyProtection="1"/>
    <xf numFmtId="0" fontId="23" fillId="0" borderId="0" xfId="7" applyFont="1" applyFill="1" applyProtection="1"/>
    <xf numFmtId="0" fontId="5" fillId="0" borderId="0" xfId="7" applyFont="1" applyFill="1" applyBorder="1" applyProtection="1"/>
    <xf numFmtId="0" fontId="7" fillId="0" borderId="0" xfId="6" applyFont="1" applyFill="1"/>
    <xf numFmtId="0" fontId="0" fillId="0" borderId="1" xfId="6" applyFont="1" applyFill="1" applyBorder="1" applyAlignment="1">
      <alignment vertical="center"/>
    </xf>
    <xf numFmtId="0" fontId="33" fillId="0" borderId="0" xfId="6" applyFont="1" applyFill="1" applyProtection="1"/>
    <xf numFmtId="0" fontId="0" fillId="0" borderId="0" xfId="6" applyFont="1" applyFill="1"/>
    <xf numFmtId="0" fontId="0" fillId="0" borderId="0" xfId="6" applyFont="1" applyFill="1" applyProtection="1"/>
    <xf numFmtId="177" fontId="24" fillId="0" borderId="0" xfId="6" applyNumberFormat="1" applyFont="1" applyFill="1" applyAlignment="1">
      <alignment vertical="center"/>
    </xf>
    <xf numFmtId="177" fontId="24" fillId="0" borderId="0" xfId="6" applyNumberFormat="1" applyFont="1" applyAlignment="1">
      <alignment vertical="center"/>
    </xf>
    <xf numFmtId="0" fontId="0" fillId="0" borderId="0" xfId="7" applyFont="1" applyFill="1" applyBorder="1" applyAlignment="1" applyProtection="1">
      <alignment vertical="center"/>
    </xf>
    <xf numFmtId="14" fontId="19" fillId="0" borderId="0" xfId="6" applyNumberFormat="1" applyFont="1" applyFill="1" applyBorder="1" applyAlignment="1">
      <alignment horizontal="left"/>
    </xf>
    <xf numFmtId="0" fontId="19" fillId="0" borderId="0" xfId="6" applyFont="1" applyFill="1" applyBorder="1" applyAlignment="1">
      <alignment vertical="center"/>
    </xf>
    <xf numFmtId="176" fontId="0" fillId="0" borderId="0" xfId="6" applyNumberFormat="1" applyFont="1" applyFill="1" applyBorder="1" applyAlignment="1">
      <alignment vertical="center"/>
    </xf>
    <xf numFmtId="0" fontId="5" fillId="0" borderId="13" xfId="6" applyFont="1" applyFill="1" applyBorder="1" applyAlignment="1">
      <alignment horizontal="left"/>
    </xf>
    <xf numFmtId="14" fontId="1" fillId="3" borderId="1" xfId="6" applyNumberFormat="1" applyFont="1" applyFill="1" applyBorder="1" applyAlignment="1">
      <alignment vertical="center"/>
    </xf>
    <xf numFmtId="0" fontId="7" fillId="0" borderId="0" xfId="0" applyFont="1" applyAlignment="1">
      <alignment vertical="center"/>
    </xf>
    <xf numFmtId="0" fontId="34" fillId="0" borderId="0" xfId="0" applyFont="1" applyAlignment="1">
      <alignment vertical="center"/>
    </xf>
    <xf numFmtId="0" fontId="35" fillId="0" borderId="0" xfId="0" applyFont="1" applyAlignment="1">
      <alignment horizontal="right" vertical="center"/>
    </xf>
    <xf numFmtId="0" fontId="36" fillId="0" borderId="8" xfId="0" applyFont="1" applyBorder="1" applyAlignment="1">
      <alignment vertical="center" wrapText="1"/>
    </xf>
    <xf numFmtId="0" fontId="36" fillId="0" borderId="3" xfId="0" applyFont="1" applyBorder="1" applyAlignment="1">
      <alignment vertical="center" wrapText="1"/>
    </xf>
    <xf numFmtId="0" fontId="0" fillId="0" borderId="10" xfId="0" applyBorder="1">
      <alignment vertical="center"/>
    </xf>
    <xf numFmtId="0" fontId="0" fillId="0" borderId="1" xfId="6" applyFont="1" applyFill="1" applyBorder="1" applyAlignment="1" applyProtection="1">
      <alignment vertical="center"/>
    </xf>
    <xf numFmtId="178" fontId="0" fillId="0" borderId="1" xfId="6" applyNumberFormat="1" applyFont="1" applyFill="1" applyBorder="1" applyAlignment="1">
      <alignment vertical="center"/>
    </xf>
    <xf numFmtId="0" fontId="0" fillId="0" borderId="6" xfId="6" applyFont="1" applyFill="1" applyBorder="1" applyAlignment="1">
      <alignment vertical="center"/>
    </xf>
    <xf numFmtId="0" fontId="0" fillId="0" borderId="9" xfId="6" applyFont="1" applyFill="1" applyBorder="1" applyAlignment="1">
      <alignment vertical="center"/>
    </xf>
    <xf numFmtId="49" fontId="0" fillId="0" borderId="1" xfId="6" applyNumberFormat="1" applyFont="1" applyBorder="1" applyAlignment="1">
      <alignment vertical="center"/>
    </xf>
    <xf numFmtId="0" fontId="0" fillId="0" borderId="9" xfId="6" applyFont="1" applyFill="1" applyBorder="1" applyAlignment="1">
      <alignment vertical="center" wrapText="1"/>
    </xf>
    <xf numFmtId="0" fontId="0" fillId="0" borderId="6" xfId="6" applyFont="1" applyFill="1" applyBorder="1" applyAlignment="1">
      <alignment vertical="center" wrapText="1"/>
    </xf>
    <xf numFmtId="0" fontId="38" fillId="0" borderId="7" xfId="0" applyFont="1" applyBorder="1" applyAlignment="1">
      <alignment vertical="center" wrapText="1"/>
    </xf>
    <xf numFmtId="0" fontId="1" fillId="0" borderId="1" xfId="7" applyFont="1" applyFill="1" applyBorder="1" applyAlignment="1" applyProtection="1">
      <alignment vertical="center"/>
    </xf>
    <xf numFmtId="14" fontId="1" fillId="3" borderId="1" xfId="6" applyNumberFormat="1" applyFont="1" applyFill="1" applyBorder="1" applyAlignment="1">
      <alignment vertical="center"/>
    </xf>
    <xf numFmtId="0" fontId="0" fillId="0" borderId="0" xfId="7" applyFont="1" applyFill="1" applyProtection="1"/>
    <xf numFmtId="0" fontId="0" fillId="0" borderId="0" xfId="6" applyFont="1" applyFill="1" applyAlignment="1" applyProtection="1"/>
    <xf numFmtId="0" fontId="0" fillId="0" borderId="0" xfId="6" applyFont="1"/>
    <xf numFmtId="0" fontId="30" fillId="0" borderId="0" xfId="8" applyFont="1" applyFill="1" applyAlignment="1" applyProtection="1">
      <alignment vertical="center"/>
    </xf>
    <xf numFmtId="0" fontId="28" fillId="0" borderId="0" xfId="0" applyFont="1">
      <alignment vertical="center"/>
    </xf>
    <xf numFmtId="0" fontId="0" fillId="0" borderId="0" xfId="0" applyFont="1">
      <alignment vertical="center"/>
    </xf>
    <xf numFmtId="0" fontId="28" fillId="0" borderId="0" xfId="0" applyFont="1" applyAlignment="1">
      <alignment horizontal="justify" vertical="center"/>
    </xf>
    <xf numFmtId="0" fontId="31"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pplyProtection="1">
      <alignment vertical="center"/>
    </xf>
    <xf numFmtId="0" fontId="0" fillId="3" borderId="1" xfId="6" applyNumberFormat="1" applyFont="1" applyFill="1" applyBorder="1" applyAlignment="1" applyProtection="1">
      <alignment vertical="center"/>
    </xf>
    <xf numFmtId="178" fontId="0" fillId="3" borderId="1" xfId="6" applyNumberFormat="1" applyFont="1" applyFill="1" applyBorder="1" applyAlignment="1" applyProtection="1">
      <alignment vertical="center"/>
    </xf>
    <xf numFmtId="0" fontId="1" fillId="0" borderId="1" xfId="6" applyNumberFormat="1" applyFont="1" applyFill="1" applyBorder="1" applyAlignment="1" applyProtection="1">
      <alignment vertical="center"/>
    </xf>
    <xf numFmtId="0" fontId="0" fillId="3" borderId="1" xfId="6" applyFont="1" applyFill="1" applyBorder="1" applyAlignment="1">
      <alignment vertical="center"/>
    </xf>
    <xf numFmtId="0" fontId="0" fillId="3" borderId="1" xfId="7" applyFont="1" applyFill="1" applyBorder="1" applyAlignment="1" applyProtection="1">
      <alignment vertical="center"/>
    </xf>
    <xf numFmtId="0" fontId="0" fillId="4" borderId="1" xfId="6" applyFont="1" applyFill="1" applyBorder="1" applyAlignment="1" applyProtection="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pplyProtection="1">
      <alignment vertical="center"/>
    </xf>
    <xf numFmtId="0" fontId="0" fillId="3" borderId="6" xfId="6" applyFont="1" applyFill="1" applyBorder="1" applyAlignment="1" applyProtection="1">
      <alignment vertical="center" wrapText="1"/>
    </xf>
    <xf numFmtId="0" fontId="0" fillId="3" borderId="9" xfId="6" applyFont="1" applyFill="1" applyBorder="1" applyAlignment="1" applyProtection="1">
      <alignment vertical="center" wrapText="1"/>
    </xf>
    <xf numFmtId="0" fontId="0" fillId="3" borderId="1" xfId="6" applyFont="1" applyFill="1" applyBorder="1" applyAlignment="1" applyProtection="1">
      <alignment horizontal="right"/>
    </xf>
    <xf numFmtId="187" fontId="0" fillId="3" borderId="43" xfId="6" applyNumberFormat="1" applyFont="1" applyFill="1" applyBorder="1" applyAlignment="1" applyProtection="1">
      <alignment vertical="center"/>
    </xf>
    <xf numFmtId="0" fontId="0" fillId="0" borderId="1" xfId="6" applyFont="1" applyFill="1" applyBorder="1" applyAlignment="1">
      <alignment horizontal="right"/>
    </xf>
    <xf numFmtId="0" fontId="0" fillId="3" borderId="1" xfId="7" applyFont="1" applyFill="1" applyBorder="1" applyAlignment="1" applyProtection="1">
      <alignment vertical="center" shrinkToFit="1"/>
    </xf>
    <xf numFmtId="0" fontId="0" fillId="3" borderId="1" xfId="6" applyFont="1" applyFill="1" applyBorder="1" applyAlignment="1" applyProtection="1">
      <alignment vertical="center" shrinkToFit="1"/>
    </xf>
    <xf numFmtId="0" fontId="1" fillId="0" borderId="1" xfId="7" applyFont="1" applyFill="1" applyBorder="1" applyAlignment="1" applyProtection="1">
      <alignment vertical="center" shrinkToFit="1"/>
    </xf>
    <xf numFmtId="0" fontId="1" fillId="0" borderId="1" xfId="6" applyFont="1" applyFill="1" applyBorder="1" applyAlignment="1" applyProtection="1">
      <alignment vertical="center" shrinkToFit="1"/>
    </xf>
    <xf numFmtId="0" fontId="38" fillId="0" borderId="8" xfId="0" applyFont="1" applyBorder="1" applyAlignment="1">
      <alignment vertical="center" wrapText="1"/>
    </xf>
    <xf numFmtId="0" fontId="38" fillId="0" borderId="0" xfId="0" applyFont="1" applyBorder="1" applyAlignment="1">
      <alignment vertical="center" wrapText="1"/>
    </xf>
    <xf numFmtId="0" fontId="38" fillId="0" borderId="11" xfId="0" applyFont="1" applyBorder="1" applyAlignment="1">
      <alignment vertical="center" wrapText="1"/>
    </xf>
    <xf numFmtId="0" fontId="33" fillId="0" borderId="0" xfId="0" applyFont="1" applyFill="1">
      <alignment vertical="center"/>
    </xf>
    <xf numFmtId="14" fontId="0" fillId="3" borderId="1" xfId="6" applyNumberFormat="1" applyFont="1" applyFill="1" applyBorder="1" applyAlignment="1" applyProtection="1">
      <alignment horizontal="right"/>
    </xf>
    <xf numFmtId="0" fontId="28" fillId="0" borderId="0" xfId="0" applyFont="1" applyAlignment="1">
      <alignment horizontal="left"/>
    </xf>
    <xf numFmtId="0" fontId="28" fillId="0" borderId="0" xfId="0" applyFont="1" applyAlignment="1"/>
    <xf numFmtId="0" fontId="45" fillId="0" borderId="0" xfId="0" applyFont="1">
      <alignment vertical="center"/>
    </xf>
    <xf numFmtId="0" fontId="46" fillId="0" borderId="0" xfId="0" applyFont="1">
      <alignment vertical="center"/>
    </xf>
    <xf numFmtId="0" fontId="0" fillId="0" borderId="0" xfId="0" applyFill="1">
      <alignment vertical="center"/>
    </xf>
    <xf numFmtId="0" fontId="0" fillId="8" borderId="0" xfId="0" applyFill="1">
      <alignment vertical="center"/>
    </xf>
    <xf numFmtId="0" fontId="8" fillId="0" borderId="0" xfId="1" applyAlignment="1" applyProtection="1"/>
    <xf numFmtId="0" fontId="33" fillId="0" borderId="0" xfId="0" applyFont="1">
      <alignment vertical="center"/>
    </xf>
    <xf numFmtId="0" fontId="10" fillId="0" borderId="0" xfId="0" applyFont="1" applyAlignment="1">
      <alignment vertical="center"/>
    </xf>
    <xf numFmtId="0" fontId="27" fillId="0" borderId="0" xfId="0" applyFont="1" applyAlignment="1">
      <alignment vertical="center"/>
    </xf>
    <xf numFmtId="0" fontId="48" fillId="0" borderId="0" xfId="0" applyFont="1" applyBorder="1" applyAlignment="1">
      <alignment vertical="center"/>
    </xf>
    <xf numFmtId="176" fontId="27" fillId="3" borderId="36" xfId="0" applyNumberFormat="1" applyFont="1" applyFill="1" applyBorder="1" applyAlignment="1" applyProtection="1">
      <alignment vertical="center" wrapText="1"/>
      <protection locked="0"/>
    </xf>
    <xf numFmtId="176" fontId="27" fillId="3" borderId="12" xfId="0" applyNumberFormat="1" applyFont="1" applyFill="1" applyBorder="1" applyAlignment="1" applyProtection="1">
      <alignment vertical="center" wrapText="1"/>
      <protection locked="0"/>
    </xf>
    <xf numFmtId="176" fontId="27" fillId="3" borderId="21" xfId="0" applyNumberFormat="1" applyFont="1" applyFill="1" applyBorder="1" applyAlignment="1" applyProtection="1">
      <alignment vertical="center" wrapText="1"/>
      <protection locked="0"/>
    </xf>
    <xf numFmtId="176" fontId="27" fillId="3" borderId="1" xfId="0" applyNumberFormat="1" applyFont="1" applyFill="1" applyBorder="1" applyAlignment="1" applyProtection="1">
      <alignment vertical="center" wrapText="1"/>
      <protection locked="0"/>
    </xf>
    <xf numFmtId="176" fontId="27" fillId="3" borderId="36" xfId="0" applyNumberFormat="1" applyFont="1" applyFill="1" applyBorder="1" applyAlignment="1" applyProtection="1">
      <alignment vertical="center"/>
      <protection locked="0"/>
    </xf>
    <xf numFmtId="176" fontId="27" fillId="3" borderId="12" xfId="0" applyNumberFormat="1" applyFont="1" applyFill="1" applyBorder="1" applyAlignment="1" applyProtection="1">
      <alignment vertical="center"/>
      <protection locked="0"/>
    </xf>
    <xf numFmtId="0" fontId="9" fillId="0" borderId="0" xfId="6" applyFont="1" applyFill="1" applyAlignment="1"/>
    <xf numFmtId="0" fontId="9" fillId="0" borderId="0" xfId="6" applyFont="1" applyAlignment="1"/>
    <xf numFmtId="0" fontId="49" fillId="0" borderId="0" xfId="6" applyFont="1" applyFill="1" applyAlignment="1">
      <alignment horizontal="center"/>
    </xf>
    <xf numFmtId="0" fontId="9" fillId="0" borderId="0" xfId="6" applyFont="1" applyFill="1" applyAlignment="1">
      <alignment horizontal="right"/>
    </xf>
    <xf numFmtId="58" fontId="9" fillId="0" borderId="0" xfId="6" applyNumberFormat="1" applyFont="1" applyFill="1" applyAlignment="1">
      <alignment horizontal="right"/>
    </xf>
    <xf numFmtId="0" fontId="9" fillId="0" borderId="0" xfId="6" applyFont="1" applyFill="1" applyAlignment="1">
      <alignment horizontal="left"/>
    </xf>
    <xf numFmtId="176" fontId="9" fillId="0" borderId="0" xfId="6" applyNumberFormat="1" applyFont="1" applyFill="1" applyAlignment="1">
      <alignment horizontal="right"/>
    </xf>
    <xf numFmtId="38" fontId="9" fillId="0" borderId="0" xfId="3" applyFont="1" applyFill="1" applyAlignment="1"/>
    <xf numFmtId="0" fontId="9" fillId="0" borderId="0" xfId="0" applyFont="1" applyAlignment="1"/>
    <xf numFmtId="0" fontId="9" fillId="0" borderId="0" xfId="6" applyFont="1" applyFill="1" applyAlignment="1">
      <alignment horizontal="center"/>
    </xf>
    <xf numFmtId="178" fontId="9" fillId="0" borderId="0" xfId="6" applyNumberFormat="1" applyFont="1" applyFill="1" applyAlignment="1">
      <alignment horizontal="center"/>
    </xf>
    <xf numFmtId="177" fontId="9" fillId="0" borderId="0" xfId="6" applyNumberFormat="1" applyFont="1" applyFill="1" applyAlignment="1">
      <alignment vertical="center" wrapText="1"/>
    </xf>
    <xf numFmtId="177" fontId="51" fillId="0" borderId="0" xfId="6" applyNumberFormat="1" applyFont="1" applyFill="1" applyAlignment="1">
      <alignment vertical="center"/>
    </xf>
    <xf numFmtId="177" fontId="9" fillId="0" borderId="0" xfId="6" applyNumberFormat="1" applyFont="1" applyFill="1" applyAlignment="1">
      <alignment vertical="center"/>
    </xf>
    <xf numFmtId="177" fontId="9" fillId="0" borderId="1" xfId="6" applyNumberFormat="1" applyFont="1" applyFill="1" applyBorder="1" applyAlignment="1">
      <alignment horizontal="center" vertical="center" wrapText="1"/>
    </xf>
    <xf numFmtId="177" fontId="9" fillId="0" borderId="5" xfId="6" applyNumberFormat="1" applyFont="1" applyFill="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Fill="1" applyBorder="1" applyAlignment="1">
      <alignment vertical="center" wrapText="1"/>
    </xf>
    <xf numFmtId="177" fontId="9" fillId="0" borderId="9" xfId="6" applyNumberFormat="1" applyFont="1" applyFill="1" applyBorder="1" applyAlignment="1">
      <alignment horizontal="center" vertical="center" wrapText="1"/>
    </xf>
    <xf numFmtId="177" fontId="52" fillId="0" borderId="0" xfId="6" applyNumberFormat="1" applyFont="1" applyFill="1" applyBorder="1" applyAlignment="1" applyProtection="1">
      <alignment vertical="center"/>
    </xf>
    <xf numFmtId="177" fontId="9" fillId="0" borderId="5" xfId="3" applyNumberFormat="1" applyFont="1" applyFill="1" applyBorder="1" applyAlignment="1">
      <alignment horizontal="right" vertical="center"/>
    </xf>
    <xf numFmtId="177" fontId="9" fillId="0" borderId="0" xfId="6" applyNumberFormat="1" applyFont="1" applyAlignment="1">
      <alignment vertical="center"/>
    </xf>
    <xf numFmtId="177" fontId="9" fillId="0" borderId="0" xfId="6" applyNumberFormat="1" applyFont="1" applyFill="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Fill="1" applyBorder="1" applyAlignment="1" applyProtection="1">
      <alignment vertical="center"/>
    </xf>
    <xf numFmtId="177" fontId="9" fillId="0" borderId="0" xfId="6" applyNumberFormat="1" applyFont="1" applyFill="1" applyBorder="1" applyAlignment="1" applyProtection="1">
      <alignment vertical="center"/>
    </xf>
    <xf numFmtId="177" fontId="9" fillId="0" borderId="11" xfId="6" applyNumberFormat="1" applyFont="1" applyFill="1" applyBorder="1" applyAlignment="1" applyProtection="1">
      <alignment vertical="center"/>
    </xf>
    <xf numFmtId="177" fontId="9" fillId="0" borderId="3" xfId="6" applyNumberFormat="1" applyFont="1" applyFill="1" applyBorder="1" applyAlignment="1" applyProtection="1">
      <alignment vertical="center"/>
    </xf>
    <xf numFmtId="177" fontId="9" fillId="0" borderId="8" xfId="6" applyNumberFormat="1" applyFont="1" applyFill="1" applyBorder="1" applyAlignment="1">
      <alignment vertical="center"/>
    </xf>
    <xf numFmtId="177" fontId="9" fillId="0" borderId="7" xfId="6" applyNumberFormat="1" applyFont="1" applyFill="1" applyBorder="1" applyAlignment="1" applyProtection="1">
      <alignment vertical="center"/>
    </xf>
    <xf numFmtId="177" fontId="53" fillId="0" borderId="0" xfId="6" applyNumberFormat="1" applyFont="1" applyFill="1" applyAlignment="1" applyProtection="1">
      <alignment vertical="center" wrapText="1"/>
    </xf>
    <xf numFmtId="177" fontId="54" fillId="0" borderId="0" xfId="6" applyNumberFormat="1" applyFont="1" applyFill="1" applyAlignment="1">
      <alignment vertical="center" wrapText="1"/>
    </xf>
    <xf numFmtId="177" fontId="54" fillId="0" borderId="0" xfId="6" quotePrefix="1" applyNumberFormat="1" applyFont="1" applyFill="1" applyAlignment="1">
      <alignment vertical="center" wrapText="1"/>
    </xf>
    <xf numFmtId="177" fontId="55" fillId="0" borderId="0" xfId="6" applyNumberFormat="1" applyFont="1" applyFill="1" applyAlignment="1">
      <alignment vertical="center" wrapText="1"/>
    </xf>
    <xf numFmtId="177" fontId="9" fillId="0" borderId="0" xfId="6" applyNumberFormat="1" applyFont="1" applyAlignment="1">
      <alignment vertical="center" wrapText="1"/>
    </xf>
    <xf numFmtId="177" fontId="9" fillId="0" borderId="0" xfId="6" applyNumberFormat="1" applyFont="1" applyFill="1" applyBorder="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Fill="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Fill="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pplyAlignment="1">
      <alignment vertical="center"/>
    </xf>
    <xf numFmtId="177" fontId="9" fillId="0" borderId="8" xfId="6" applyNumberFormat="1" applyFont="1" applyFill="1" applyBorder="1" applyAlignment="1" applyProtection="1">
      <alignment vertical="center"/>
    </xf>
    <xf numFmtId="188" fontId="9" fillId="0" borderId="12" xfId="3" applyNumberFormat="1" applyFont="1" applyFill="1" applyBorder="1" applyAlignment="1">
      <alignment horizontal="right" vertical="center"/>
    </xf>
    <xf numFmtId="0" fontId="33" fillId="6" borderId="0" xfId="6" applyFont="1" applyFill="1"/>
    <xf numFmtId="0" fontId="1" fillId="6" borderId="0" xfId="7" applyFont="1" applyFill="1" applyProtection="1"/>
    <xf numFmtId="0" fontId="49" fillId="0" borderId="0" xfId="6" applyFont="1" applyFill="1" applyAlignment="1">
      <alignment horizontal="center"/>
    </xf>
    <xf numFmtId="0" fontId="9" fillId="0" borderId="0" xfId="6" applyFont="1" applyFill="1" applyAlignment="1">
      <alignment horizontal="center"/>
    </xf>
    <xf numFmtId="0" fontId="9" fillId="0" borderId="0" xfId="6" applyFont="1" applyFill="1" applyAlignment="1">
      <alignment horizontal="left"/>
    </xf>
    <xf numFmtId="38" fontId="9" fillId="0" borderId="0" xfId="3" applyFont="1" applyFill="1" applyAlignment="1"/>
    <xf numFmtId="0" fontId="49" fillId="0" borderId="0" xfId="6" applyFont="1" applyFill="1" applyAlignment="1"/>
    <xf numFmtId="0" fontId="9" fillId="0" borderId="0" xfId="0" applyFont="1" applyFill="1" applyAlignment="1">
      <alignment horizontal="center"/>
    </xf>
    <xf numFmtId="0" fontId="50" fillId="0" borderId="0" xfId="6" applyFont="1" applyFill="1" applyAlignment="1">
      <alignment horizontal="distributed"/>
    </xf>
    <xf numFmtId="178" fontId="56" fillId="0" borderId="0" xfId="6" applyNumberFormat="1" applyFont="1" applyFill="1" applyAlignment="1">
      <alignment horizontal="distributed"/>
    </xf>
    <xf numFmtId="178" fontId="56" fillId="0" borderId="0" xfId="6" applyNumberFormat="1" applyFont="1" applyFill="1" applyAlignment="1">
      <alignment wrapText="1" shrinkToFit="1"/>
    </xf>
    <xf numFmtId="178" fontId="9" fillId="0" borderId="0" xfId="6" applyNumberFormat="1" applyFont="1" applyFill="1" applyAlignment="1">
      <alignment shrinkToFit="1"/>
    </xf>
    <xf numFmtId="178" fontId="9" fillId="0" borderId="0" xfId="6" applyNumberFormat="1" applyFont="1" applyFill="1" applyAlignment="1"/>
    <xf numFmtId="0" fontId="56" fillId="0" borderId="0" xfId="6" applyFont="1" applyFill="1" applyAlignment="1"/>
    <xf numFmtId="0" fontId="9" fillId="0" borderId="0" xfId="6" applyFont="1" applyFill="1" applyAlignme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NumberFormat="1" applyFont="1" applyFill="1" applyAlignme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1" fillId="0" borderId="0" xfId="3" applyFont="1" applyFill="1" applyAlignment="1"/>
    <xf numFmtId="0" fontId="9" fillId="0" borderId="0" xfId="6" applyFo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applyAlignment="1"/>
    <xf numFmtId="0" fontId="42" fillId="0" borderId="0" xfId="6" applyFont="1" applyFill="1" applyAlignment="1">
      <alignment shrinkToFit="1"/>
    </xf>
    <xf numFmtId="0" fontId="42" fillId="0" borderId="0" xfId="6" applyFont="1" applyFill="1" applyAlignment="1"/>
    <xf numFmtId="177" fontId="9" fillId="0" borderId="6" xfId="6" applyNumberFormat="1" applyFont="1" applyFill="1" applyBorder="1" applyAlignment="1">
      <alignment vertical="center" wrapText="1"/>
    </xf>
    <xf numFmtId="177" fontId="9" fillId="0" borderId="5" xfId="6" applyNumberFormat="1" applyFont="1" applyFill="1" applyBorder="1" applyAlignment="1">
      <alignment horizontal="center" vertical="center"/>
    </xf>
    <xf numFmtId="0" fontId="28" fillId="0" borderId="22" xfId="0" applyFont="1" applyBorder="1" applyAlignment="1">
      <alignment horizontal="left" vertical="center" wrapText="1"/>
    </xf>
    <xf numFmtId="0" fontId="10" fillId="0" borderId="0" xfId="0" applyFont="1" applyAlignment="1">
      <alignment horizontal="center" vertical="center"/>
    </xf>
    <xf numFmtId="177" fontId="9" fillId="0" borderId="8" xfId="6" applyNumberFormat="1" applyFont="1" applyFill="1" applyBorder="1" applyAlignment="1">
      <alignment vertical="center"/>
    </xf>
    <xf numFmtId="184" fontId="49" fillId="0" borderId="0" xfId="3" applyNumberFormat="1" applyFont="1" applyFill="1" applyAlignment="1">
      <alignment horizontal="center"/>
    </xf>
    <xf numFmtId="0" fontId="28" fillId="0" borderId="0" xfId="0" applyFont="1" applyAlignment="1">
      <alignment horizontal="left" vertical="center" indent="1"/>
    </xf>
    <xf numFmtId="0" fontId="28" fillId="0" borderId="0" xfId="0" applyFont="1" applyAlignment="1">
      <alignment horizontal="left" vertical="center"/>
    </xf>
    <xf numFmtId="0" fontId="7" fillId="0" borderId="0" xfId="0" applyFont="1" applyAlignment="1">
      <alignment horizontal="right" vertical="center"/>
    </xf>
    <xf numFmtId="0" fontId="0" fillId="0" borderId="0" xfId="0" applyFont="1" applyAlignment="1">
      <alignment vertical="center"/>
    </xf>
    <xf numFmtId="176" fontId="27" fillId="0" borderId="12" xfId="0" applyNumberFormat="1" applyFont="1" applyFill="1" applyBorder="1" applyAlignment="1" applyProtection="1">
      <alignment vertical="center" wrapText="1"/>
      <protection locked="0"/>
    </xf>
    <xf numFmtId="176" fontId="27" fillId="0" borderId="1" xfId="0" applyNumberFormat="1" applyFont="1" applyFill="1" applyBorder="1" applyAlignment="1" applyProtection="1">
      <alignment vertical="center" wrapText="1"/>
      <protection locked="0"/>
    </xf>
    <xf numFmtId="0" fontId="5" fillId="0" borderId="0" xfId="0" applyFont="1" applyAlignment="1">
      <alignment horizontal="center" vertical="center"/>
    </xf>
    <xf numFmtId="0" fontId="28" fillId="0" borderId="0" xfId="0" applyFont="1" applyBorder="1" applyAlignment="1">
      <alignment horizontal="left" vertical="center" wrapText="1"/>
    </xf>
    <xf numFmtId="0" fontId="67" fillId="0" borderId="0" xfId="0" applyFont="1" applyBorder="1" applyAlignment="1">
      <alignment vertical="center"/>
    </xf>
    <xf numFmtId="0" fontId="27" fillId="0" borderId="62" xfId="5" applyFont="1" applyFill="1" applyBorder="1" applyAlignment="1">
      <alignment horizontal="left" vertical="center" shrinkToFit="1"/>
    </xf>
    <xf numFmtId="0" fontId="0" fillId="6" borderId="0" xfId="6" applyFont="1" applyFill="1"/>
    <xf numFmtId="0" fontId="27" fillId="3" borderId="12" xfId="0" applyFont="1" applyFill="1" applyBorder="1" applyAlignment="1" applyProtection="1">
      <alignment horizontal="right" vertical="center" wrapText="1"/>
      <protection locked="0"/>
    </xf>
    <xf numFmtId="0" fontId="27" fillId="3" borderId="12" xfId="0" applyFont="1" applyFill="1" applyBorder="1" applyAlignment="1" applyProtection="1">
      <alignment horizontal="right" vertical="center"/>
      <protection locked="0"/>
    </xf>
    <xf numFmtId="0" fontId="27" fillId="3" borderId="1"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protection locked="0"/>
    </xf>
    <xf numFmtId="177" fontId="27" fillId="3" borderId="12" xfId="0" applyNumberFormat="1" applyFont="1" applyFill="1" applyBorder="1" applyAlignment="1" applyProtection="1">
      <alignment horizontal="right" vertical="center"/>
      <protection locked="0"/>
    </xf>
    <xf numFmtId="0" fontId="36" fillId="0" borderId="0" xfId="0" applyFont="1" applyBorder="1" applyAlignment="1">
      <alignment vertical="center" wrapText="1"/>
    </xf>
    <xf numFmtId="0" fontId="36" fillId="0" borderId="0" xfId="0" applyFont="1" applyBorder="1" applyAlignment="1">
      <alignment horizontal="center" vertical="center" wrapText="1"/>
    </xf>
    <xf numFmtId="0" fontId="36" fillId="0" borderId="10" xfId="0" applyFont="1" applyBorder="1" applyAlignment="1">
      <alignment vertical="center" wrapText="1"/>
    </xf>
    <xf numFmtId="0" fontId="36" fillId="0" borderId="8" xfId="0" applyFont="1" applyBorder="1" applyAlignment="1">
      <alignment horizontal="center" vertical="center" wrapText="1"/>
    </xf>
    <xf numFmtId="3" fontId="27" fillId="0" borderId="13" xfId="0" applyNumberFormat="1" applyFont="1" applyFill="1" applyBorder="1" applyAlignment="1">
      <alignment horizontal="right" vertical="center" wrapText="1"/>
    </xf>
    <xf numFmtId="176" fontId="27" fillId="0" borderId="13" xfId="0" applyNumberFormat="1" applyFont="1" applyFill="1" applyBorder="1" applyAlignment="1">
      <alignment horizontal="right" vertical="center" wrapText="1"/>
    </xf>
    <xf numFmtId="0" fontId="46" fillId="6" borderId="0" xfId="0" applyFont="1" applyFill="1">
      <alignment vertical="center"/>
    </xf>
    <xf numFmtId="0" fontId="69" fillId="0" borderId="0" xfId="8" applyFont="1" applyFill="1" applyAlignment="1" applyProtection="1">
      <alignment vertical="center"/>
    </xf>
    <xf numFmtId="0" fontId="10" fillId="0" borderId="0" xfId="0" applyFont="1" applyAlignment="1">
      <alignment horizontal="center" vertical="center"/>
    </xf>
    <xf numFmtId="0" fontId="28" fillId="0" borderId="0" xfId="0" applyFont="1" applyBorder="1" applyAlignment="1">
      <alignment horizontal="left" vertical="center" wrapText="1"/>
    </xf>
    <xf numFmtId="0" fontId="27" fillId="0" borderId="39" xfId="0" applyFont="1" applyFill="1" applyBorder="1" applyAlignment="1">
      <alignment horizontal="center" vertical="center" wrapText="1"/>
    </xf>
    <xf numFmtId="0" fontId="27" fillId="0" borderId="39" xfId="0" applyFont="1" applyFill="1" applyBorder="1" applyAlignment="1">
      <alignment horizontal="center" vertical="center"/>
    </xf>
    <xf numFmtId="176" fontId="27" fillId="0" borderId="9" xfId="0" applyNumberFormat="1" applyFont="1" applyFill="1" applyBorder="1" applyAlignment="1" applyProtection="1">
      <alignment vertical="center" wrapText="1"/>
      <protection locked="0"/>
    </xf>
    <xf numFmtId="0" fontId="27" fillId="0" borderId="9" xfId="0" applyFont="1" applyFill="1" applyBorder="1" applyAlignment="1" applyProtection="1">
      <alignment horizontal="right" vertical="center"/>
      <protection locked="0"/>
    </xf>
    <xf numFmtId="177" fontId="27" fillId="0" borderId="9" xfId="0" applyNumberFormat="1" applyFont="1" applyFill="1" applyBorder="1" applyAlignment="1">
      <alignment vertical="center"/>
    </xf>
    <xf numFmtId="177" fontId="27" fillId="0" borderId="12" xfId="0" applyNumberFormat="1" applyFont="1" applyFill="1" applyBorder="1" applyAlignment="1">
      <alignment vertical="center"/>
    </xf>
    <xf numFmtId="177" fontId="27" fillId="0" borderId="64" xfId="0" applyNumberFormat="1" applyFont="1" applyFill="1" applyBorder="1" applyAlignment="1">
      <alignment vertical="center"/>
    </xf>
    <xf numFmtId="0" fontId="27" fillId="0" borderId="1" xfId="0" applyFont="1" applyFill="1" applyBorder="1" applyAlignment="1" applyProtection="1">
      <alignment horizontal="right" vertical="center"/>
      <protection locked="0"/>
    </xf>
    <xf numFmtId="177" fontId="27" fillId="0" borderId="1" xfId="0" applyNumberFormat="1" applyFont="1" applyFill="1" applyBorder="1" applyAlignment="1">
      <alignment vertical="center"/>
    </xf>
    <xf numFmtId="177" fontId="27" fillId="0" borderId="65" xfId="0" applyNumberFormat="1" applyFont="1" applyFill="1" applyBorder="1" applyAlignment="1">
      <alignment vertical="center"/>
    </xf>
    <xf numFmtId="0" fontId="27" fillId="0" borderId="66" xfId="0" applyFont="1" applyFill="1" applyBorder="1" applyAlignment="1" applyProtection="1">
      <alignment horizontal="right" vertical="center"/>
      <protection locked="0"/>
    </xf>
    <xf numFmtId="177" fontId="27" fillId="0" borderId="66" xfId="0" applyNumberFormat="1" applyFont="1" applyFill="1" applyBorder="1" applyAlignment="1">
      <alignment vertical="center"/>
    </xf>
    <xf numFmtId="177" fontId="27" fillId="0" borderId="67" xfId="0" applyNumberFormat="1" applyFont="1" applyFill="1" applyBorder="1" applyAlignment="1">
      <alignment vertical="center"/>
    </xf>
    <xf numFmtId="177" fontId="27" fillId="0" borderId="54" xfId="0" applyNumberFormat="1" applyFont="1" applyFill="1" applyBorder="1" applyAlignment="1">
      <alignment vertical="center"/>
    </xf>
    <xf numFmtId="0" fontId="27" fillId="0" borderId="40" xfId="0" applyFont="1" applyFill="1" applyBorder="1" applyAlignment="1">
      <alignment horizontal="right" vertical="center"/>
    </xf>
    <xf numFmtId="0" fontId="27" fillId="0" borderId="41" xfId="0" applyFont="1" applyFill="1" applyBorder="1" applyAlignment="1">
      <alignment horizontal="right" vertical="center"/>
    </xf>
    <xf numFmtId="176" fontId="27" fillId="0" borderId="15" xfId="0" applyNumberFormat="1" applyFont="1" applyFill="1" applyBorder="1" applyAlignment="1" applyProtection="1">
      <alignment vertical="center" wrapText="1"/>
      <protection locked="0"/>
    </xf>
    <xf numFmtId="0" fontId="27" fillId="0" borderId="15" xfId="0" applyFont="1" applyFill="1" applyBorder="1" applyAlignment="1" applyProtection="1">
      <alignment horizontal="right" vertical="center"/>
      <protection locked="0"/>
    </xf>
    <xf numFmtId="177" fontId="27" fillId="0" borderId="15" xfId="0" applyNumberFormat="1" applyFont="1" applyFill="1" applyBorder="1" applyAlignment="1">
      <alignment vertical="center"/>
    </xf>
    <xf numFmtId="177" fontId="27" fillId="0" borderId="53" xfId="0" applyNumberFormat="1" applyFont="1" applyFill="1" applyBorder="1" applyAlignment="1">
      <alignment vertical="center"/>
    </xf>
    <xf numFmtId="176" fontId="27" fillId="0" borderId="66" xfId="0" applyNumberFormat="1" applyFont="1" applyFill="1" applyBorder="1" applyAlignment="1" applyProtection="1">
      <alignment vertical="center" wrapText="1"/>
      <protection locked="0"/>
    </xf>
    <xf numFmtId="177" fontId="27" fillId="0" borderId="78" xfId="0" applyNumberFormat="1" applyFont="1" applyFill="1" applyBorder="1" applyAlignment="1">
      <alignment vertical="center"/>
    </xf>
    <xf numFmtId="0" fontId="27" fillId="0" borderId="16" xfId="0" applyFont="1" applyFill="1" applyBorder="1" applyAlignment="1">
      <alignment horizontal="right" vertical="center"/>
    </xf>
    <xf numFmtId="0" fontId="27" fillId="0" borderId="76" xfId="0" applyFont="1" applyFill="1" applyBorder="1" applyAlignment="1">
      <alignment horizontal="right" vertical="center"/>
    </xf>
    <xf numFmtId="176" fontId="27" fillId="3" borderId="35" xfId="0" applyNumberFormat="1" applyFont="1" applyFill="1" applyBorder="1" applyAlignment="1" applyProtection="1">
      <alignment vertical="center" wrapText="1"/>
      <protection locked="0"/>
    </xf>
    <xf numFmtId="176" fontId="27" fillId="3" borderId="15" xfId="0" applyNumberFormat="1" applyFont="1" applyFill="1" applyBorder="1" applyAlignment="1" applyProtection="1">
      <alignment vertical="center" wrapText="1"/>
      <protection locked="0"/>
    </xf>
    <xf numFmtId="176" fontId="27" fillId="3" borderId="77" xfId="0" applyNumberFormat="1" applyFont="1" applyFill="1" applyBorder="1" applyAlignment="1" applyProtection="1">
      <alignment vertical="center"/>
      <protection locked="0"/>
    </xf>
    <xf numFmtId="176" fontId="27" fillId="3" borderId="66" xfId="0" applyNumberFormat="1" applyFont="1" applyFill="1" applyBorder="1" applyAlignment="1" applyProtection="1">
      <alignment vertical="center"/>
      <protection locked="0"/>
    </xf>
    <xf numFmtId="0" fontId="27" fillId="3" borderId="15" xfId="0" applyFont="1" applyFill="1" applyBorder="1" applyAlignment="1" applyProtection="1">
      <alignment horizontal="right" vertical="center" wrapText="1"/>
      <protection locked="0"/>
    </xf>
    <xf numFmtId="0" fontId="27" fillId="3" borderId="15" xfId="0" applyFont="1" applyFill="1" applyBorder="1" applyAlignment="1" applyProtection="1">
      <alignment horizontal="right" vertical="center"/>
      <protection locked="0"/>
    </xf>
    <xf numFmtId="177" fontId="27" fillId="3" borderId="66" xfId="0" applyNumberFormat="1" applyFont="1" applyFill="1" applyBorder="1" applyAlignment="1" applyProtection="1">
      <alignment horizontal="right" vertical="center"/>
      <protection locked="0"/>
    </xf>
    <xf numFmtId="177" fontId="27" fillId="3" borderId="41" xfId="0" applyNumberFormat="1" applyFont="1" applyFill="1" applyBorder="1" applyAlignment="1">
      <alignment vertical="center"/>
    </xf>
    <xf numFmtId="0" fontId="27" fillId="0" borderId="39" xfId="0" applyFont="1" applyBorder="1" applyAlignment="1">
      <alignment horizontal="center" vertical="center" wrapText="1"/>
    </xf>
    <xf numFmtId="0" fontId="27" fillId="0" borderId="39" xfId="0" applyFont="1" applyBorder="1" applyAlignment="1">
      <alignment horizontal="center" vertical="center"/>
    </xf>
    <xf numFmtId="176" fontId="27" fillId="7" borderId="12" xfId="0" applyNumberFormat="1" applyFont="1" applyFill="1" applyBorder="1" applyAlignment="1" applyProtection="1">
      <alignment vertical="center" wrapText="1"/>
      <protection locked="0"/>
    </xf>
    <xf numFmtId="0" fontId="27" fillId="0" borderId="12" xfId="0" applyFont="1" applyFill="1" applyBorder="1" applyAlignment="1" applyProtection="1">
      <alignment horizontal="right" vertical="center"/>
      <protection locked="0"/>
    </xf>
    <xf numFmtId="177" fontId="27" fillId="0" borderId="81" xfId="0" applyNumberFormat="1" applyFont="1" applyBorder="1" applyAlignment="1">
      <alignment vertical="center"/>
    </xf>
    <xf numFmtId="177" fontId="27" fillId="0" borderId="75" xfId="0" applyNumberFormat="1" applyFont="1" applyFill="1" applyBorder="1" applyAlignment="1">
      <alignment vertical="center"/>
    </xf>
    <xf numFmtId="176" fontId="27" fillId="7" borderId="1" xfId="0" applyNumberFormat="1" applyFont="1" applyFill="1" applyBorder="1" applyAlignment="1" applyProtection="1">
      <alignment vertical="center" wrapText="1"/>
      <protection locked="0"/>
    </xf>
    <xf numFmtId="177" fontId="27" fillId="0" borderId="19" xfId="0" applyNumberFormat="1" applyFont="1" applyBorder="1" applyAlignment="1">
      <alignment vertical="center"/>
    </xf>
    <xf numFmtId="177" fontId="27" fillId="0" borderId="12" xfId="0" applyNumberFormat="1" applyFont="1" applyFill="1" applyBorder="1" applyAlignment="1" applyProtection="1">
      <alignment horizontal="right" vertical="center" wrapText="1"/>
      <protection locked="0"/>
    </xf>
    <xf numFmtId="177" fontId="27" fillId="0" borderId="10" xfId="0" applyNumberFormat="1" applyFont="1" applyBorder="1" applyAlignment="1">
      <alignment vertical="center"/>
    </xf>
    <xf numFmtId="177" fontId="27" fillId="0" borderId="82" xfId="0" applyNumberFormat="1" applyFont="1" applyFill="1" applyBorder="1" applyAlignment="1">
      <alignment vertical="center"/>
    </xf>
    <xf numFmtId="0" fontId="5" fillId="0" borderId="0" xfId="0" applyFont="1" applyAlignment="1">
      <alignment horizontal="right" vertical="center"/>
    </xf>
    <xf numFmtId="176" fontId="27" fillId="0" borderId="33" xfId="0" applyNumberFormat="1" applyFont="1" applyBorder="1" applyAlignment="1">
      <alignment horizontal="right" vertical="center" wrapText="1"/>
    </xf>
    <xf numFmtId="176" fontId="27" fillId="0" borderId="40" xfId="0" applyNumberFormat="1" applyFont="1" applyBorder="1" applyAlignment="1">
      <alignment vertical="center" wrapText="1"/>
    </xf>
    <xf numFmtId="0" fontId="27" fillId="0" borderId="40" xfId="0" applyFont="1" applyBorder="1" applyAlignment="1">
      <alignment horizontal="right" vertical="center"/>
    </xf>
    <xf numFmtId="177" fontId="27" fillId="0" borderId="83" xfId="0" applyNumberFormat="1" applyFont="1" applyBorder="1" applyAlignment="1">
      <alignment vertical="center"/>
    </xf>
    <xf numFmtId="177" fontId="27" fillId="0" borderId="41" xfId="0" applyNumberFormat="1" applyFont="1" applyBorder="1" applyAlignment="1">
      <alignment vertical="center"/>
    </xf>
    <xf numFmtId="177" fontId="27" fillId="0" borderId="81" xfId="0" applyNumberFormat="1" applyFont="1" applyBorder="1" applyAlignment="1">
      <alignment vertical="center" wrapText="1"/>
    </xf>
    <xf numFmtId="177" fontId="27" fillId="0" borderId="19" xfId="0" applyNumberFormat="1" applyFont="1" applyBorder="1" applyAlignment="1">
      <alignment vertical="center" wrapText="1"/>
    </xf>
    <xf numFmtId="177" fontId="27" fillId="0" borderId="10" xfId="0" applyNumberFormat="1" applyFont="1" applyBorder="1" applyAlignment="1">
      <alignment vertical="center" wrapText="1"/>
    </xf>
    <xf numFmtId="0" fontId="27" fillId="0" borderId="40" xfId="0" applyFont="1" applyBorder="1" applyAlignment="1">
      <alignment horizontal="right" vertical="center" wrapText="1"/>
    </xf>
    <xf numFmtId="177" fontId="27" fillId="0" borderId="83" xfId="0" applyNumberFormat="1" applyFont="1" applyBorder="1" applyAlignment="1">
      <alignment vertical="center" wrapText="1"/>
    </xf>
    <xf numFmtId="177" fontId="27" fillId="0" borderId="41" xfId="0" applyNumberFormat="1" applyFont="1" applyBorder="1" applyAlignment="1">
      <alignment vertical="center" wrapText="1"/>
    </xf>
    <xf numFmtId="177" fontId="27" fillId="12" borderId="41" xfId="0" applyNumberFormat="1" applyFont="1" applyFill="1" applyBorder="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4" fillId="0" borderId="0" xfId="0" applyFont="1" applyAlignment="1">
      <alignment horizontal="left" vertical="center" wrapText="1"/>
    </xf>
    <xf numFmtId="179" fontId="11" fillId="0" borderId="0" xfId="6" applyNumberFormat="1" applyFont="1" applyFill="1" applyBorder="1" applyAlignment="1" applyProtection="1">
      <alignment horizontal="left" vertical="center"/>
    </xf>
    <xf numFmtId="0" fontId="0" fillId="0" borderId="0" xfId="0" applyFill="1" applyAlignment="1">
      <alignment horizontal="left" vertical="center"/>
    </xf>
    <xf numFmtId="0" fontId="1" fillId="0" borderId="1" xfId="6" applyFont="1" applyFill="1" applyBorder="1" applyAlignment="1" applyProtection="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1" fillId="0" borderId="1" xfId="6" applyFont="1" applyFill="1" applyBorder="1" applyAlignment="1">
      <alignment horizontal="center" vertical="center"/>
    </xf>
    <xf numFmtId="0" fontId="0" fillId="0" borderId="1" xfId="6" applyFont="1" applyFill="1" applyBorder="1" applyAlignment="1" applyProtection="1">
      <alignment horizontal="center" vertical="center"/>
    </xf>
    <xf numFmtId="0" fontId="0" fillId="0" borderId="1" xfId="0" applyFont="1" applyBorder="1" applyAlignment="1">
      <alignment horizontal="center" vertical="center"/>
    </xf>
    <xf numFmtId="0" fontId="1" fillId="0" borderId="6" xfId="6" applyFont="1" applyFill="1" applyBorder="1" applyAlignment="1" applyProtection="1">
      <alignment horizontal="center" vertical="center"/>
    </xf>
    <xf numFmtId="0" fontId="1" fillId="0" borderId="12" xfId="6" applyFont="1" applyFill="1" applyBorder="1" applyAlignment="1" applyProtection="1">
      <alignment horizontal="center" vertical="center"/>
    </xf>
    <xf numFmtId="0" fontId="1" fillId="0" borderId="9" xfId="6" applyFont="1" applyFill="1" applyBorder="1" applyAlignment="1" applyProtection="1">
      <alignment horizontal="center" vertical="center"/>
    </xf>
    <xf numFmtId="0" fontId="1" fillId="0" borderId="6" xfId="6" applyFont="1" applyFill="1" applyBorder="1" applyAlignment="1" applyProtection="1">
      <alignment horizontal="left" vertical="center"/>
    </xf>
    <xf numFmtId="0" fontId="1" fillId="0" borderId="9" xfId="6" applyFont="1" applyFill="1" applyBorder="1" applyAlignment="1" applyProtection="1">
      <alignment horizontal="left" vertical="center"/>
    </xf>
    <xf numFmtId="0" fontId="9" fillId="7" borderId="0" xfId="6" applyFont="1" applyFill="1" applyAlignment="1">
      <alignment horizontal="left"/>
    </xf>
    <xf numFmtId="0" fontId="7" fillId="0" borderId="0" xfId="6" applyFont="1" applyFill="1" applyAlignment="1">
      <alignment horizontal="center"/>
    </xf>
    <xf numFmtId="0" fontId="9" fillId="0" borderId="0" xfId="6" applyFont="1" applyFill="1" applyAlignment="1">
      <alignment horizontal="center"/>
    </xf>
    <xf numFmtId="0" fontId="9" fillId="0" borderId="0" xfId="6" applyNumberFormat="1" applyFont="1" applyFill="1" applyAlignment="1">
      <alignment horizontal="left"/>
    </xf>
    <xf numFmtId="0" fontId="9" fillId="9" borderId="0" xfId="6" applyNumberFormat="1" applyFont="1" applyFill="1" applyAlignment="1">
      <alignment horizontal="left"/>
    </xf>
    <xf numFmtId="0" fontId="9" fillId="0" borderId="0" xfId="6" applyFont="1" applyAlignment="1">
      <alignment horizontal="center"/>
    </xf>
    <xf numFmtId="0" fontId="9" fillId="0"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0" xfId="6" applyNumberFormat="1" applyFont="1" applyFill="1" applyAlignment="1">
      <alignment horizontal="right" vertical="center"/>
    </xf>
    <xf numFmtId="177" fontId="9" fillId="0" borderId="0" xfId="0" applyNumberFormat="1" applyFont="1" applyAlignment="1">
      <alignment vertical="center"/>
    </xf>
    <xf numFmtId="177" fontId="49" fillId="0" borderId="0" xfId="6" applyNumberFormat="1" applyFont="1" applyFill="1" applyAlignment="1">
      <alignment horizontal="center" vertical="center"/>
    </xf>
    <xf numFmtId="177" fontId="49" fillId="0" borderId="0" xfId="0" applyNumberFormat="1" applyFont="1" applyAlignment="1">
      <alignment vertical="center"/>
    </xf>
    <xf numFmtId="177" fontId="9" fillId="0" borderId="19" xfId="6" applyNumberFormat="1" applyFont="1" applyFill="1" applyBorder="1" applyAlignment="1">
      <alignment horizontal="center" vertical="center"/>
    </xf>
    <xf numFmtId="177" fontId="9" fillId="0" borderId="5" xfId="6" applyNumberFormat="1" applyFont="1" applyFill="1" applyBorder="1" applyAlignment="1">
      <alignment horizontal="center" vertical="center"/>
    </xf>
    <xf numFmtId="177" fontId="9" fillId="0" borderId="5" xfId="0" applyNumberFormat="1" applyFont="1" applyBorder="1" applyAlignment="1">
      <alignment vertical="center"/>
    </xf>
    <xf numFmtId="177" fontId="9" fillId="0" borderId="20" xfId="0" applyNumberFormat="1" applyFont="1" applyBorder="1" applyAlignment="1">
      <alignment vertical="center"/>
    </xf>
    <xf numFmtId="177" fontId="9" fillId="0" borderId="19" xfId="6" applyNumberFormat="1" applyFont="1" applyFill="1" applyBorder="1" applyAlignment="1" applyProtection="1">
      <alignment horizontal="left" vertical="center" wrapText="1"/>
      <protection locked="0"/>
    </xf>
    <xf numFmtId="177" fontId="9" fillId="0" borderId="5" xfId="6" applyNumberFormat="1" applyFont="1" applyFill="1" applyBorder="1" applyAlignment="1" applyProtection="1">
      <alignment horizontal="left" vertical="center" wrapText="1"/>
      <protection locked="0"/>
    </xf>
    <xf numFmtId="177" fontId="9" fillId="0" borderId="5" xfId="0" applyNumberFormat="1" applyFont="1" applyBorder="1" applyAlignment="1" applyProtection="1">
      <alignment vertical="center"/>
      <protection locked="0"/>
    </xf>
    <xf numFmtId="177" fontId="9" fillId="0" borderId="20" xfId="0" applyNumberFormat="1" applyFont="1" applyBorder="1" applyAlignment="1" applyProtection="1">
      <alignment vertical="center"/>
      <protection locked="0"/>
    </xf>
    <xf numFmtId="177" fontId="9" fillId="0" borderId="19" xfId="6" applyNumberFormat="1" applyFont="1" applyFill="1" applyBorder="1" applyAlignment="1" applyProtection="1">
      <alignment vertical="center" wrapText="1"/>
      <protection locked="0"/>
    </xf>
    <xf numFmtId="177" fontId="9" fillId="0" borderId="5" xfId="6" applyNumberFormat="1" applyFont="1" applyFill="1" applyBorder="1" applyAlignment="1" applyProtection="1">
      <alignment vertical="center" wrapText="1"/>
      <protection locked="0"/>
    </xf>
    <xf numFmtId="177" fontId="9" fillId="0" borderId="5" xfId="0" applyNumberFormat="1" applyFont="1" applyFill="1" applyBorder="1" applyAlignment="1" applyProtection="1">
      <alignment vertical="center"/>
      <protection locked="0"/>
    </xf>
    <xf numFmtId="177" fontId="9" fillId="0" borderId="20" xfId="0" applyNumberFormat="1" applyFont="1" applyFill="1" applyBorder="1" applyAlignment="1" applyProtection="1">
      <alignment vertical="center"/>
      <protection locked="0"/>
    </xf>
    <xf numFmtId="177" fontId="9" fillId="0" borderId="32" xfId="6" applyNumberFormat="1" applyFont="1" applyFill="1" applyBorder="1" applyAlignment="1">
      <alignment vertical="center" wrapText="1"/>
    </xf>
    <xf numFmtId="177" fontId="9" fillId="0" borderId="32" xfId="0" applyNumberFormat="1" applyFont="1" applyBorder="1" applyAlignment="1">
      <alignment vertical="center"/>
    </xf>
    <xf numFmtId="177" fontId="9" fillId="0" borderId="8" xfId="6" applyNumberFormat="1" applyFont="1" applyFill="1" applyBorder="1" applyAlignment="1">
      <alignment horizontal="right" vertical="center"/>
    </xf>
    <xf numFmtId="177" fontId="9" fillId="0" borderId="8" xfId="0" applyNumberFormat="1" applyFont="1" applyBorder="1" applyAlignment="1">
      <alignment vertical="center"/>
    </xf>
    <xf numFmtId="177" fontId="9" fillId="0" borderId="1" xfId="6" applyNumberFormat="1" applyFont="1" applyFill="1" applyBorder="1" applyAlignment="1" applyProtection="1">
      <alignment vertical="center"/>
    </xf>
    <xf numFmtId="177" fontId="9" fillId="0" borderId="1" xfId="0" applyNumberFormat="1" applyFont="1" applyBorder="1" applyAlignment="1">
      <alignment vertical="center"/>
    </xf>
    <xf numFmtId="177" fontId="9" fillId="0" borderId="19" xfId="6" applyNumberFormat="1" applyFont="1" applyFill="1" applyBorder="1" applyAlignment="1">
      <alignment vertical="center"/>
    </xf>
    <xf numFmtId="177" fontId="9" fillId="0" borderId="5" xfId="6" applyNumberFormat="1" applyFont="1" applyFill="1" applyBorder="1" applyAlignment="1">
      <alignment vertical="center"/>
    </xf>
    <xf numFmtId="177" fontId="9" fillId="0" borderId="1" xfId="6" applyNumberFormat="1" applyFont="1" applyFill="1" applyBorder="1" applyAlignment="1">
      <alignment horizontal="center" vertical="center"/>
    </xf>
    <xf numFmtId="177" fontId="9" fillId="0" borderId="6" xfId="6" applyNumberFormat="1" applyFont="1" applyFill="1" applyBorder="1" applyAlignment="1">
      <alignment vertical="center" wrapText="1"/>
    </xf>
    <xf numFmtId="177" fontId="9" fillId="0" borderId="12" xfId="6" applyNumberFormat="1" applyFont="1" applyFill="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pplyAlignment="1">
      <alignment vertical="center"/>
    </xf>
    <xf numFmtId="177" fontId="9" fillId="0" borderId="2" xfId="6" applyNumberFormat="1" applyFont="1" applyFill="1" applyBorder="1" applyAlignment="1" applyProtection="1">
      <alignment vertical="center"/>
    </xf>
    <xf numFmtId="177" fontId="9" fillId="0" borderId="32" xfId="6" applyNumberFormat="1" applyFont="1" applyFill="1" applyBorder="1" applyAlignment="1" applyProtection="1">
      <alignment vertical="center"/>
    </xf>
    <xf numFmtId="177" fontId="9" fillId="0" borderId="32" xfId="0" applyNumberFormat="1" applyFont="1" applyFill="1" applyBorder="1" applyAlignment="1">
      <alignment vertical="center"/>
    </xf>
    <xf numFmtId="177" fontId="9" fillId="0" borderId="4" xfId="0" applyNumberFormat="1" applyFont="1" applyFill="1" applyBorder="1" applyAlignment="1">
      <alignment vertical="center"/>
    </xf>
    <xf numFmtId="0" fontId="28" fillId="0" borderId="0" xfId="6" applyFont="1" applyAlignment="1">
      <alignment wrapText="1"/>
    </xf>
    <xf numFmtId="0" fontId="66" fillId="0" borderId="0" xfId="0" applyFont="1" applyAlignment="1">
      <alignment horizontal="center" vertical="center"/>
    </xf>
    <xf numFmtId="0" fontId="28" fillId="0" borderId="0" xfId="0" applyFont="1" applyAlignment="1">
      <alignment horizontal="left" vertical="center" wrapText="1"/>
    </xf>
    <xf numFmtId="178" fontId="28" fillId="0" borderId="0" xfId="0" applyNumberFormat="1" applyFont="1" applyAlignment="1">
      <alignment horizontal="center" vertical="center"/>
    </xf>
    <xf numFmtId="0" fontId="27" fillId="0" borderId="33"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34" xfId="0" applyFont="1" applyFill="1" applyBorder="1" applyAlignment="1">
      <alignment horizontal="center" vertical="center"/>
    </xf>
    <xf numFmtId="0" fontId="10" fillId="0" borderId="0" xfId="0" applyFont="1" applyAlignment="1">
      <alignment horizontal="center" vertical="center"/>
    </xf>
    <xf numFmtId="0" fontId="27" fillId="0" borderId="35"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17" xfId="0" applyFont="1" applyFill="1" applyBorder="1" applyAlignment="1">
      <alignment horizontal="center" vertical="center"/>
    </xf>
    <xf numFmtId="0" fontId="27" fillId="0" borderId="51" xfId="0" applyFont="1" applyFill="1" applyBorder="1" applyAlignment="1">
      <alignment horizontal="center" vertical="center" wrapText="1"/>
    </xf>
    <xf numFmtId="0" fontId="27" fillId="0" borderId="51" xfId="0" applyFont="1" applyFill="1" applyBorder="1" applyAlignment="1">
      <alignment horizontal="center" vertical="center"/>
    </xf>
    <xf numFmtId="0" fontId="27" fillId="0" borderId="52" xfId="0" applyFont="1" applyFill="1" applyBorder="1" applyAlignment="1">
      <alignment horizontal="center" vertical="center" wrapText="1"/>
    </xf>
    <xf numFmtId="0" fontId="27" fillId="0" borderId="52" xfId="0" applyFont="1" applyFill="1" applyBorder="1" applyAlignment="1">
      <alignment horizontal="center" vertical="center"/>
    </xf>
    <xf numFmtId="0" fontId="27" fillId="0" borderId="72" xfId="5" applyFont="1" applyBorder="1" applyAlignment="1">
      <alignment horizontal="center" vertical="center"/>
    </xf>
    <xf numFmtId="0" fontId="27" fillId="0" borderId="48" xfId="5" applyFont="1" applyBorder="1" applyAlignment="1">
      <alignment horizontal="center" vertical="center"/>
    </xf>
    <xf numFmtId="0" fontId="27" fillId="0" borderId="38" xfId="5" applyFont="1" applyBorder="1" applyAlignment="1">
      <alignment horizontal="center" vertical="center"/>
    </xf>
    <xf numFmtId="0" fontId="27" fillId="0" borderId="47" xfId="5" applyFont="1" applyFill="1" applyBorder="1" applyAlignment="1">
      <alignment horizontal="left" vertical="center" shrinkToFit="1"/>
    </xf>
    <xf numFmtId="0" fontId="27" fillId="0" borderId="48" xfId="5" applyFont="1" applyFill="1" applyBorder="1" applyAlignment="1">
      <alignment horizontal="left" vertical="center" shrinkToFit="1"/>
    </xf>
    <xf numFmtId="0" fontId="27" fillId="0" borderId="49" xfId="5" applyFont="1" applyFill="1" applyBorder="1" applyAlignment="1">
      <alignment horizontal="left" vertical="center" shrinkToFit="1"/>
    </xf>
    <xf numFmtId="0" fontId="28" fillId="0" borderId="22" xfId="0" applyFont="1" applyBorder="1" applyAlignment="1">
      <alignment horizontal="left"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71" xfId="5" applyFont="1" applyBorder="1" applyAlignment="1">
      <alignment horizontal="center" vertical="center"/>
    </xf>
    <xf numFmtId="0" fontId="27" fillId="0" borderId="69" xfId="5" applyFont="1" applyBorder="1" applyAlignment="1">
      <alignment horizontal="center" vertical="center"/>
    </xf>
    <xf numFmtId="0" fontId="27" fillId="0" borderId="14" xfId="5" applyFont="1" applyBorder="1" applyAlignment="1">
      <alignment horizontal="center" vertical="center"/>
    </xf>
    <xf numFmtId="0" fontId="27" fillId="0" borderId="46" xfId="5" applyFont="1" applyFill="1" applyBorder="1" applyAlignment="1">
      <alignment horizontal="left" vertical="center" shrinkToFit="1"/>
    </xf>
    <xf numFmtId="0" fontId="27" fillId="0" borderId="69" xfId="5" applyFont="1" applyFill="1" applyBorder="1" applyAlignment="1">
      <alignment horizontal="left" vertical="center" shrinkToFit="1"/>
    </xf>
    <xf numFmtId="0" fontId="27" fillId="0" borderId="70" xfId="5" applyFont="1" applyFill="1" applyBorder="1" applyAlignment="1">
      <alignment horizontal="left" vertical="center" shrinkToFit="1"/>
    </xf>
    <xf numFmtId="0" fontId="27" fillId="0" borderId="45" xfId="5" applyFont="1" applyBorder="1" applyAlignment="1">
      <alignment horizontal="center" vertical="center"/>
    </xf>
    <xf numFmtId="0" fontId="27" fillId="0" borderId="32" xfId="5" applyFont="1" applyBorder="1" applyAlignment="1">
      <alignment horizontal="center" vertical="center"/>
    </xf>
    <xf numFmtId="0" fontId="27" fillId="0" borderId="4" xfId="5" applyFont="1" applyBorder="1" applyAlignment="1">
      <alignment horizontal="center" vertical="center"/>
    </xf>
    <xf numFmtId="0" fontId="27" fillId="0" borderId="58" xfId="5" applyFont="1" applyBorder="1" applyAlignment="1">
      <alignment horizontal="center" vertical="center"/>
    </xf>
    <xf numFmtId="0" fontId="27" fillId="0" borderId="8" xfId="5" applyFont="1" applyBorder="1" applyAlignment="1">
      <alignment horizontal="center" vertical="center"/>
    </xf>
    <xf numFmtId="0" fontId="27" fillId="0" borderId="7" xfId="5" applyFont="1" applyBorder="1" applyAlignment="1">
      <alignment horizontal="center" vertical="center"/>
    </xf>
    <xf numFmtId="0" fontId="27" fillId="0" borderId="19" xfId="5" applyFont="1" applyFill="1" applyBorder="1" applyAlignment="1">
      <alignment horizontal="left" vertical="center" shrinkToFit="1"/>
    </xf>
    <xf numFmtId="0" fontId="27" fillId="0" borderId="5" xfId="5" applyFont="1" applyFill="1" applyBorder="1" applyAlignment="1">
      <alignment horizontal="left" vertical="center" shrinkToFit="1"/>
    </xf>
    <xf numFmtId="0" fontId="27" fillId="0" borderId="44" xfId="5" applyFont="1" applyFill="1" applyBorder="1" applyAlignment="1">
      <alignment horizontal="left" vertical="center" shrinkToFit="1"/>
    </xf>
    <xf numFmtId="0" fontId="27" fillId="0" borderId="68" xfId="5" applyFont="1" applyBorder="1" applyAlignment="1">
      <alignment horizontal="center" vertical="center"/>
    </xf>
    <xf numFmtId="0" fontId="27" fillId="0" borderId="5" xfId="5" applyFont="1" applyBorder="1" applyAlignment="1">
      <alignment horizontal="center" vertical="center"/>
    </xf>
    <xf numFmtId="0" fontId="27" fillId="0" borderId="20" xfId="5" applyFont="1" applyBorder="1" applyAlignment="1">
      <alignment horizontal="center" vertical="center"/>
    </xf>
    <xf numFmtId="0" fontId="27" fillId="0" borderId="35"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27" fillId="0" borderId="79" xfId="0" applyFont="1" applyBorder="1" applyAlignment="1">
      <alignment horizontal="center" vertical="center" wrapText="1"/>
    </xf>
    <xf numFmtId="0" fontId="27" fillId="0" borderId="79" xfId="0" applyFont="1" applyBorder="1" applyAlignment="1">
      <alignment horizontal="center" vertical="center"/>
    </xf>
    <xf numFmtId="0" fontId="27" fillId="0" borderId="80" xfId="0" applyFont="1" applyBorder="1" applyAlignment="1">
      <alignment horizontal="center" vertical="center" wrapText="1"/>
    </xf>
    <xf numFmtId="0" fontId="27" fillId="0" borderId="80" xfId="0" applyFont="1" applyBorder="1" applyAlignment="1">
      <alignment horizontal="center" vertical="center"/>
    </xf>
    <xf numFmtId="0" fontId="27" fillId="0" borderId="37" xfId="5" applyFont="1" applyBorder="1" applyAlignment="1">
      <alignment horizontal="center" vertical="center"/>
    </xf>
    <xf numFmtId="0" fontId="27" fillId="0" borderId="17" xfId="5" applyFont="1" applyBorder="1" applyAlignment="1">
      <alignment horizontal="center" vertical="center"/>
    </xf>
    <xf numFmtId="0" fontId="27" fillId="0" borderId="17" xfId="5" applyFont="1" applyFill="1" applyBorder="1" applyAlignment="1">
      <alignment horizontal="left" vertical="center" shrinkToFit="1"/>
    </xf>
    <xf numFmtId="0" fontId="27" fillId="0" borderId="18" xfId="5" applyFont="1" applyFill="1" applyBorder="1" applyAlignment="1">
      <alignment horizontal="left" vertical="center" shrinkToFit="1"/>
    </xf>
    <xf numFmtId="0" fontId="27" fillId="0" borderId="21" xfId="5" applyFont="1" applyBorder="1" applyAlignment="1">
      <alignment horizontal="center" vertical="center"/>
    </xf>
    <xf numFmtId="0" fontId="27" fillId="0" borderId="1" xfId="5" applyFont="1" applyBorder="1" applyAlignment="1">
      <alignment horizontal="center" vertical="center"/>
    </xf>
    <xf numFmtId="0" fontId="27" fillId="0" borderId="1" xfId="5" applyFont="1" applyFill="1" applyBorder="1" applyAlignment="1">
      <alignment horizontal="left" vertical="center" shrinkToFit="1"/>
    </xf>
    <xf numFmtId="0" fontId="27" fillId="0" borderId="65" xfId="5" applyFont="1" applyFill="1" applyBorder="1" applyAlignment="1">
      <alignment horizontal="left" vertical="center" shrinkToFit="1"/>
    </xf>
    <xf numFmtId="0" fontId="27" fillId="0" borderId="23" xfId="5" applyFont="1" applyBorder="1" applyAlignment="1">
      <alignment horizontal="center" vertical="center"/>
    </xf>
    <xf numFmtId="0" fontId="27" fillId="0" borderId="39" xfId="5" applyFont="1" applyBorder="1" applyAlignment="1">
      <alignment horizontal="center" vertical="center"/>
    </xf>
    <xf numFmtId="0" fontId="27" fillId="0" borderId="39" xfId="5" applyFont="1" applyFill="1" applyBorder="1" applyAlignment="1">
      <alignment horizontal="left" vertical="center" shrinkToFit="1"/>
    </xf>
    <xf numFmtId="0" fontId="27" fillId="0" borderId="84" xfId="5" applyFont="1" applyFill="1" applyBorder="1" applyAlignment="1">
      <alignment horizontal="left" vertical="center" shrinkToFit="1"/>
    </xf>
    <xf numFmtId="0" fontId="36" fillId="0" borderId="0" xfId="0" applyFont="1" applyAlignment="1">
      <alignment horizontal="center" vertical="center"/>
    </xf>
    <xf numFmtId="0" fontId="34" fillId="0" borderId="8" xfId="0" applyFont="1" applyBorder="1" applyAlignment="1">
      <alignment horizontal="center" vertical="center"/>
    </xf>
    <xf numFmtId="0" fontId="36" fillId="3" borderId="2"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42" fillId="3" borderId="2" xfId="0" applyFont="1" applyFill="1" applyBorder="1" applyAlignment="1">
      <alignment horizontal="left" vertical="center" wrapText="1"/>
    </xf>
    <xf numFmtId="0" fontId="42" fillId="3" borderId="32"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0" xfId="0" applyFont="1" applyFill="1" applyBorder="1" applyAlignment="1">
      <alignment horizontal="left" vertical="center" wrapText="1"/>
    </xf>
    <xf numFmtId="0" fontId="42" fillId="3" borderId="11" xfId="0" applyFont="1" applyFill="1" applyBorder="1" applyAlignment="1">
      <alignment horizontal="left" vertical="center" wrapText="1"/>
    </xf>
    <xf numFmtId="0" fontId="36" fillId="0" borderId="2"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40" fillId="3" borderId="29"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9" fillId="3" borderId="29"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36" fillId="0" borderId="1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0" xfId="0" applyFont="1" applyBorder="1" applyAlignment="1">
      <alignment horizontal="center" vertical="center" wrapText="1"/>
    </xf>
    <xf numFmtId="0" fontId="36" fillId="7" borderId="19"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20"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36" fillId="3" borderId="19" xfId="0" applyFont="1" applyFill="1" applyBorder="1" applyAlignment="1">
      <alignment horizontal="right" vertical="center" wrapText="1"/>
    </xf>
    <xf numFmtId="0" fontId="36" fillId="3" borderId="5" xfId="0" applyFont="1" applyFill="1" applyBorder="1" applyAlignment="1">
      <alignment horizontal="right" vertical="center" wrapText="1"/>
    </xf>
    <xf numFmtId="0" fontId="36" fillId="3" borderId="20" xfId="0" applyFont="1" applyFill="1" applyBorder="1" applyAlignment="1">
      <alignment horizontal="right" vertical="center" wrapText="1"/>
    </xf>
    <xf numFmtId="0" fontId="36" fillId="3" borderId="2" xfId="0" applyFont="1" applyFill="1" applyBorder="1" applyAlignment="1">
      <alignment horizontal="right" vertical="center" wrapText="1"/>
    </xf>
    <xf numFmtId="0" fontId="36" fillId="3" borderId="32" xfId="0" applyFont="1" applyFill="1" applyBorder="1" applyAlignment="1">
      <alignment horizontal="right" vertical="center" wrapText="1"/>
    </xf>
    <xf numFmtId="0" fontId="36" fillId="3" borderId="4" xfId="0" applyFont="1" applyFill="1" applyBorder="1" applyAlignment="1">
      <alignment horizontal="right" vertical="center" wrapText="1"/>
    </xf>
    <xf numFmtId="0" fontId="36" fillId="3" borderId="3" xfId="0" applyFont="1" applyFill="1" applyBorder="1" applyAlignment="1">
      <alignment horizontal="right" vertical="center" wrapText="1"/>
    </xf>
    <xf numFmtId="0" fontId="36" fillId="3" borderId="8" xfId="0" applyFont="1" applyFill="1" applyBorder="1" applyAlignment="1">
      <alignment horizontal="right" vertical="center" wrapText="1"/>
    </xf>
    <xf numFmtId="0" fontId="36" fillId="3" borderId="7" xfId="0" applyFont="1" applyFill="1" applyBorder="1" applyAlignment="1">
      <alignment horizontal="right" vertical="center" wrapText="1"/>
    </xf>
    <xf numFmtId="0" fontId="36" fillId="0" borderId="10"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1" xfId="0" applyFont="1" applyBorder="1" applyAlignment="1">
      <alignment horizontal="center" vertical="center" wrapText="1"/>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35" fillId="0" borderId="2" xfId="0" applyFont="1" applyBorder="1" applyAlignment="1">
      <alignment vertical="center" wrapText="1"/>
    </xf>
    <xf numFmtId="0" fontId="35" fillId="0" borderId="32" xfId="0" applyFont="1" applyBorder="1" applyAlignment="1">
      <alignment vertical="center" wrapText="1"/>
    </xf>
    <xf numFmtId="0" fontId="35" fillId="0" borderId="4" xfId="0" applyFont="1" applyBorder="1" applyAlignment="1">
      <alignment vertical="center" wrapText="1"/>
    </xf>
    <xf numFmtId="0" fontId="35" fillId="0" borderId="10" xfId="0" applyFont="1" applyBorder="1" applyAlignment="1">
      <alignment vertical="center" wrapText="1"/>
    </xf>
    <xf numFmtId="0" fontId="35" fillId="0" borderId="0" xfId="0" applyFont="1" applyBorder="1" applyAlignment="1">
      <alignment vertical="center" wrapText="1"/>
    </xf>
    <xf numFmtId="0" fontId="35" fillId="0" borderId="11" xfId="0" applyFont="1" applyBorder="1" applyAlignment="1">
      <alignment vertical="center" wrapText="1"/>
    </xf>
    <xf numFmtId="0" fontId="35" fillId="0" borderId="3" xfId="0" applyFont="1" applyBorder="1" applyAlignment="1">
      <alignment vertical="center" wrapText="1"/>
    </xf>
    <xf numFmtId="0" fontId="35" fillId="0" borderId="8" xfId="0" applyFont="1" applyBorder="1" applyAlignment="1">
      <alignment vertical="center" wrapText="1"/>
    </xf>
    <xf numFmtId="0" fontId="35" fillId="0" borderId="7" xfId="0" applyFont="1" applyBorder="1" applyAlignment="1">
      <alignment vertical="center" wrapText="1"/>
    </xf>
    <xf numFmtId="0" fontId="68" fillId="0" borderId="27" xfId="0" applyFont="1" applyBorder="1" applyAlignment="1">
      <alignment horizontal="center" vertical="center" wrapText="1"/>
    </xf>
    <xf numFmtId="0" fontId="68" fillId="0" borderId="28" xfId="0" applyFont="1" applyBorder="1" applyAlignment="1">
      <alignment horizontal="center" vertical="center" wrapText="1"/>
    </xf>
    <xf numFmtId="0" fontId="36" fillId="0" borderId="28" xfId="0" applyFont="1" applyBorder="1" applyAlignment="1">
      <alignment horizontal="center" vertical="center"/>
    </xf>
    <xf numFmtId="0" fontId="28" fillId="0" borderId="28" xfId="0" applyFont="1" applyBorder="1" applyAlignment="1">
      <alignment horizontal="center" vertical="center"/>
    </xf>
    <xf numFmtId="0" fontId="36" fillId="0" borderId="50"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6" fillId="3" borderId="3"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0" xfId="0" applyFont="1" applyBorder="1" applyAlignment="1">
      <alignment horizontal="center" vertical="center" wrapText="1"/>
    </xf>
    <xf numFmtId="0" fontId="0" fillId="3" borderId="19" xfId="0"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37" fillId="0" borderId="2" xfId="0" applyFont="1" applyBorder="1" applyAlignment="1">
      <alignment vertical="center" wrapText="1"/>
    </xf>
    <xf numFmtId="0" fontId="37" fillId="0" borderId="3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0" xfId="0" applyFont="1" applyBorder="1" applyAlignment="1">
      <alignment vertical="center" wrapText="1"/>
    </xf>
    <xf numFmtId="0" fontId="37" fillId="0" borderId="11" xfId="0" applyFont="1" applyBorder="1" applyAlignment="1">
      <alignment vertical="center" wrapText="1"/>
    </xf>
    <xf numFmtId="0" fontId="37" fillId="0" borderId="3" xfId="0" applyFont="1" applyBorder="1" applyAlignment="1">
      <alignment vertical="center" wrapText="1"/>
    </xf>
    <xf numFmtId="0" fontId="37" fillId="0" borderId="8" xfId="0" applyFont="1" applyBorder="1" applyAlignment="1">
      <alignment vertical="center" wrapText="1"/>
    </xf>
    <xf numFmtId="0" fontId="37" fillId="0" borderId="7"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6" fillId="0" borderId="10" xfId="0" applyFont="1" applyBorder="1" applyAlignment="1">
      <alignment vertical="center" wrapText="1"/>
    </xf>
    <xf numFmtId="0" fontId="36" fillId="0" borderId="0" xfId="0" applyFont="1" applyBorder="1" applyAlignment="1">
      <alignment vertical="center" wrapText="1"/>
    </xf>
    <xf numFmtId="0" fontId="36"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6" fillId="0" borderId="19" xfId="0" applyFont="1" applyBorder="1" applyAlignment="1">
      <alignment vertical="center" wrapText="1"/>
    </xf>
    <xf numFmtId="0" fontId="36" fillId="0" borderId="5" xfId="0" applyFont="1" applyBorder="1" applyAlignment="1">
      <alignment vertical="center" wrapText="1"/>
    </xf>
    <xf numFmtId="0" fontId="36" fillId="0" borderId="20" xfId="0" applyFont="1" applyBorder="1" applyAlignment="1">
      <alignment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2" xfId="0" applyFont="1" applyBorder="1" applyAlignment="1">
      <alignment horizontal="left" vertical="center" wrapText="1"/>
    </xf>
    <xf numFmtId="0" fontId="36" fillId="0" borderId="4" xfId="0" applyFont="1" applyBorder="1" applyAlignment="1">
      <alignment horizontal="left" vertical="center" wrapText="1"/>
    </xf>
    <xf numFmtId="178" fontId="28" fillId="0" borderId="10" xfId="0" applyNumberFormat="1" applyFont="1" applyFill="1" applyBorder="1" applyAlignment="1">
      <alignment horizontal="left" vertical="center" wrapText="1" indent="1"/>
    </xf>
    <xf numFmtId="178" fontId="28" fillId="0" borderId="0" xfId="0" applyNumberFormat="1" applyFont="1" applyFill="1" applyBorder="1" applyAlignment="1">
      <alignment horizontal="left" vertical="center" wrapText="1" indent="1"/>
    </xf>
    <xf numFmtId="178" fontId="28" fillId="0" borderId="11" xfId="0" applyNumberFormat="1" applyFont="1" applyFill="1" applyBorder="1" applyAlignment="1">
      <alignment horizontal="left" vertical="center" wrapText="1" indent="1"/>
    </xf>
    <xf numFmtId="0" fontId="28" fillId="0" borderId="0" xfId="0" applyFont="1" applyBorder="1" applyAlignment="1">
      <alignment vertical="center" shrinkToFit="1"/>
    </xf>
    <xf numFmtId="0" fontId="28" fillId="0" borderId="11" xfId="0" applyFont="1" applyBorder="1" applyAlignment="1">
      <alignment vertical="center" shrinkToFit="1"/>
    </xf>
    <xf numFmtId="0" fontId="28" fillId="0" borderId="0" xfId="0" applyFont="1" applyBorder="1" applyAlignment="1">
      <alignment horizontal="left" vertical="center" wrapText="1"/>
    </xf>
    <xf numFmtId="0" fontId="28" fillId="0" borderId="11" xfId="0" applyFont="1" applyBorder="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vertical="center"/>
    </xf>
    <xf numFmtId="0" fontId="37" fillId="0" borderId="0" xfId="0" applyFont="1" applyAlignment="1">
      <alignment vertical="center" wrapText="1"/>
    </xf>
    <xf numFmtId="0" fontId="43" fillId="0" borderId="0" xfId="0" applyFont="1" applyAlignment="1">
      <alignment horizontal="left" vertical="center" wrapText="1"/>
    </xf>
    <xf numFmtId="0" fontId="37" fillId="0" borderId="0" xfId="0" applyFont="1" applyAlignment="1">
      <alignment horizontal="left" vertical="center"/>
    </xf>
    <xf numFmtId="0" fontId="46" fillId="0" borderId="0" xfId="6" applyFont="1" applyAlignment="1">
      <alignment horizontal="left" vertical="center" wrapText="1"/>
    </xf>
    <xf numFmtId="0" fontId="11" fillId="0" borderId="0" xfId="6" applyNumberFormat="1" applyFont="1" applyFill="1" applyBorder="1" applyAlignment="1" applyProtection="1">
      <alignment horizontal="left" vertical="center"/>
    </xf>
    <xf numFmtId="0" fontId="0" fillId="0" borderId="0" xfId="0" applyNumberFormat="1" applyFill="1" applyAlignment="1">
      <alignment horizontal="left" vertical="center"/>
    </xf>
    <xf numFmtId="0" fontId="24" fillId="11" borderId="1" xfId="6" applyFont="1" applyFill="1" applyBorder="1" applyAlignment="1">
      <alignment horizontal="center" vertical="center" wrapText="1"/>
    </xf>
    <xf numFmtId="177" fontId="9" fillId="0" borderId="0" xfId="6" applyNumberFormat="1" applyFont="1" applyFill="1" applyAlignment="1">
      <alignment horizontal="center"/>
    </xf>
    <xf numFmtId="0" fontId="9" fillId="0" borderId="0" xfId="6" applyNumberFormat="1" applyFont="1" applyFill="1" applyAlignment="1">
      <alignment horizontal="center"/>
    </xf>
    <xf numFmtId="178" fontId="9" fillId="0" borderId="0" xfId="6" applyNumberFormat="1" applyFont="1" applyFill="1" applyAlignment="1">
      <alignment horizontal="center"/>
    </xf>
    <xf numFmtId="0" fontId="9" fillId="0" borderId="0" xfId="0" applyFont="1" applyFill="1" applyAlignment="1">
      <alignment horizontal="center"/>
    </xf>
    <xf numFmtId="176" fontId="56" fillId="0" borderId="0" xfId="6" applyNumberFormat="1" applyFont="1" applyFill="1" applyAlignment="1">
      <alignment horizontal="center"/>
    </xf>
    <xf numFmtId="189" fontId="9" fillId="0" borderId="0" xfId="6" applyNumberFormat="1" applyFont="1" applyFill="1" applyAlignment="1">
      <alignment horizontal="center"/>
    </xf>
    <xf numFmtId="0" fontId="9" fillId="0" borderId="0" xfId="6" applyFont="1" applyFill="1" applyAlignment="1">
      <alignment horizontal="left" shrinkToFit="1"/>
    </xf>
    <xf numFmtId="177" fontId="9" fillId="0" borderId="6" xfId="6" applyNumberFormat="1" applyFont="1" applyFill="1" applyBorder="1" applyAlignment="1">
      <alignment horizontal="center" vertical="center"/>
    </xf>
    <xf numFmtId="177" fontId="9" fillId="0" borderId="9" xfId="6" applyNumberFormat="1" applyFont="1" applyFill="1" applyBorder="1" applyAlignment="1">
      <alignment horizontal="center" vertical="center"/>
    </xf>
    <xf numFmtId="177" fontId="9" fillId="0" borderId="2" xfId="6" applyNumberFormat="1" applyFont="1" applyFill="1" applyBorder="1" applyAlignment="1">
      <alignment vertical="center"/>
    </xf>
    <xf numFmtId="177" fontId="9" fillId="0" borderId="32" xfId="6" applyNumberFormat="1" applyFont="1" applyFill="1" applyBorder="1" applyAlignment="1">
      <alignment vertical="center"/>
    </xf>
    <xf numFmtId="177" fontId="9" fillId="0" borderId="4" xfId="6" applyNumberFormat="1" applyFont="1" applyFill="1" applyBorder="1" applyAlignment="1">
      <alignment vertical="center"/>
    </xf>
    <xf numFmtId="177" fontId="9" fillId="0" borderId="3" xfId="6" applyNumberFormat="1" applyFont="1" applyFill="1" applyBorder="1" applyAlignment="1">
      <alignment vertical="center"/>
    </xf>
    <xf numFmtId="177" fontId="9" fillId="0" borderId="8" xfId="6" applyNumberFormat="1" applyFont="1" applyFill="1" applyBorder="1" applyAlignment="1">
      <alignment vertical="center"/>
    </xf>
    <xf numFmtId="177" fontId="9" fillId="0" borderId="7" xfId="6" applyNumberFormat="1" applyFont="1" applyFill="1" applyBorder="1" applyAlignment="1">
      <alignment vertical="center"/>
    </xf>
    <xf numFmtId="177" fontId="9" fillId="0" borderId="6" xfId="6" applyNumberFormat="1" applyFont="1" applyFill="1" applyBorder="1" applyAlignment="1">
      <alignment vertical="center"/>
    </xf>
    <xf numFmtId="177" fontId="9" fillId="0" borderId="9" xfId="6" applyNumberFormat="1" applyFont="1" applyFill="1" applyBorder="1" applyAlignment="1">
      <alignment vertical="center"/>
    </xf>
    <xf numFmtId="177" fontId="9" fillId="0" borderId="2" xfId="6" applyNumberFormat="1" applyFont="1" applyFill="1" applyBorder="1" applyAlignment="1">
      <alignment horizontal="left" vertical="center" wrapText="1"/>
    </xf>
    <xf numFmtId="177" fontId="9" fillId="0" borderId="32" xfId="6" applyNumberFormat="1" applyFont="1" applyFill="1" applyBorder="1" applyAlignment="1">
      <alignment horizontal="left" vertical="center" wrapText="1"/>
    </xf>
    <xf numFmtId="177" fontId="9" fillId="0" borderId="4" xfId="6" applyNumberFormat="1" applyFont="1" applyFill="1" applyBorder="1" applyAlignment="1">
      <alignment horizontal="left" vertical="center" wrapText="1"/>
    </xf>
    <xf numFmtId="177" fontId="9" fillId="0" borderId="3" xfId="6" applyNumberFormat="1" applyFont="1" applyFill="1" applyBorder="1" applyAlignment="1">
      <alignment horizontal="left" vertical="center" wrapText="1"/>
    </xf>
    <xf numFmtId="177" fontId="9" fillId="0" borderId="8" xfId="6" applyNumberFormat="1" applyFont="1" applyFill="1" applyBorder="1" applyAlignment="1">
      <alignment horizontal="left" vertical="center" wrapText="1"/>
    </xf>
    <xf numFmtId="177" fontId="9" fillId="0" borderId="7" xfId="6" applyNumberFormat="1" applyFont="1" applyFill="1" applyBorder="1" applyAlignment="1">
      <alignment horizontal="left" vertical="center" wrapText="1"/>
    </xf>
    <xf numFmtId="177" fontId="9" fillId="0" borderId="1" xfId="6" applyNumberFormat="1" applyFont="1" applyFill="1" applyBorder="1" applyAlignment="1" applyProtection="1">
      <alignment horizontal="left" vertical="center" wrapText="1"/>
    </xf>
    <xf numFmtId="177" fontId="9" fillId="0" borderId="2" xfId="6" applyNumberFormat="1" applyFont="1" applyFill="1" applyBorder="1" applyAlignment="1" applyProtection="1">
      <alignment horizontal="left" vertical="center" wrapText="1"/>
    </xf>
    <xf numFmtId="177" fontId="9" fillId="0" borderId="32" xfId="6" applyNumberFormat="1" applyFont="1" applyFill="1" applyBorder="1" applyAlignment="1" applyProtection="1">
      <alignment horizontal="left" vertical="center" wrapText="1"/>
    </xf>
    <xf numFmtId="177" fontId="9" fillId="0" borderId="4" xfId="6" applyNumberFormat="1" applyFont="1" applyFill="1" applyBorder="1" applyAlignment="1" applyProtection="1">
      <alignment horizontal="left" vertical="center" wrapText="1"/>
    </xf>
    <xf numFmtId="177" fontId="9" fillId="0" borderId="3" xfId="6" applyNumberFormat="1" applyFont="1" applyFill="1" applyBorder="1" applyAlignment="1" applyProtection="1">
      <alignment horizontal="left" vertical="center" wrapText="1"/>
    </xf>
    <xf numFmtId="177" fontId="9" fillId="0" borderId="8" xfId="6" applyNumberFormat="1" applyFont="1" applyFill="1" applyBorder="1" applyAlignment="1" applyProtection="1">
      <alignment horizontal="left" vertical="center" wrapText="1"/>
    </xf>
    <xf numFmtId="177" fontId="9" fillId="0" borderId="7" xfId="6" applyNumberFormat="1" applyFont="1" applyFill="1" applyBorder="1" applyAlignment="1" applyProtection="1">
      <alignment horizontal="left" vertical="center" wrapText="1"/>
    </xf>
    <xf numFmtId="0" fontId="27" fillId="0" borderId="46" xfId="0" applyFont="1" applyFill="1" applyBorder="1" applyAlignment="1">
      <alignment horizontal="center" vertical="center"/>
    </xf>
    <xf numFmtId="0" fontId="27" fillId="0" borderId="69"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75" xfId="0" applyFont="1" applyFill="1" applyBorder="1" applyAlignment="1">
      <alignment horizontal="center" vertical="center" wrapText="1"/>
    </xf>
    <xf numFmtId="0" fontId="27" fillId="0" borderId="76" xfId="0" applyFont="1" applyFill="1" applyBorder="1" applyAlignment="1">
      <alignment horizontal="center" vertical="center" wrapText="1"/>
    </xf>
    <xf numFmtId="0" fontId="27" fillId="0" borderId="73" xfId="0" applyFont="1" applyFill="1" applyBorder="1" applyAlignment="1">
      <alignment horizontal="center" vertical="center" wrapText="1"/>
    </xf>
    <xf numFmtId="0" fontId="27" fillId="0" borderId="74" xfId="0" applyFont="1" applyFill="1" applyBorder="1" applyAlignment="1">
      <alignment horizontal="center" vertical="center" wrapText="1"/>
    </xf>
    <xf numFmtId="177" fontId="27" fillId="0" borderId="59" xfId="0" applyNumberFormat="1" applyFont="1" applyBorder="1" applyAlignment="1">
      <alignment horizontal="center" vertical="center"/>
    </xf>
    <xf numFmtId="177" fontId="27" fillId="0" borderId="60" xfId="0" applyNumberFormat="1" applyFont="1" applyBorder="1" applyAlignment="1">
      <alignment horizontal="center" vertical="center"/>
    </xf>
    <xf numFmtId="177" fontId="27" fillId="0" borderId="61" xfId="0" applyNumberFormat="1" applyFont="1" applyBorder="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0" borderId="0" xfId="3" applyFont="1" applyFill="1" applyAlignment="1"/>
    <xf numFmtId="0" fontId="9" fillId="0" borderId="0" xfId="0" applyFont="1" applyAlignme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38" fontId="9" fillId="0" borderId="0" xfId="3" applyFont="1" applyFill="1" applyAlignment="1">
      <alignment horizontal="left" wrapText="1" shrinkToFit="1"/>
    </xf>
    <xf numFmtId="38" fontId="9" fillId="0" borderId="0" xfId="3" applyFont="1" applyFill="1" applyAlignment="1">
      <alignment horizontal="left"/>
    </xf>
    <xf numFmtId="0" fontId="54" fillId="0" borderId="0" xfId="6" applyFont="1" applyFill="1" applyAlignment="1">
      <alignment horizontal="center"/>
    </xf>
    <xf numFmtId="178" fontId="56" fillId="3" borderId="0" xfId="6" applyNumberFormat="1" applyFont="1" applyFill="1" applyAlignment="1">
      <alignment horizontal="center"/>
    </xf>
    <xf numFmtId="0" fontId="56" fillId="3" borderId="0" xfId="0" applyFont="1" applyFill="1" applyAlignment="1">
      <alignment horizontal="center"/>
    </xf>
    <xf numFmtId="0" fontId="42" fillId="0" borderId="0" xfId="6" applyFont="1" applyFill="1" applyAlignment="1">
      <alignment horizontal="left" shrinkToFit="1"/>
    </xf>
    <xf numFmtId="0" fontId="56" fillId="7" borderId="0" xfId="6" applyFont="1" applyFill="1" applyAlignment="1">
      <alignment horizontal="center" wrapText="1"/>
    </xf>
    <xf numFmtId="0" fontId="42" fillId="0" borderId="0" xfId="6" applyFont="1" applyFill="1" applyAlignment="1">
      <alignment horizontal="left"/>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95250</xdr:colOff>
      <xdr:row>31</xdr:row>
      <xdr:rowOff>57150</xdr:rowOff>
    </xdr:from>
    <xdr:to>
      <xdr:col>7</xdr:col>
      <xdr:colOff>171449</xdr:colOff>
      <xdr:row>38</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メール可）</a:t>
          </a:r>
          <a:r>
            <a:rPr kumimoji="1"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12</xdr:row>
      <xdr:rowOff>0</xdr:rowOff>
    </xdr:from>
    <xdr:to>
      <xdr:col>8</xdr:col>
      <xdr:colOff>514349</xdr:colOff>
      <xdr:row>18</xdr:row>
      <xdr:rowOff>95250</xdr:rowOff>
    </xdr:to>
    <xdr:sp macro="" textlink="">
      <xdr:nvSpPr>
        <xdr:cNvPr id="4" name="円/楕円 2">
          <a:extLst>
            <a:ext uri="{FF2B5EF4-FFF2-40B4-BE49-F238E27FC236}">
              <a16:creationId xmlns:a16="http://schemas.microsoft.com/office/drawing/2014/main" id="{24DFA675-CA5B-4849-9237-6E8705287191}"/>
            </a:ext>
          </a:extLst>
        </xdr:cNvPr>
        <xdr:cNvSpPr/>
      </xdr:nvSpPr>
      <xdr:spPr bwMode="auto">
        <a:xfrm>
          <a:off x="4733925" y="249555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1200150</xdr:colOff>
      <xdr:row>1</xdr:row>
      <xdr:rowOff>85725</xdr:rowOff>
    </xdr:from>
    <xdr:to>
      <xdr:col>5</xdr:col>
      <xdr:colOff>419100</xdr:colOff>
      <xdr:row>2</xdr:row>
      <xdr:rowOff>161926</xdr:rowOff>
    </xdr:to>
    <xdr:sp macro="" textlink="">
      <xdr:nvSpPr>
        <xdr:cNvPr id="4" name="AutoShape 3">
          <a:extLst>
            <a:ext uri="{FF2B5EF4-FFF2-40B4-BE49-F238E27FC236}">
              <a16:creationId xmlns:a16="http://schemas.microsoft.com/office/drawing/2014/main" id="{BDCCAA4C-14E4-4D58-8EBB-B6697443847C}"/>
            </a:ext>
          </a:extLst>
        </xdr:cNvPr>
        <xdr:cNvSpPr>
          <a:spLocks noChangeArrowheads="1"/>
        </xdr:cNvSpPr>
      </xdr:nvSpPr>
      <xdr:spPr bwMode="auto">
        <a:xfrm flipV="1">
          <a:off x="4933950" y="25717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190500</xdr:colOff>
      <xdr:row>15</xdr:row>
      <xdr:rowOff>12699</xdr:rowOff>
    </xdr:from>
    <xdr:to>
      <xdr:col>15</xdr:col>
      <xdr:colOff>50800</xdr:colOff>
      <xdr:row>17</xdr:row>
      <xdr:rowOff>66674</xdr:rowOff>
    </xdr:to>
    <xdr:sp macro="" textlink="">
      <xdr:nvSpPr>
        <xdr:cNvPr id="2" name="AutoShape 6">
          <a:extLst>
            <a:ext uri="{FF2B5EF4-FFF2-40B4-BE49-F238E27FC236}">
              <a16:creationId xmlns:a16="http://schemas.microsoft.com/office/drawing/2014/main" id="{BA803C23-7812-475F-9D37-738A22B62871}"/>
            </a:ext>
          </a:extLst>
        </xdr:cNvPr>
        <xdr:cNvSpPr>
          <a:spLocks noChangeArrowheads="1"/>
        </xdr:cNvSpPr>
      </xdr:nvSpPr>
      <xdr:spPr bwMode="auto">
        <a:xfrm flipV="1">
          <a:off x="13335000" y="3873499"/>
          <a:ext cx="2933700" cy="561975"/>
        </a:xfrm>
        <a:prstGeom prst="wedgeRoundRectCallout">
          <a:avLst>
            <a:gd name="adj1" fmla="val -63855"/>
            <a:gd name="adj2" fmla="val -122092"/>
            <a:gd name="adj3" fmla="val 16667"/>
          </a:avLst>
        </a:prstGeom>
        <a:solidFill>
          <a:srgbClr val="FFFF00"/>
        </a:solidFill>
        <a:ln w="3175" algn="ctr">
          <a:solidFill>
            <a:srgbClr val="0070C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200" b="0" i="0" u="none" strike="noStrike" baseline="0">
              <a:solidFill>
                <a:srgbClr val="FF0000"/>
              </a:solidFill>
              <a:latin typeface="ＭＳ Ｐゴシック"/>
              <a:ea typeface="ＭＳ Ｐゴシック"/>
            </a:rPr>
            <a:t>補助金交付決定金額を記入して下さい。</a:t>
          </a:r>
          <a:endParaRPr lang="en-US" altLang="ja-JP" sz="1200" b="0" i="0" u="none" strike="noStrike" baseline="0">
            <a:solidFill>
              <a:srgbClr val="FF0000"/>
            </a:solidFill>
            <a:latin typeface="ＭＳ Ｐゴシック"/>
            <a:ea typeface="ＭＳ Ｐゴシック"/>
          </a:endParaRPr>
        </a:p>
      </xdr:txBody>
    </xdr:sp>
    <xdr:clientData fPrintsWithSheet="0"/>
  </xdr:twoCellAnchor>
  <xdr:twoCellAnchor editAs="oneCell">
    <xdr:from>
      <xdr:col>0</xdr:col>
      <xdr:colOff>266700</xdr:colOff>
      <xdr:row>0</xdr:row>
      <xdr:rowOff>127000</xdr:rowOff>
    </xdr:from>
    <xdr:to>
      <xdr:col>1</xdr:col>
      <xdr:colOff>736600</xdr:colOff>
      <xdr:row>1</xdr:row>
      <xdr:rowOff>101601</xdr:rowOff>
    </xdr:to>
    <xdr:sp macro="" textlink="">
      <xdr:nvSpPr>
        <xdr:cNvPr id="3" name="AutoShape 3">
          <a:extLst>
            <a:ext uri="{FF2B5EF4-FFF2-40B4-BE49-F238E27FC236}">
              <a16:creationId xmlns:a16="http://schemas.microsoft.com/office/drawing/2014/main" id="{67458BA0-2546-42C6-9EC8-DC21B2EB57A2}"/>
            </a:ext>
          </a:extLst>
        </xdr:cNvPr>
        <xdr:cNvSpPr>
          <a:spLocks noChangeArrowheads="1"/>
        </xdr:cNvSpPr>
      </xdr:nvSpPr>
      <xdr:spPr bwMode="auto">
        <a:xfrm flipV="1">
          <a:off x="266700" y="12700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1</xdr:col>
      <xdr:colOff>0</xdr:colOff>
      <xdr:row>10</xdr:row>
      <xdr:rowOff>139699</xdr:rowOff>
    </xdr:from>
    <xdr:to>
      <xdr:col>3</xdr:col>
      <xdr:colOff>368300</xdr:colOff>
      <xdr:row>14</xdr:row>
      <xdr:rowOff>0</xdr:rowOff>
    </xdr:to>
    <xdr:sp macro="" textlink="">
      <xdr:nvSpPr>
        <xdr:cNvPr id="4" name="AutoShape 3">
          <a:extLst>
            <a:ext uri="{FF2B5EF4-FFF2-40B4-BE49-F238E27FC236}">
              <a16:creationId xmlns:a16="http://schemas.microsoft.com/office/drawing/2014/main" id="{E423A12B-ECDF-4F27-AFBA-C75D59D1F7D5}"/>
            </a:ext>
          </a:extLst>
        </xdr:cNvPr>
        <xdr:cNvSpPr>
          <a:spLocks noChangeArrowheads="1"/>
        </xdr:cNvSpPr>
      </xdr:nvSpPr>
      <xdr:spPr bwMode="auto">
        <a:xfrm flipV="1">
          <a:off x="1765300" y="2730499"/>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476250</xdr:colOff>
      <xdr:row>9</xdr:row>
      <xdr:rowOff>171446</xdr:rowOff>
    </xdr:from>
    <xdr:to>
      <xdr:col>4</xdr:col>
      <xdr:colOff>1304925</xdr:colOff>
      <xdr:row>11</xdr:row>
      <xdr:rowOff>47621</xdr:rowOff>
    </xdr:to>
    <xdr:sp macro="" textlink="">
      <xdr:nvSpPr>
        <xdr:cNvPr id="2" name="AutoShape 6">
          <a:extLst>
            <a:ext uri="{FF2B5EF4-FFF2-40B4-BE49-F238E27FC236}">
              <a16:creationId xmlns:a16="http://schemas.microsoft.com/office/drawing/2014/main" id="{55CEA4DA-B91C-4454-80B3-64BAFD7CDC73}"/>
            </a:ext>
          </a:extLst>
        </xdr:cNvPr>
        <xdr:cNvSpPr>
          <a:spLocks noChangeArrowheads="1"/>
        </xdr:cNvSpPr>
      </xdr:nvSpPr>
      <xdr:spPr bwMode="auto">
        <a:xfrm flipV="1">
          <a:off x="2343150" y="2447921"/>
          <a:ext cx="3533775" cy="371475"/>
        </a:xfrm>
        <a:prstGeom prst="wedgeRoundRectCallout">
          <a:avLst>
            <a:gd name="adj1" fmla="val -32327"/>
            <a:gd name="adj2" fmla="val 46625"/>
            <a:gd name="adj3" fmla="val 16667"/>
          </a:avLst>
        </a:prstGeom>
        <a:solidFill>
          <a:srgbClr val="FFFF00"/>
        </a:solidFill>
        <a:ln w="3175" algn="ctr">
          <a:solidFill>
            <a:srgbClr val="0070C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依頼した歯科健診医療機関ごとに記入してください。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285750</xdr:colOff>
      <xdr:row>0</xdr:row>
      <xdr:rowOff>123824</xdr:rowOff>
    </xdr:from>
    <xdr:to>
      <xdr:col>2</xdr:col>
      <xdr:colOff>866775</xdr:colOff>
      <xdr:row>1</xdr:row>
      <xdr:rowOff>104775</xdr:rowOff>
    </xdr:to>
    <xdr:sp macro="" textlink="">
      <xdr:nvSpPr>
        <xdr:cNvPr id="3" name="AutoShape 3">
          <a:extLst>
            <a:ext uri="{FF2B5EF4-FFF2-40B4-BE49-F238E27FC236}">
              <a16:creationId xmlns:a16="http://schemas.microsoft.com/office/drawing/2014/main" id="{E40DBFA4-725F-46B4-901B-4FA64A6EE6CA}"/>
            </a:ext>
          </a:extLst>
        </xdr:cNvPr>
        <xdr:cNvSpPr>
          <a:spLocks noChangeArrowheads="1"/>
        </xdr:cNvSpPr>
      </xdr:nvSpPr>
      <xdr:spPr bwMode="auto">
        <a:xfrm flipV="1">
          <a:off x="714375" y="123824"/>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1143001</xdr:colOff>
      <xdr:row>1</xdr:row>
      <xdr:rowOff>47623</xdr:rowOff>
    </xdr:from>
    <xdr:to>
      <xdr:col>5</xdr:col>
      <xdr:colOff>361951</xdr:colOff>
      <xdr:row>2</xdr:row>
      <xdr:rowOff>123824</xdr:rowOff>
    </xdr:to>
    <xdr:sp macro="" textlink="">
      <xdr:nvSpPr>
        <xdr:cNvPr id="7171" name="AutoShape 3">
          <a:extLst>
            <a:ext uri="{FF2B5EF4-FFF2-40B4-BE49-F238E27FC236}">
              <a16:creationId xmlns:a16="http://schemas.microsoft.com/office/drawing/2014/main" id="{00000000-0008-0000-0500-0000031C0000}"/>
            </a:ext>
          </a:extLst>
        </xdr:cNvPr>
        <xdr:cNvSpPr>
          <a:spLocks noChangeArrowheads="1"/>
        </xdr:cNvSpPr>
      </xdr:nvSpPr>
      <xdr:spPr bwMode="auto">
        <a:xfrm flipV="1">
          <a:off x="4876801" y="219073"/>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180974</xdr:colOff>
      <xdr:row>1</xdr:row>
      <xdr:rowOff>28575</xdr:rowOff>
    </xdr:from>
    <xdr:to>
      <xdr:col>17</xdr:col>
      <xdr:colOff>590550</xdr:colOff>
      <xdr:row>2</xdr:row>
      <xdr:rowOff>200025</xdr:rowOff>
    </xdr:to>
    <xdr:sp macro="" textlink="">
      <xdr:nvSpPr>
        <xdr:cNvPr id="5" name="AutoShape 1">
          <a:extLst>
            <a:ext uri="{FF2B5EF4-FFF2-40B4-BE49-F238E27FC236}">
              <a16:creationId xmlns:a16="http://schemas.microsoft.com/office/drawing/2014/main" id="{5F8A6F9A-7005-44F3-B13E-81BCE3EC1F22}"/>
            </a:ext>
          </a:extLst>
        </xdr:cNvPr>
        <xdr:cNvSpPr>
          <a:spLocks noChangeArrowheads="1"/>
        </xdr:cNvSpPr>
      </xdr:nvSpPr>
      <xdr:spPr bwMode="auto">
        <a:xfrm>
          <a:off x="7210424" y="200025"/>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DF7DC9BE-30C0-423C-8D55-EC9E19035861}"/>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F759C915-B86D-42DD-BA10-FEA09A408479}"/>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584D7878-9DFD-448A-B9CA-AC9A960B923B}"/>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1</xdr:col>
      <xdr:colOff>733425</xdr:colOff>
      <xdr:row>1</xdr:row>
      <xdr:rowOff>76201</xdr:rowOff>
    </xdr:to>
    <xdr:sp macro="" textlink="">
      <xdr:nvSpPr>
        <xdr:cNvPr id="2" name="AutoShape 3">
          <a:extLst>
            <a:ext uri="{FF2B5EF4-FFF2-40B4-BE49-F238E27FC236}">
              <a16:creationId xmlns:a16="http://schemas.microsoft.com/office/drawing/2014/main" id="{D8E65DE2-D5E7-4A5E-ADFD-1E9ABE339FFB}"/>
            </a:ext>
          </a:extLst>
        </xdr:cNvPr>
        <xdr:cNvSpPr>
          <a:spLocks noChangeArrowheads="1"/>
        </xdr:cNvSpPr>
      </xdr:nvSpPr>
      <xdr:spPr bwMode="auto">
        <a:xfrm flipV="1">
          <a:off x="257175" y="9525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0</xdr:col>
      <xdr:colOff>1219200</xdr:colOff>
      <xdr:row>10</xdr:row>
      <xdr:rowOff>123825</xdr:rowOff>
    </xdr:from>
    <xdr:to>
      <xdr:col>3</xdr:col>
      <xdr:colOff>44450</xdr:colOff>
      <xdr:row>14</xdr:row>
      <xdr:rowOff>9526</xdr:rowOff>
    </xdr:to>
    <xdr:sp macro="" textlink="">
      <xdr:nvSpPr>
        <xdr:cNvPr id="3" name="AutoShape 3">
          <a:extLst>
            <a:ext uri="{FF2B5EF4-FFF2-40B4-BE49-F238E27FC236}">
              <a16:creationId xmlns:a16="http://schemas.microsoft.com/office/drawing/2014/main" id="{FE80D75D-3311-45A1-94B1-FF161B61A035}"/>
            </a:ext>
          </a:extLst>
        </xdr:cNvPr>
        <xdr:cNvSpPr>
          <a:spLocks noChangeArrowheads="1"/>
        </xdr:cNvSpPr>
      </xdr:nvSpPr>
      <xdr:spPr bwMode="auto">
        <a:xfrm flipV="1">
          <a:off x="1219200" y="2724150"/>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552450</xdr:colOff>
      <xdr:row>8</xdr:row>
      <xdr:rowOff>228596</xdr:rowOff>
    </xdr:from>
    <xdr:to>
      <xdr:col>4</xdr:col>
      <xdr:colOff>390525</xdr:colOff>
      <xdr:row>11</xdr:row>
      <xdr:rowOff>104773</xdr:rowOff>
    </xdr:to>
    <xdr:sp macro="" textlink="">
      <xdr:nvSpPr>
        <xdr:cNvPr id="2" name="AutoShape 6">
          <a:extLst>
            <a:ext uri="{FF2B5EF4-FFF2-40B4-BE49-F238E27FC236}">
              <a16:creationId xmlns:a16="http://schemas.microsoft.com/office/drawing/2014/main" id="{119DE706-C8C9-4506-925F-CE3F5FD641C1}"/>
            </a:ext>
          </a:extLst>
        </xdr:cNvPr>
        <xdr:cNvSpPr>
          <a:spLocks noChangeArrowheads="1"/>
        </xdr:cNvSpPr>
      </xdr:nvSpPr>
      <xdr:spPr bwMode="auto">
        <a:xfrm flipV="1">
          <a:off x="981075" y="2209796"/>
          <a:ext cx="3981450" cy="619127"/>
        </a:xfrm>
        <a:prstGeom prst="wedgeRoundRectCallout">
          <a:avLst>
            <a:gd name="adj1" fmla="val -37718"/>
            <a:gd name="adj2" fmla="val 79958"/>
            <a:gd name="adj3" fmla="val 16667"/>
          </a:avLst>
        </a:prstGeom>
        <a:solidFill>
          <a:srgbClr val="FFFF00"/>
        </a:solidFill>
        <a:ln w="3175" algn="ctr">
          <a:solidFill>
            <a:srgbClr val="0070C0"/>
          </a:solidFill>
          <a:miter lim="800000"/>
          <a:headEnd/>
          <a:tailEnd/>
        </a:ln>
        <a:effectLst/>
        <a:extLst/>
      </xdr:spPr>
      <xdr:txBody>
        <a:bodyPr vertOverflow="clip" wrap="square" lIns="27432" tIns="72000"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依頼する歯科健診医療機関ごとに記入してください。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事前に受診人員を決定し、歯科医療機関に見積等で金額を確認のうえ、申請して下さい。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247650</xdr:colOff>
      <xdr:row>0</xdr:row>
      <xdr:rowOff>142875</xdr:rowOff>
    </xdr:from>
    <xdr:to>
      <xdr:col>2</xdr:col>
      <xdr:colOff>828675</xdr:colOff>
      <xdr:row>1</xdr:row>
      <xdr:rowOff>123826</xdr:rowOff>
    </xdr:to>
    <xdr:sp macro="" textlink="">
      <xdr:nvSpPr>
        <xdr:cNvPr id="3" name="AutoShape 3">
          <a:extLst>
            <a:ext uri="{FF2B5EF4-FFF2-40B4-BE49-F238E27FC236}">
              <a16:creationId xmlns:a16="http://schemas.microsoft.com/office/drawing/2014/main" id="{16D9618A-94CC-4FDE-A2DE-FB5B31E6B182}"/>
            </a:ext>
          </a:extLst>
        </xdr:cNvPr>
        <xdr:cNvSpPr>
          <a:spLocks noChangeArrowheads="1"/>
        </xdr:cNvSpPr>
      </xdr:nvSpPr>
      <xdr:spPr bwMode="auto">
        <a:xfrm flipV="1">
          <a:off x="676275" y="142875"/>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twoCellAnchor>
    <xdr:from>
      <xdr:col>5</xdr:col>
      <xdr:colOff>323850</xdr:colOff>
      <xdr:row>18</xdr:row>
      <xdr:rowOff>95250</xdr:rowOff>
    </xdr:from>
    <xdr:to>
      <xdr:col>7</xdr:col>
      <xdr:colOff>257175</xdr:colOff>
      <xdr:row>19</xdr:row>
      <xdr:rowOff>161925</xdr:rowOff>
    </xdr:to>
    <xdr:sp macro="" textlink="">
      <xdr:nvSpPr>
        <xdr:cNvPr id="10" name="正方形/長方形 3">
          <a:extLst>
            <a:ext uri="{FF2B5EF4-FFF2-40B4-BE49-F238E27FC236}">
              <a16:creationId xmlns:a16="http://schemas.microsoft.com/office/drawing/2014/main" id="{35899C91-2251-44E3-91AF-FDAD33B6874C}"/>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11" name="正方形/長方形 3">
          <a:extLst>
            <a:ext uri="{FF2B5EF4-FFF2-40B4-BE49-F238E27FC236}">
              <a16:creationId xmlns:a16="http://schemas.microsoft.com/office/drawing/2014/main" id="{0B7F22F9-74CB-4753-AE86-1C0D79566E66}"/>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12" name="テキスト ボックス 11">
          <a:extLst>
            <a:ext uri="{FF2B5EF4-FFF2-40B4-BE49-F238E27FC236}">
              <a16:creationId xmlns:a16="http://schemas.microsoft.com/office/drawing/2014/main" id="{FE76DC4C-CEE9-4125-8CAD-D8F00C9CF215}"/>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13" name="テキスト ボックス 12">
          <a:extLst>
            <a:ext uri="{FF2B5EF4-FFF2-40B4-BE49-F238E27FC236}">
              <a16:creationId xmlns:a16="http://schemas.microsoft.com/office/drawing/2014/main" id="{A06BA953-DD9C-4117-AC16-E56B2FFA2E56}"/>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14" name="テキスト ボックス 13">
          <a:extLst>
            <a:ext uri="{FF2B5EF4-FFF2-40B4-BE49-F238E27FC236}">
              <a16:creationId xmlns:a16="http://schemas.microsoft.com/office/drawing/2014/main" id="{7ADE71C4-DFC0-4C04-89B0-397870AD3EBA}"/>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15" name="AutoShape 3">
          <a:extLst>
            <a:ext uri="{FF2B5EF4-FFF2-40B4-BE49-F238E27FC236}">
              <a16:creationId xmlns:a16="http://schemas.microsoft.com/office/drawing/2014/main" id="{E5158B68-FADC-4692-9DFB-5398DAA0D1DB}"/>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16" name="テキスト ボックス 15">
          <a:extLst>
            <a:ext uri="{FF2B5EF4-FFF2-40B4-BE49-F238E27FC236}">
              <a16:creationId xmlns:a16="http://schemas.microsoft.com/office/drawing/2014/main" id="{7D811460-11FE-4379-811C-E372CD922759}"/>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4/7</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05700-410&#20581;&#24247;&#25919;&#31574;&#29677;/R4/08%20&#12481;&#12515;&#12524;&#12531;&#12472;&#20225;&#26989;/03%20&#27503;&#31185;&#20581;&#35386;&#21463;&#35386;&#20419;&#36914;&#25903;&#25588;&#20107;&#26989;/02&#12507;&#12540;&#12512;&#12506;&#12540;&#12472;/R4shika-yoshikijigyou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事業の流れ"/>
      <sheetName val="①入力注意（交付申請）(入力順①）"/>
      <sheetName val="②交付申請書(入力順③）"/>
      <sheetName val="③別記(自動転記）"/>
      <sheetName val="④誓約書 (自動転記）"/>
      <sheetName val="別紙1-2（実施計画書・事業所健診）入力順② "/>
      <sheetName val="⑥債権者登録書(入力順④）"/>
      <sheetName val="①入力注意（実績報告）(入力順①）"/>
      <sheetName val="②実績報告書(自動転記）"/>
      <sheetName val="③別記（決算）(自動転記）"/>
      <sheetName val="別紙2-2（実績報告書・事業所健診）入力順②  　"/>
      <sheetName val="⑤請求書(入力順③）"/>
      <sheetName val="⑥委任状"/>
      <sheetName val=" 事業中止（廃止）申請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nkouzoushink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kenkouzoushinka@pref.hyog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7"/>
  <sheetViews>
    <sheetView view="pageBreakPreview" zoomScaleNormal="100" zoomScaleSheetLayoutView="100" workbookViewId="0">
      <selection activeCell="D24" sqref="D24"/>
    </sheetView>
  </sheetViews>
  <sheetFormatPr defaultRowHeight="13.5" x14ac:dyDescent="0.15"/>
  <cols>
    <col min="2" max="2" width="8.75" customWidth="1"/>
    <col min="3" max="3" width="34.375" customWidth="1"/>
    <col min="4" max="4" width="10" customWidth="1"/>
    <col min="8" max="8" width="4.25" customWidth="1"/>
    <col min="258" max="258" width="8.75" customWidth="1"/>
    <col min="259" max="259" width="29.5" customWidth="1"/>
    <col min="260" max="260" width="10" customWidth="1"/>
    <col min="264" max="264" width="4.25" customWidth="1"/>
    <col min="514" max="514" width="8.75" customWidth="1"/>
    <col min="515" max="515" width="29.5" customWidth="1"/>
    <col min="516" max="516" width="10" customWidth="1"/>
    <col min="520" max="520" width="4.25" customWidth="1"/>
    <col min="770" max="770" width="8.75" customWidth="1"/>
    <col min="771" max="771" width="29.5" customWidth="1"/>
    <col min="772" max="772" width="10" customWidth="1"/>
    <col min="776" max="776" width="4.25" customWidth="1"/>
    <col min="1026" max="1026" width="8.75" customWidth="1"/>
    <col min="1027" max="1027" width="29.5" customWidth="1"/>
    <col min="1028" max="1028" width="10" customWidth="1"/>
    <col min="1032" max="1032" width="4.25" customWidth="1"/>
    <col min="1282" max="1282" width="8.75" customWidth="1"/>
    <col min="1283" max="1283" width="29.5" customWidth="1"/>
    <col min="1284" max="1284" width="10" customWidth="1"/>
    <col min="1288" max="1288" width="4.25" customWidth="1"/>
    <col min="1538" max="1538" width="8.75" customWidth="1"/>
    <col min="1539" max="1539" width="29.5" customWidth="1"/>
    <col min="1540" max="1540" width="10" customWidth="1"/>
    <col min="1544" max="1544" width="4.25" customWidth="1"/>
    <col min="1794" max="1794" width="8.75" customWidth="1"/>
    <col min="1795" max="1795" width="29.5" customWidth="1"/>
    <col min="1796" max="1796" width="10" customWidth="1"/>
    <col min="1800" max="1800" width="4.25" customWidth="1"/>
    <col min="2050" max="2050" width="8.75" customWidth="1"/>
    <col min="2051" max="2051" width="29.5" customWidth="1"/>
    <col min="2052" max="2052" width="10" customWidth="1"/>
    <col min="2056" max="2056" width="4.25" customWidth="1"/>
    <col min="2306" max="2306" width="8.75" customWidth="1"/>
    <col min="2307" max="2307" width="29.5" customWidth="1"/>
    <col min="2308" max="2308" width="10" customWidth="1"/>
    <col min="2312" max="2312" width="4.25" customWidth="1"/>
    <col min="2562" max="2562" width="8.75" customWidth="1"/>
    <col min="2563" max="2563" width="29.5" customWidth="1"/>
    <col min="2564" max="2564" width="10" customWidth="1"/>
    <col min="2568" max="2568" width="4.25" customWidth="1"/>
    <col min="2818" max="2818" width="8.75" customWidth="1"/>
    <col min="2819" max="2819" width="29.5" customWidth="1"/>
    <col min="2820" max="2820" width="10" customWidth="1"/>
    <col min="2824" max="2824" width="4.25" customWidth="1"/>
    <col min="3074" max="3074" width="8.75" customWidth="1"/>
    <col min="3075" max="3075" width="29.5" customWidth="1"/>
    <col min="3076" max="3076" width="10" customWidth="1"/>
    <col min="3080" max="3080" width="4.25" customWidth="1"/>
    <col min="3330" max="3330" width="8.75" customWidth="1"/>
    <col min="3331" max="3331" width="29.5" customWidth="1"/>
    <col min="3332" max="3332" width="10" customWidth="1"/>
    <col min="3336" max="3336" width="4.25" customWidth="1"/>
    <col min="3586" max="3586" width="8.75" customWidth="1"/>
    <col min="3587" max="3587" width="29.5" customWidth="1"/>
    <col min="3588" max="3588" width="10" customWidth="1"/>
    <col min="3592" max="3592" width="4.25" customWidth="1"/>
    <col min="3842" max="3842" width="8.75" customWidth="1"/>
    <col min="3843" max="3843" width="29.5" customWidth="1"/>
    <col min="3844" max="3844" width="10" customWidth="1"/>
    <col min="3848" max="3848" width="4.25" customWidth="1"/>
    <col min="4098" max="4098" width="8.75" customWidth="1"/>
    <col min="4099" max="4099" width="29.5" customWidth="1"/>
    <col min="4100" max="4100" width="10" customWidth="1"/>
    <col min="4104" max="4104" width="4.25" customWidth="1"/>
    <col min="4354" max="4354" width="8.75" customWidth="1"/>
    <col min="4355" max="4355" width="29.5" customWidth="1"/>
    <col min="4356" max="4356" width="10" customWidth="1"/>
    <col min="4360" max="4360" width="4.25" customWidth="1"/>
    <col min="4610" max="4610" width="8.75" customWidth="1"/>
    <col min="4611" max="4611" width="29.5" customWidth="1"/>
    <col min="4612" max="4612" width="10" customWidth="1"/>
    <col min="4616" max="4616" width="4.25" customWidth="1"/>
    <col min="4866" max="4866" width="8.75" customWidth="1"/>
    <col min="4867" max="4867" width="29.5" customWidth="1"/>
    <col min="4868" max="4868" width="10" customWidth="1"/>
    <col min="4872" max="4872" width="4.25" customWidth="1"/>
    <col min="5122" max="5122" width="8.75" customWidth="1"/>
    <col min="5123" max="5123" width="29.5" customWidth="1"/>
    <col min="5124" max="5124" width="10" customWidth="1"/>
    <col min="5128" max="5128" width="4.25" customWidth="1"/>
    <col min="5378" max="5378" width="8.75" customWidth="1"/>
    <col min="5379" max="5379" width="29.5" customWidth="1"/>
    <col min="5380" max="5380" width="10" customWidth="1"/>
    <col min="5384" max="5384" width="4.25" customWidth="1"/>
    <col min="5634" max="5634" width="8.75" customWidth="1"/>
    <col min="5635" max="5635" width="29.5" customWidth="1"/>
    <col min="5636" max="5636" width="10" customWidth="1"/>
    <col min="5640" max="5640" width="4.25" customWidth="1"/>
    <col min="5890" max="5890" width="8.75" customWidth="1"/>
    <col min="5891" max="5891" width="29.5" customWidth="1"/>
    <col min="5892" max="5892" width="10" customWidth="1"/>
    <col min="5896" max="5896" width="4.25" customWidth="1"/>
    <col min="6146" max="6146" width="8.75" customWidth="1"/>
    <col min="6147" max="6147" width="29.5" customWidth="1"/>
    <col min="6148" max="6148" width="10" customWidth="1"/>
    <col min="6152" max="6152" width="4.25" customWidth="1"/>
    <col min="6402" max="6402" width="8.75" customWidth="1"/>
    <col min="6403" max="6403" width="29.5" customWidth="1"/>
    <col min="6404" max="6404" width="10" customWidth="1"/>
    <col min="6408" max="6408" width="4.25" customWidth="1"/>
    <col min="6658" max="6658" width="8.75" customWidth="1"/>
    <col min="6659" max="6659" width="29.5" customWidth="1"/>
    <col min="6660" max="6660" width="10" customWidth="1"/>
    <col min="6664" max="6664" width="4.25" customWidth="1"/>
    <col min="6914" max="6914" width="8.75" customWidth="1"/>
    <col min="6915" max="6915" width="29.5" customWidth="1"/>
    <col min="6916" max="6916" width="10" customWidth="1"/>
    <col min="6920" max="6920" width="4.25" customWidth="1"/>
    <col min="7170" max="7170" width="8.75" customWidth="1"/>
    <col min="7171" max="7171" width="29.5" customWidth="1"/>
    <col min="7172" max="7172" width="10" customWidth="1"/>
    <col min="7176" max="7176" width="4.25" customWidth="1"/>
    <col min="7426" max="7426" width="8.75" customWidth="1"/>
    <col min="7427" max="7427" width="29.5" customWidth="1"/>
    <col min="7428" max="7428" width="10" customWidth="1"/>
    <col min="7432" max="7432" width="4.25" customWidth="1"/>
    <col min="7682" max="7682" width="8.75" customWidth="1"/>
    <col min="7683" max="7683" width="29.5" customWidth="1"/>
    <col min="7684" max="7684" width="10" customWidth="1"/>
    <col min="7688" max="7688" width="4.25" customWidth="1"/>
    <col min="7938" max="7938" width="8.75" customWidth="1"/>
    <col min="7939" max="7939" width="29.5" customWidth="1"/>
    <col min="7940" max="7940" width="10" customWidth="1"/>
    <col min="7944" max="7944" width="4.25" customWidth="1"/>
    <col min="8194" max="8194" width="8.75" customWidth="1"/>
    <col min="8195" max="8195" width="29.5" customWidth="1"/>
    <col min="8196" max="8196" width="10" customWidth="1"/>
    <col min="8200" max="8200" width="4.25" customWidth="1"/>
    <col min="8450" max="8450" width="8.75" customWidth="1"/>
    <col min="8451" max="8451" width="29.5" customWidth="1"/>
    <col min="8452" max="8452" width="10" customWidth="1"/>
    <col min="8456" max="8456" width="4.25" customWidth="1"/>
    <col min="8706" max="8706" width="8.75" customWidth="1"/>
    <col min="8707" max="8707" width="29.5" customWidth="1"/>
    <col min="8708" max="8708" width="10" customWidth="1"/>
    <col min="8712" max="8712" width="4.25" customWidth="1"/>
    <col min="8962" max="8962" width="8.75" customWidth="1"/>
    <col min="8963" max="8963" width="29.5" customWidth="1"/>
    <col min="8964" max="8964" width="10" customWidth="1"/>
    <col min="8968" max="8968" width="4.25" customWidth="1"/>
    <col min="9218" max="9218" width="8.75" customWidth="1"/>
    <col min="9219" max="9219" width="29.5" customWidth="1"/>
    <col min="9220" max="9220" width="10" customWidth="1"/>
    <col min="9224" max="9224" width="4.25" customWidth="1"/>
    <col min="9474" max="9474" width="8.75" customWidth="1"/>
    <col min="9475" max="9475" width="29.5" customWidth="1"/>
    <col min="9476" max="9476" width="10" customWidth="1"/>
    <col min="9480" max="9480" width="4.25" customWidth="1"/>
    <col min="9730" max="9730" width="8.75" customWidth="1"/>
    <col min="9731" max="9731" width="29.5" customWidth="1"/>
    <col min="9732" max="9732" width="10" customWidth="1"/>
    <col min="9736" max="9736" width="4.25" customWidth="1"/>
    <col min="9986" max="9986" width="8.75" customWidth="1"/>
    <col min="9987" max="9987" width="29.5" customWidth="1"/>
    <col min="9988" max="9988" width="10" customWidth="1"/>
    <col min="9992" max="9992" width="4.25" customWidth="1"/>
    <col min="10242" max="10242" width="8.75" customWidth="1"/>
    <col min="10243" max="10243" width="29.5" customWidth="1"/>
    <col min="10244" max="10244" width="10" customWidth="1"/>
    <col min="10248" max="10248" width="4.25" customWidth="1"/>
    <col min="10498" max="10498" width="8.75" customWidth="1"/>
    <col min="10499" max="10499" width="29.5" customWidth="1"/>
    <col min="10500" max="10500" width="10" customWidth="1"/>
    <col min="10504" max="10504" width="4.25" customWidth="1"/>
    <col min="10754" max="10754" width="8.75" customWidth="1"/>
    <col min="10755" max="10755" width="29.5" customWidth="1"/>
    <col min="10756" max="10756" width="10" customWidth="1"/>
    <col min="10760" max="10760" width="4.25" customWidth="1"/>
    <col min="11010" max="11010" width="8.75" customWidth="1"/>
    <col min="11011" max="11011" width="29.5" customWidth="1"/>
    <col min="11012" max="11012" width="10" customWidth="1"/>
    <col min="11016" max="11016" width="4.25" customWidth="1"/>
    <col min="11266" max="11266" width="8.75" customWidth="1"/>
    <col min="11267" max="11267" width="29.5" customWidth="1"/>
    <col min="11268" max="11268" width="10" customWidth="1"/>
    <col min="11272" max="11272" width="4.25" customWidth="1"/>
    <col min="11522" max="11522" width="8.75" customWidth="1"/>
    <col min="11523" max="11523" width="29.5" customWidth="1"/>
    <col min="11524" max="11524" width="10" customWidth="1"/>
    <col min="11528" max="11528" width="4.25" customWidth="1"/>
    <col min="11778" max="11778" width="8.75" customWidth="1"/>
    <col min="11779" max="11779" width="29.5" customWidth="1"/>
    <col min="11780" max="11780" width="10" customWidth="1"/>
    <col min="11784" max="11784" width="4.25" customWidth="1"/>
    <col min="12034" max="12034" width="8.75" customWidth="1"/>
    <col min="12035" max="12035" width="29.5" customWidth="1"/>
    <col min="12036" max="12036" width="10" customWidth="1"/>
    <col min="12040" max="12040" width="4.25" customWidth="1"/>
    <col min="12290" max="12290" width="8.75" customWidth="1"/>
    <col min="12291" max="12291" width="29.5" customWidth="1"/>
    <col min="12292" max="12292" width="10" customWidth="1"/>
    <col min="12296" max="12296" width="4.25" customWidth="1"/>
    <col min="12546" max="12546" width="8.75" customWidth="1"/>
    <col min="12547" max="12547" width="29.5" customWidth="1"/>
    <col min="12548" max="12548" width="10" customWidth="1"/>
    <col min="12552" max="12552" width="4.25" customWidth="1"/>
    <col min="12802" max="12802" width="8.75" customWidth="1"/>
    <col min="12803" max="12803" width="29.5" customWidth="1"/>
    <col min="12804" max="12804" width="10" customWidth="1"/>
    <col min="12808" max="12808" width="4.25" customWidth="1"/>
    <col min="13058" max="13058" width="8.75" customWidth="1"/>
    <col min="13059" max="13059" width="29.5" customWidth="1"/>
    <col min="13060" max="13060" width="10" customWidth="1"/>
    <col min="13064" max="13064" width="4.25" customWidth="1"/>
    <col min="13314" max="13314" width="8.75" customWidth="1"/>
    <col min="13315" max="13315" width="29.5" customWidth="1"/>
    <col min="13316" max="13316" width="10" customWidth="1"/>
    <col min="13320" max="13320" width="4.25" customWidth="1"/>
    <col min="13570" max="13570" width="8.75" customWidth="1"/>
    <col min="13571" max="13571" width="29.5" customWidth="1"/>
    <col min="13572" max="13572" width="10" customWidth="1"/>
    <col min="13576" max="13576" width="4.25" customWidth="1"/>
    <col min="13826" max="13826" width="8.75" customWidth="1"/>
    <col min="13827" max="13827" width="29.5" customWidth="1"/>
    <col min="13828" max="13828" width="10" customWidth="1"/>
    <col min="13832" max="13832" width="4.25" customWidth="1"/>
    <col min="14082" max="14082" width="8.75" customWidth="1"/>
    <col min="14083" max="14083" width="29.5" customWidth="1"/>
    <col min="14084" max="14084" width="10" customWidth="1"/>
    <col min="14088" max="14088" width="4.25" customWidth="1"/>
    <col min="14338" max="14338" width="8.75" customWidth="1"/>
    <col min="14339" max="14339" width="29.5" customWidth="1"/>
    <col min="14340" max="14340" width="10" customWidth="1"/>
    <col min="14344" max="14344" width="4.25" customWidth="1"/>
    <col min="14594" max="14594" width="8.75" customWidth="1"/>
    <col min="14595" max="14595" width="29.5" customWidth="1"/>
    <col min="14596" max="14596" width="10" customWidth="1"/>
    <col min="14600" max="14600" width="4.25" customWidth="1"/>
    <col min="14850" max="14850" width="8.75" customWidth="1"/>
    <col min="14851" max="14851" width="29.5" customWidth="1"/>
    <col min="14852" max="14852" width="10" customWidth="1"/>
    <col min="14856" max="14856" width="4.25" customWidth="1"/>
    <col min="15106" max="15106" width="8.75" customWidth="1"/>
    <col min="15107" max="15107" width="29.5" customWidth="1"/>
    <col min="15108" max="15108" width="10" customWidth="1"/>
    <col min="15112" max="15112" width="4.25" customWidth="1"/>
    <col min="15362" max="15362" width="8.75" customWidth="1"/>
    <col min="15363" max="15363" width="29.5" customWidth="1"/>
    <col min="15364" max="15364" width="10" customWidth="1"/>
    <col min="15368" max="15368" width="4.25" customWidth="1"/>
    <col min="15618" max="15618" width="8.75" customWidth="1"/>
    <col min="15619" max="15619" width="29.5" customWidth="1"/>
    <col min="15620" max="15620" width="10" customWidth="1"/>
    <col min="15624" max="15624" width="4.25" customWidth="1"/>
    <col min="15874" max="15874" width="8.75" customWidth="1"/>
    <col min="15875" max="15875" width="29.5" customWidth="1"/>
    <col min="15876" max="15876" width="10" customWidth="1"/>
    <col min="15880" max="15880" width="4.25" customWidth="1"/>
    <col min="16130" max="16130" width="8.75" customWidth="1"/>
    <col min="16131" max="16131" width="29.5" customWidth="1"/>
    <col min="16132" max="16132" width="10" customWidth="1"/>
    <col min="16136" max="16136" width="4.25" customWidth="1"/>
  </cols>
  <sheetData>
    <row r="1" spans="1:7" ht="5.25" customHeight="1" x14ac:dyDescent="0.15"/>
    <row r="2" spans="1:7" ht="18.75" x14ac:dyDescent="0.15">
      <c r="A2" s="123" t="s">
        <v>296</v>
      </c>
    </row>
    <row r="3" spans="1:7" ht="18.75" x14ac:dyDescent="0.15">
      <c r="A3" s="123"/>
    </row>
    <row r="4" spans="1:7" ht="46.5" customHeight="1" x14ac:dyDescent="0.15">
      <c r="A4" s="322" t="s">
        <v>292</v>
      </c>
      <c r="B4" s="323"/>
      <c r="C4" s="323"/>
      <c r="D4" s="323"/>
      <c r="E4" s="323"/>
      <c r="F4" s="323"/>
      <c r="G4" s="323"/>
    </row>
    <row r="5" spans="1:7" ht="44.25" customHeight="1" x14ac:dyDescent="0.15">
      <c r="A5" s="324" t="s">
        <v>293</v>
      </c>
      <c r="B5" s="324"/>
      <c r="C5" s="324"/>
      <c r="D5" s="324"/>
      <c r="E5" s="324"/>
      <c r="F5" s="324"/>
      <c r="G5" s="324"/>
    </row>
    <row r="7" spans="1:7" ht="25.5" x14ac:dyDescent="0.15">
      <c r="B7" s="94" t="s">
        <v>122</v>
      </c>
    </row>
    <row r="8" spans="1:7" ht="5.25" customHeight="1" x14ac:dyDescent="0.15">
      <c r="B8" s="94"/>
    </row>
    <row r="9" spans="1:7" x14ac:dyDescent="0.15">
      <c r="B9" t="s">
        <v>310</v>
      </c>
      <c r="C9" s="262" t="s">
        <v>312</v>
      </c>
    </row>
    <row r="10" spans="1:7" x14ac:dyDescent="0.15">
      <c r="C10" s="262" t="s">
        <v>311</v>
      </c>
    </row>
    <row r="11" spans="1:7" x14ac:dyDescent="0.15">
      <c r="C11" s="262" t="s">
        <v>313</v>
      </c>
    </row>
    <row r="12" spans="1:7" ht="5.25" customHeight="1" x14ac:dyDescent="0.15"/>
    <row r="13" spans="1:7" x14ac:dyDescent="0.15">
      <c r="B13" t="s">
        <v>167</v>
      </c>
      <c r="C13" s="96" t="s">
        <v>224</v>
      </c>
    </row>
    <row r="14" spans="1:7" x14ac:dyDescent="0.15">
      <c r="C14" s="96" t="s">
        <v>263</v>
      </c>
    </row>
    <row r="15" spans="1:7" x14ac:dyDescent="0.15">
      <c r="C15" s="96" t="s">
        <v>264</v>
      </c>
    </row>
    <row r="16" spans="1:7" x14ac:dyDescent="0.15">
      <c r="C16" s="96" t="s">
        <v>228</v>
      </c>
    </row>
    <row r="17" spans="2:3" x14ac:dyDescent="0.15">
      <c r="C17" s="96" t="s">
        <v>225</v>
      </c>
    </row>
    <row r="18" spans="2:3" x14ac:dyDescent="0.15">
      <c r="C18" s="96" t="s">
        <v>218</v>
      </c>
    </row>
    <row r="19" spans="2:3" x14ac:dyDescent="0.15">
      <c r="C19" s="96" t="s">
        <v>265</v>
      </c>
    </row>
    <row r="20" spans="2:3" x14ac:dyDescent="0.15">
      <c r="C20" s="125"/>
    </row>
    <row r="22" spans="2:3" x14ac:dyDescent="0.15">
      <c r="B22" t="s">
        <v>124</v>
      </c>
    </row>
    <row r="23" spans="2:3" ht="5.25" customHeight="1" x14ac:dyDescent="0.15"/>
    <row r="24" spans="2:3" x14ac:dyDescent="0.15">
      <c r="C24" t="s">
        <v>127</v>
      </c>
    </row>
    <row r="27" spans="2:3" ht="25.5" x14ac:dyDescent="0.15">
      <c r="B27" s="94" t="s">
        <v>125</v>
      </c>
    </row>
    <row r="28" spans="2:3" ht="3.75" customHeight="1" x14ac:dyDescent="0.15"/>
    <row r="29" spans="2:3" x14ac:dyDescent="0.15">
      <c r="B29" t="s">
        <v>123</v>
      </c>
      <c r="C29" s="124" t="s">
        <v>323</v>
      </c>
    </row>
    <row r="31" spans="2:3" x14ac:dyDescent="0.15">
      <c r="B31" t="s">
        <v>197</v>
      </c>
    </row>
    <row r="32" spans="2:3" x14ac:dyDescent="0.15">
      <c r="B32" t="s">
        <v>167</v>
      </c>
      <c r="C32" s="95" t="s">
        <v>226</v>
      </c>
    </row>
    <row r="33" spans="2:3" ht="12" customHeight="1" x14ac:dyDescent="0.15">
      <c r="C33" s="95" t="s">
        <v>229</v>
      </c>
    </row>
    <row r="34" spans="2:3" x14ac:dyDescent="0.15">
      <c r="C34" s="95" t="s">
        <v>266</v>
      </c>
    </row>
    <row r="35" spans="2:3" x14ac:dyDescent="0.15">
      <c r="C35" s="95" t="s">
        <v>227</v>
      </c>
    </row>
    <row r="36" spans="2:3" x14ac:dyDescent="0.15">
      <c r="C36" s="95" t="s">
        <v>267</v>
      </c>
    </row>
    <row r="37" spans="2:3" x14ac:dyDescent="0.15">
      <c r="C37" s="95" t="s">
        <v>230</v>
      </c>
    </row>
    <row r="40" spans="2:3" x14ac:dyDescent="0.15">
      <c r="B40" t="s">
        <v>195</v>
      </c>
    </row>
    <row r="41" spans="2:3" x14ac:dyDescent="0.15">
      <c r="B41" s="128" t="s">
        <v>196</v>
      </c>
      <c r="C41" s="119"/>
    </row>
    <row r="42" spans="2:3" x14ac:dyDescent="0.15">
      <c r="B42" t="s">
        <v>167</v>
      </c>
      <c r="C42" s="126" t="s">
        <v>158</v>
      </c>
    </row>
    <row r="45" spans="2:3" x14ac:dyDescent="0.15">
      <c r="B45" t="s">
        <v>219</v>
      </c>
    </row>
    <row r="46" spans="2:3" ht="5.25" customHeight="1" x14ac:dyDescent="0.15"/>
    <row r="47" spans="2:3" x14ac:dyDescent="0.15">
      <c r="C47" t="s">
        <v>314</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zoomScaleNormal="90" zoomScaleSheetLayoutView="100" workbookViewId="0">
      <selection activeCell="F13" sqref="F13:H13"/>
    </sheetView>
  </sheetViews>
  <sheetFormatPr defaultColWidth="9" defaultRowHeight="13.5" x14ac:dyDescent="0.15"/>
  <cols>
    <col min="1" max="1" width="4.75" style="138" customWidth="1"/>
    <col min="2" max="2" width="2.375" style="138" customWidth="1"/>
    <col min="3" max="4" width="18.75" style="138" customWidth="1"/>
    <col min="5" max="5" width="12.375" style="138" customWidth="1"/>
    <col min="6" max="6" width="12.125" style="138" customWidth="1"/>
    <col min="7" max="7" width="16.375" style="138" customWidth="1"/>
    <col min="8" max="8" width="9.625" style="138" customWidth="1"/>
    <col min="9" max="9" width="9.75" style="138" customWidth="1"/>
    <col min="10" max="10" width="10" style="138" customWidth="1"/>
    <col min="11" max="16384" width="9" style="138"/>
  </cols>
  <sheetData>
    <row r="1" spans="1:9" ht="21.95" customHeight="1" x14ac:dyDescent="0.15">
      <c r="A1" s="138" t="s">
        <v>177</v>
      </c>
    </row>
    <row r="2" spans="1:9" ht="45.75" customHeight="1" x14ac:dyDescent="0.2">
      <c r="A2" s="339" t="s">
        <v>84</v>
      </c>
      <c r="B2" s="339"/>
      <c r="C2" s="339"/>
      <c r="D2" s="339"/>
      <c r="E2" s="339"/>
      <c r="F2" s="339"/>
      <c r="G2" s="339"/>
      <c r="H2" s="339"/>
      <c r="I2" s="192"/>
    </row>
    <row r="3" spans="1:9" ht="21.75" customHeight="1" x14ac:dyDescent="0.2">
      <c r="A3" s="188"/>
      <c r="B3" s="188"/>
      <c r="C3" s="188"/>
      <c r="D3" s="188"/>
      <c r="E3" s="188"/>
      <c r="F3" s="188"/>
      <c r="G3" s="188"/>
      <c r="H3" s="188"/>
      <c r="I3" s="193"/>
    </row>
    <row r="4" spans="1:9" ht="21.75" customHeight="1" x14ac:dyDescent="0.15">
      <c r="A4" s="138" t="s">
        <v>32</v>
      </c>
      <c r="G4" s="593" t="str">
        <f>IF('①入力注意（実績報告）(入力順①）'!D14="","",'①入力注意（実績報告）(入力順①）'!D14)</f>
        <v>ひょうご第320410号</v>
      </c>
      <c r="H4" s="594"/>
      <c r="I4" s="194"/>
    </row>
    <row r="5" spans="1:9" ht="21.75" customHeight="1" x14ac:dyDescent="0.15">
      <c r="F5" s="138" t="s">
        <v>32</v>
      </c>
      <c r="G5" s="593">
        <f>IF('①入力注意（実績報告）(入力順①）'!D15="","",'①入力注意（実績報告）(入力順①）'!D15)</f>
        <v>45748</v>
      </c>
      <c r="H5" s="594"/>
      <c r="I5" s="195" t="s">
        <v>91</v>
      </c>
    </row>
    <row r="6" spans="1:9" ht="21.95" customHeight="1" x14ac:dyDescent="0.15">
      <c r="I6" s="138" t="s">
        <v>34</v>
      </c>
    </row>
    <row r="7" spans="1:9" ht="21.95" customHeight="1" x14ac:dyDescent="0.15">
      <c r="B7" s="138" t="s">
        <v>82</v>
      </c>
      <c r="G7" s="138" ph="1"/>
    </row>
    <row r="8" spans="1:9" ht="21.95" customHeight="1" x14ac:dyDescent="0.15"/>
    <row r="9" spans="1:9" ht="21.95" customHeight="1" x14ac:dyDescent="0.15">
      <c r="E9" s="138" t="s">
        <v>235</v>
      </c>
      <c r="F9" s="597" t="str">
        <f>IF('①入力注意（実績報告）(入力順①）'!D17="","",'①入力注意（実績報告）(入力順①）'!D17)</f>
        <v>神戸市中央区下山手通5-10-1</v>
      </c>
      <c r="G9" s="597"/>
      <c r="H9" s="597"/>
    </row>
    <row r="10" spans="1:9" ht="21.95" customHeight="1" x14ac:dyDescent="0.15">
      <c r="E10" s="138" t="s">
        <v>236</v>
      </c>
      <c r="F10" s="597" t="str">
        <f>IF('①入力注意（実績報告）(入力順①）'!D18="","",'①入力注意（実績報告）(入力順①）'!D18)</f>
        <v>ひょうご株式会社こうべ支店</v>
      </c>
      <c r="G10" s="597"/>
      <c r="H10" s="597"/>
    </row>
    <row r="11" spans="1:9" ht="21.95" customHeight="1" x14ac:dyDescent="0.15">
      <c r="D11" s="138" t="s">
        <v>33</v>
      </c>
      <c r="E11" s="138" t="s">
        <v>204</v>
      </c>
      <c r="F11" s="344" t="str">
        <f>IF('①入力注意（実績報告）(入力順①）'!D19="","",'①入力注意（実績報告）(入力順①）'!D19)</f>
        <v>支店長　兵庫　太郎</v>
      </c>
      <c r="G11" s="344"/>
      <c r="H11" s="344"/>
    </row>
    <row r="12" spans="1:9" ht="21.95" customHeight="1" x14ac:dyDescent="0.15">
      <c r="E12" s="138" t="s">
        <v>178</v>
      </c>
      <c r="F12" s="344" t="str">
        <f>IF('①入力注意（実績報告）(入力順①）'!D20="","",'①入力注意（実績報告）(入力順①）'!D20)</f>
        <v>078-555-6666</v>
      </c>
      <c r="G12" s="344"/>
      <c r="H12" s="344"/>
    </row>
    <row r="13" spans="1:9" ht="21.95" customHeight="1" x14ac:dyDescent="0.15">
      <c r="E13" s="138" t="s">
        <v>179</v>
      </c>
      <c r="F13" s="344" t="str">
        <f>IF('①入力注意（実績報告）(入力順①）'!D21="","",'①入力注意（実績報告）(入力順①）'!D21)</f>
        <v>batsubatsu@pref.hyogo.lg.jp</v>
      </c>
      <c r="G13" s="344"/>
      <c r="H13" s="344"/>
    </row>
    <row r="14" spans="1:9" ht="21.95" customHeight="1" x14ac:dyDescent="0.15">
      <c r="A14" s="190" t="s">
        <v>32</v>
      </c>
      <c r="C14" s="196"/>
      <c r="D14" s="196"/>
      <c r="E14" s="190"/>
      <c r="F14" s="190"/>
      <c r="G14" s="190"/>
      <c r="H14" s="190"/>
    </row>
    <row r="15" spans="1:9" ht="21.75" customHeight="1" x14ac:dyDescent="0.15">
      <c r="A15" s="190"/>
      <c r="D15" s="190"/>
      <c r="E15" s="190"/>
      <c r="F15" s="190"/>
      <c r="G15" s="190"/>
      <c r="H15" s="190"/>
    </row>
    <row r="16" spans="1:9" ht="21.75" customHeight="1" x14ac:dyDescent="0.15">
      <c r="B16" s="197"/>
      <c r="C16" s="595" t="str">
        <f>IF('①入力注意（実績報告）(入力順①）'!D27="","",TEXT('①入力注意（実績報告）(入力順①）'!D28,"ggge年m月d日付け")&amp;('①入力注意（実績報告）(入力順①）'!D27))</f>
        <v xml:space="preserve">令和6年10月1日付け健増第1234号-1　 </v>
      </c>
      <c r="D16" s="595"/>
      <c r="E16" s="190" t="s">
        <v>306</v>
      </c>
      <c r="F16" s="190"/>
      <c r="G16" s="190"/>
      <c r="I16" s="190"/>
    </row>
    <row r="17" spans="1:9" ht="15" customHeight="1" x14ac:dyDescent="0.15">
      <c r="A17" s="190"/>
      <c r="B17" s="141"/>
      <c r="C17" s="141"/>
      <c r="D17" s="144" t="s">
        <v>34</v>
      </c>
      <c r="E17" s="190" t="s">
        <v>34</v>
      </c>
      <c r="F17" s="190"/>
      <c r="H17" s="190"/>
      <c r="I17" s="190"/>
    </row>
    <row r="18" spans="1:9" ht="21.75" customHeight="1" x14ac:dyDescent="0.15">
      <c r="B18" s="191" t="s">
        <v>213</v>
      </c>
      <c r="C18" s="191"/>
      <c r="D18" s="190"/>
      <c r="F18" s="190"/>
    </row>
    <row r="19" spans="1:9" ht="14.25" customHeight="1" x14ac:dyDescent="0.15">
      <c r="B19" s="191"/>
      <c r="C19" s="191"/>
      <c r="D19" s="190"/>
      <c r="F19" s="190"/>
    </row>
    <row r="20" spans="1:9" ht="21.75" customHeight="1" x14ac:dyDescent="0.15">
      <c r="B20" s="191" t="s">
        <v>262</v>
      </c>
      <c r="C20" s="191"/>
      <c r="D20" s="190"/>
      <c r="F20" s="190"/>
    </row>
    <row r="21" spans="1:9" ht="21.75" customHeight="1" x14ac:dyDescent="0.15">
      <c r="B21" s="191"/>
      <c r="C21" s="191"/>
      <c r="D21" s="190"/>
      <c r="F21" s="190"/>
    </row>
    <row r="22" spans="1:9" ht="21.75" customHeight="1" x14ac:dyDescent="0.15">
      <c r="A22" s="340" t="s">
        <v>35</v>
      </c>
      <c r="B22" s="340"/>
      <c r="C22" s="340"/>
      <c r="D22" s="340"/>
      <c r="E22" s="340"/>
      <c r="F22" s="340"/>
      <c r="G22" s="340"/>
      <c r="H22" s="340"/>
    </row>
    <row r="23" spans="1:9" ht="21.75" customHeight="1" x14ac:dyDescent="0.15">
      <c r="F23" s="189"/>
    </row>
    <row r="24" spans="1:9" ht="15" customHeight="1" x14ac:dyDescent="0.15">
      <c r="B24" s="138" t="s">
        <v>36</v>
      </c>
      <c r="F24" s="189"/>
    </row>
    <row r="25" spans="1:9" ht="15" customHeight="1" x14ac:dyDescent="0.15">
      <c r="F25" s="189"/>
    </row>
    <row r="26" spans="1:9" ht="21.75" customHeight="1" x14ac:dyDescent="0.15">
      <c r="E26" s="596" t="str">
        <f>"("&amp;'②交付申請書(入力順③）'!F27&amp;")"</f>
        <v>(令和　6年　10月１日)</v>
      </c>
      <c r="F26" s="596"/>
    </row>
    <row r="27" spans="1:9" ht="15" customHeight="1" x14ac:dyDescent="0.15">
      <c r="B27" s="138" t="s">
        <v>92</v>
      </c>
      <c r="E27" s="591" t="str">
        <f>'②交付申請書(入力順③）'!F27</f>
        <v>令和　6年　10月１日</v>
      </c>
      <c r="F27" s="591"/>
      <c r="G27" s="198"/>
    </row>
    <row r="28" spans="1:9" ht="21.75" customHeight="1" x14ac:dyDescent="0.15">
      <c r="E28" s="148"/>
      <c r="F28" s="148"/>
      <c r="G28" s="198"/>
    </row>
    <row r="29" spans="1:9" ht="15" customHeight="1" x14ac:dyDescent="0.15">
      <c r="E29" s="592" t="s">
        <v>300</v>
      </c>
      <c r="F29" s="592"/>
      <c r="G29" s="148"/>
    </row>
    <row r="30" spans="1:9" ht="15" customHeight="1" x14ac:dyDescent="0.15">
      <c r="B30" s="138" t="s">
        <v>54</v>
      </c>
      <c r="E30" s="592" t="s">
        <v>301</v>
      </c>
      <c r="F30" s="592"/>
      <c r="G30" s="198"/>
    </row>
    <row r="31" spans="1:9" ht="21.75" customHeight="1" x14ac:dyDescent="0.15"/>
    <row r="32" spans="1:9" ht="15" customHeight="1" x14ac:dyDescent="0.15">
      <c r="B32" s="138" t="s">
        <v>41</v>
      </c>
    </row>
    <row r="33" spans="3:3" ht="15" customHeight="1" x14ac:dyDescent="0.15"/>
    <row r="34" spans="3:3" ht="15" customHeight="1" x14ac:dyDescent="0.15">
      <c r="C34" s="138" t="s">
        <v>87</v>
      </c>
    </row>
    <row r="35" spans="3:3" ht="8.25" customHeight="1" x14ac:dyDescent="0.15"/>
    <row r="36" spans="3:3" ht="18.75" customHeight="1" x14ac:dyDescent="0.15">
      <c r="C36" s="138" t="s">
        <v>260</v>
      </c>
    </row>
    <row r="37" spans="3:3" ht="9" customHeight="1" x14ac:dyDescent="0.15"/>
    <row r="50" spans="3:7" x14ac:dyDescent="0.15">
      <c r="C50" s="199"/>
      <c r="D50" s="199"/>
      <c r="E50" s="199"/>
      <c r="F50" s="199"/>
      <c r="G50" s="199"/>
    </row>
    <row r="51" spans="3:7" x14ac:dyDescent="0.15">
      <c r="C51" s="199"/>
      <c r="D51" s="199"/>
      <c r="E51" s="199"/>
      <c r="F51" s="199"/>
      <c r="G51" s="199"/>
    </row>
    <row r="52" spans="3:7" x14ac:dyDescent="0.15">
      <c r="C52" s="199"/>
      <c r="D52" s="199"/>
      <c r="E52" s="199"/>
      <c r="F52" s="199"/>
      <c r="G52" s="199"/>
    </row>
    <row r="53" spans="3:7" x14ac:dyDescent="0.15">
      <c r="C53" s="199"/>
      <c r="D53" s="199"/>
      <c r="E53" s="199"/>
      <c r="F53" s="199"/>
      <c r="G53" s="199"/>
    </row>
    <row r="54" spans="3:7" x14ac:dyDescent="0.15">
      <c r="C54" s="199"/>
      <c r="D54" s="199"/>
      <c r="E54" s="199"/>
      <c r="F54" s="199"/>
      <c r="G54" s="199"/>
    </row>
    <row r="55" spans="3:7" x14ac:dyDescent="0.15">
      <c r="C55" s="199"/>
      <c r="D55" s="199"/>
      <c r="E55" s="199"/>
      <c r="F55" s="199"/>
      <c r="G55" s="199"/>
    </row>
    <row r="56" spans="3:7" x14ac:dyDescent="0.15">
      <c r="C56" s="199"/>
      <c r="D56" s="199"/>
      <c r="E56" s="199"/>
      <c r="F56" s="199"/>
      <c r="G56" s="199"/>
    </row>
    <row r="57" spans="3:7" x14ac:dyDescent="0.15">
      <c r="C57" s="199"/>
      <c r="D57" s="199"/>
      <c r="E57" s="199"/>
      <c r="F57" s="199"/>
      <c r="G57" s="199"/>
    </row>
    <row r="58" spans="3:7" x14ac:dyDescent="0.15">
      <c r="C58" s="199"/>
      <c r="D58" s="199"/>
      <c r="E58" s="199"/>
      <c r="F58" s="199"/>
      <c r="G58" s="199"/>
    </row>
    <row r="59" spans="3:7" x14ac:dyDescent="0.15">
      <c r="C59" s="199"/>
      <c r="D59" s="199"/>
      <c r="E59" s="199"/>
      <c r="F59" s="199"/>
      <c r="G59" s="199"/>
    </row>
    <row r="100" spans="1:18" x14ac:dyDescent="0.15">
      <c r="A100" s="200"/>
      <c r="B100" s="200"/>
      <c r="C100" s="200"/>
      <c r="D100" s="200"/>
      <c r="E100" s="200"/>
      <c r="F100" s="200"/>
      <c r="G100" s="200"/>
      <c r="H100" s="200"/>
      <c r="I100" s="200"/>
      <c r="J100" s="200"/>
      <c r="K100" s="200"/>
      <c r="L100" s="200"/>
      <c r="M100" s="200"/>
      <c r="N100" s="200"/>
      <c r="O100" s="200"/>
      <c r="P100" s="200"/>
      <c r="Q100" s="200"/>
      <c r="R100" s="200"/>
    </row>
    <row r="101" spans="1:18" x14ac:dyDescent="0.15">
      <c r="A101" s="200"/>
      <c r="B101" s="200"/>
      <c r="C101" s="200"/>
      <c r="D101" s="200"/>
      <c r="E101" s="200"/>
      <c r="F101" s="200"/>
      <c r="G101" s="200"/>
      <c r="H101" s="200"/>
      <c r="I101" s="200"/>
      <c r="J101" s="200"/>
      <c r="K101" s="200"/>
      <c r="L101" s="200"/>
      <c r="M101" s="200"/>
      <c r="N101" s="200"/>
      <c r="O101" s="200"/>
      <c r="P101" s="200"/>
      <c r="Q101" s="200"/>
      <c r="R101" s="200"/>
    </row>
    <row r="102" spans="1:18" x14ac:dyDescent="0.15">
      <c r="A102" s="200"/>
      <c r="B102" s="200"/>
      <c r="C102" s="200"/>
      <c r="D102" s="200"/>
      <c r="E102" s="200"/>
      <c r="F102" s="200"/>
      <c r="G102" s="200"/>
      <c r="H102" s="200"/>
      <c r="I102" s="200"/>
      <c r="J102" s="200"/>
      <c r="K102" s="200"/>
      <c r="L102" s="200"/>
      <c r="M102" s="200"/>
      <c r="N102" s="200"/>
      <c r="O102" s="200"/>
      <c r="P102" s="200"/>
      <c r="Q102" s="200"/>
      <c r="R102" s="200"/>
    </row>
    <row r="103" spans="1:18" x14ac:dyDescent="0.15">
      <c r="A103" s="200"/>
      <c r="B103" s="200"/>
      <c r="C103" s="200"/>
      <c r="D103" s="200"/>
      <c r="E103" s="200"/>
      <c r="F103" s="200"/>
      <c r="G103" s="200"/>
      <c r="H103" s="200"/>
      <c r="I103" s="200"/>
      <c r="J103" s="200"/>
      <c r="K103" s="200"/>
      <c r="L103" s="200"/>
      <c r="M103" s="200"/>
      <c r="N103" s="200"/>
      <c r="O103" s="200"/>
      <c r="P103" s="200"/>
      <c r="Q103" s="200"/>
      <c r="R103" s="200"/>
    </row>
    <row r="104" spans="1:18" x14ac:dyDescent="0.15">
      <c r="A104" s="200"/>
      <c r="B104" s="200"/>
      <c r="C104" s="200"/>
      <c r="D104" s="200"/>
      <c r="E104" s="200"/>
      <c r="F104" s="200"/>
      <c r="G104" s="200"/>
      <c r="H104" s="200"/>
      <c r="I104" s="200"/>
      <c r="J104" s="200"/>
      <c r="K104" s="200"/>
      <c r="L104" s="200"/>
      <c r="M104" s="200"/>
      <c r="N104" s="200"/>
      <c r="O104" s="200"/>
      <c r="P104" s="200"/>
      <c r="Q104" s="200"/>
      <c r="R104" s="200"/>
    </row>
    <row r="105" spans="1:18" x14ac:dyDescent="0.15">
      <c r="A105" s="200"/>
      <c r="B105" s="200"/>
      <c r="C105" s="200"/>
      <c r="D105" s="200"/>
      <c r="E105" s="200"/>
      <c r="F105" s="200"/>
      <c r="G105" s="200"/>
      <c r="H105" s="200"/>
      <c r="I105" s="200"/>
      <c r="J105" s="200"/>
      <c r="K105" s="200"/>
      <c r="L105" s="200"/>
      <c r="M105" s="200"/>
      <c r="N105" s="200"/>
      <c r="O105" s="200"/>
      <c r="P105" s="200"/>
      <c r="Q105" s="200"/>
      <c r="R105" s="200"/>
    </row>
    <row r="106" spans="1:18" x14ac:dyDescent="0.15">
      <c r="A106" s="200"/>
      <c r="B106" s="200"/>
      <c r="C106" s="200"/>
      <c r="D106" s="200"/>
      <c r="E106" s="200"/>
      <c r="F106" s="200"/>
      <c r="G106" s="200"/>
      <c r="H106" s="200"/>
      <c r="I106" s="200"/>
      <c r="J106" s="200"/>
      <c r="K106" s="200"/>
      <c r="L106" s="200"/>
      <c r="M106" s="200"/>
      <c r="N106" s="200"/>
      <c r="O106" s="200"/>
      <c r="P106" s="200"/>
      <c r="Q106" s="200"/>
      <c r="R106" s="200"/>
    </row>
    <row r="107" spans="1:18" x14ac:dyDescent="0.15">
      <c r="A107" s="200"/>
      <c r="B107" s="200"/>
      <c r="C107" s="200"/>
      <c r="D107" s="200"/>
      <c r="E107" s="200"/>
      <c r="F107" s="200"/>
      <c r="G107" s="200"/>
      <c r="H107" s="200"/>
      <c r="I107" s="200"/>
      <c r="J107" s="200"/>
      <c r="K107" s="200"/>
      <c r="L107" s="200"/>
      <c r="M107" s="200"/>
      <c r="N107" s="200"/>
      <c r="O107" s="200"/>
      <c r="P107" s="200"/>
      <c r="Q107" s="200"/>
      <c r="R107" s="200"/>
    </row>
    <row r="108" spans="1:18" x14ac:dyDescent="0.15">
      <c r="A108" s="200"/>
      <c r="B108" s="200"/>
      <c r="C108" s="200"/>
      <c r="D108" s="200"/>
      <c r="E108" s="200"/>
      <c r="F108" s="200"/>
      <c r="G108" s="200"/>
      <c r="H108" s="200"/>
      <c r="I108" s="200"/>
      <c r="J108" s="200"/>
      <c r="K108" s="200"/>
      <c r="L108" s="200"/>
      <c r="M108" s="200"/>
      <c r="N108" s="200"/>
      <c r="O108" s="200"/>
      <c r="P108" s="200"/>
      <c r="Q108" s="200"/>
      <c r="R108" s="200"/>
    </row>
    <row r="109" spans="1:18" x14ac:dyDescent="0.15">
      <c r="A109" s="200"/>
      <c r="B109" s="200"/>
      <c r="C109" s="200"/>
      <c r="D109" s="200"/>
      <c r="E109" s="200"/>
      <c r="F109" s="200"/>
      <c r="G109" s="200"/>
      <c r="H109" s="200"/>
      <c r="I109" s="200"/>
      <c r="J109" s="200"/>
      <c r="K109" s="200"/>
      <c r="L109" s="200"/>
      <c r="M109" s="200"/>
      <c r="N109" s="200"/>
      <c r="O109" s="200"/>
      <c r="P109" s="200"/>
      <c r="Q109" s="200"/>
      <c r="R109" s="200"/>
    </row>
    <row r="110" spans="1:18" x14ac:dyDescent="0.15">
      <c r="A110" s="200"/>
      <c r="B110" s="200"/>
      <c r="C110" s="200"/>
      <c r="D110" s="200"/>
      <c r="E110" s="200"/>
      <c r="F110" s="200"/>
      <c r="G110" s="200"/>
      <c r="H110" s="200"/>
      <c r="I110" s="200"/>
      <c r="J110" s="200"/>
      <c r="K110" s="200"/>
      <c r="L110" s="200"/>
      <c r="M110" s="200"/>
      <c r="N110" s="200"/>
      <c r="O110" s="200"/>
      <c r="P110" s="200"/>
      <c r="Q110" s="200"/>
      <c r="R110" s="200"/>
    </row>
    <row r="111" spans="1:18" x14ac:dyDescent="0.15">
      <c r="A111" s="200"/>
      <c r="B111" s="200"/>
      <c r="C111" s="200"/>
      <c r="D111" s="200"/>
      <c r="E111" s="200"/>
      <c r="F111" s="200"/>
      <c r="G111" s="200"/>
      <c r="H111" s="200"/>
      <c r="I111" s="200"/>
      <c r="J111" s="200"/>
      <c r="K111" s="200"/>
      <c r="L111" s="200"/>
      <c r="M111" s="200"/>
      <c r="N111" s="200"/>
      <c r="O111" s="200"/>
      <c r="P111" s="200"/>
      <c r="Q111" s="200"/>
      <c r="R111" s="200"/>
    </row>
    <row r="112" spans="1:18" x14ac:dyDescent="0.15">
      <c r="A112" s="200"/>
      <c r="B112" s="200"/>
      <c r="C112" s="200"/>
      <c r="D112" s="200"/>
      <c r="E112" s="200"/>
      <c r="F112" s="200"/>
      <c r="G112" s="200"/>
      <c r="H112" s="200"/>
      <c r="I112" s="200"/>
      <c r="J112" s="200"/>
      <c r="K112" s="200"/>
      <c r="L112" s="200"/>
      <c r="M112" s="200"/>
      <c r="N112" s="200"/>
      <c r="O112" s="200"/>
      <c r="P112" s="200"/>
      <c r="Q112" s="200"/>
      <c r="R112" s="200"/>
    </row>
    <row r="113" spans="1:18" x14ac:dyDescent="0.15">
      <c r="A113" s="200"/>
      <c r="B113" s="200"/>
      <c r="C113" s="200"/>
      <c r="D113" s="200"/>
      <c r="E113" s="200"/>
      <c r="F113" s="200"/>
      <c r="G113" s="200"/>
      <c r="H113" s="200"/>
      <c r="I113" s="200"/>
      <c r="J113" s="200"/>
      <c r="K113" s="200"/>
      <c r="L113" s="200"/>
      <c r="M113" s="200"/>
      <c r="N113" s="200"/>
      <c r="O113" s="200"/>
      <c r="P113" s="200"/>
      <c r="Q113" s="200"/>
      <c r="R113" s="200"/>
    </row>
    <row r="114" spans="1:18" x14ac:dyDescent="0.15">
      <c r="A114" s="200"/>
      <c r="B114" s="200"/>
      <c r="C114" s="200"/>
      <c r="D114" s="200"/>
      <c r="E114" s="200"/>
      <c r="F114" s="200"/>
      <c r="G114" s="200"/>
      <c r="H114" s="200"/>
      <c r="I114" s="200"/>
      <c r="J114" s="200"/>
      <c r="K114" s="200"/>
      <c r="L114" s="200"/>
      <c r="M114" s="200"/>
      <c r="N114" s="200"/>
      <c r="O114" s="200"/>
      <c r="P114" s="200"/>
      <c r="Q114" s="200"/>
      <c r="R114" s="200"/>
    </row>
    <row r="115" spans="1:18" x14ac:dyDescent="0.15">
      <c r="A115" s="200"/>
      <c r="B115" s="200"/>
      <c r="C115" s="200"/>
      <c r="D115" s="200"/>
      <c r="E115" s="200"/>
      <c r="F115" s="200"/>
      <c r="G115" s="200"/>
      <c r="H115" s="200"/>
      <c r="I115" s="200"/>
      <c r="J115" s="200"/>
      <c r="K115" s="200"/>
      <c r="L115" s="200"/>
      <c r="M115" s="200"/>
      <c r="N115" s="200"/>
      <c r="O115" s="200"/>
      <c r="P115" s="200"/>
      <c r="Q115" s="200"/>
      <c r="R115" s="200"/>
    </row>
    <row r="116" spans="1:18" x14ac:dyDescent="0.15">
      <c r="A116" s="200"/>
      <c r="B116" s="200"/>
      <c r="C116" s="200"/>
      <c r="D116" s="200"/>
      <c r="E116" s="200"/>
      <c r="F116" s="200"/>
      <c r="G116" s="200"/>
      <c r="H116" s="200"/>
      <c r="I116" s="200"/>
      <c r="J116" s="200"/>
      <c r="K116" s="200"/>
      <c r="L116" s="200"/>
      <c r="M116" s="200"/>
      <c r="N116" s="200"/>
      <c r="O116" s="200"/>
      <c r="P116" s="200"/>
      <c r="Q116" s="200"/>
      <c r="R116" s="200"/>
    </row>
    <row r="117" spans="1:18" x14ac:dyDescent="0.15">
      <c r="A117" s="200"/>
      <c r="B117" s="200"/>
      <c r="C117" s="200"/>
      <c r="D117" s="200"/>
      <c r="E117" s="200"/>
      <c r="F117" s="200"/>
      <c r="G117" s="200"/>
      <c r="H117" s="200"/>
      <c r="I117" s="200"/>
      <c r="J117" s="200"/>
      <c r="K117" s="200"/>
      <c r="L117" s="200"/>
      <c r="M117" s="200"/>
      <c r="N117" s="200"/>
      <c r="O117" s="200"/>
      <c r="P117" s="200"/>
      <c r="Q117" s="200"/>
      <c r="R117" s="200"/>
    </row>
    <row r="118" spans="1:18" x14ac:dyDescent="0.15">
      <c r="A118" s="200"/>
      <c r="B118" s="200"/>
      <c r="C118" s="200"/>
      <c r="D118" s="200"/>
      <c r="E118" s="200"/>
      <c r="F118" s="200"/>
      <c r="G118" s="200"/>
      <c r="H118" s="200"/>
      <c r="I118" s="200"/>
      <c r="J118" s="200"/>
      <c r="K118" s="200"/>
      <c r="L118" s="200"/>
      <c r="M118" s="200"/>
      <c r="N118" s="200"/>
      <c r="O118" s="200"/>
      <c r="P118" s="200"/>
      <c r="Q118" s="200"/>
      <c r="R118" s="200"/>
    </row>
    <row r="119" spans="1:18" x14ac:dyDescent="0.15">
      <c r="A119" s="200"/>
      <c r="B119" s="200"/>
      <c r="C119" s="200"/>
      <c r="D119" s="200"/>
      <c r="E119" s="200"/>
      <c r="F119" s="200"/>
      <c r="G119" s="200"/>
      <c r="H119" s="200"/>
      <c r="I119" s="200"/>
      <c r="J119" s="200"/>
      <c r="K119" s="200"/>
      <c r="L119" s="200"/>
      <c r="M119" s="200"/>
      <c r="N119" s="200"/>
      <c r="O119" s="200"/>
      <c r="P119" s="200"/>
      <c r="Q119" s="200"/>
      <c r="R119" s="200"/>
    </row>
    <row r="120" spans="1:18" x14ac:dyDescent="0.15">
      <c r="A120" s="200"/>
      <c r="B120" s="200"/>
      <c r="C120" s="200"/>
      <c r="D120" s="200"/>
      <c r="E120" s="200"/>
      <c r="F120" s="200"/>
      <c r="G120" s="200"/>
      <c r="H120" s="200"/>
      <c r="I120" s="200"/>
      <c r="J120" s="200"/>
      <c r="K120" s="200"/>
      <c r="L120" s="200"/>
      <c r="M120" s="200"/>
      <c r="N120" s="200"/>
      <c r="O120" s="200"/>
      <c r="P120" s="200"/>
      <c r="Q120" s="200"/>
      <c r="R120" s="200"/>
    </row>
    <row r="121" spans="1:18" x14ac:dyDescent="0.15">
      <c r="A121" s="200"/>
      <c r="B121" s="200"/>
      <c r="C121" s="200"/>
      <c r="D121" s="200"/>
      <c r="E121" s="200"/>
      <c r="F121" s="200"/>
      <c r="G121" s="200"/>
      <c r="H121" s="200"/>
      <c r="I121" s="200"/>
      <c r="J121" s="200"/>
      <c r="K121" s="200"/>
      <c r="L121" s="200"/>
      <c r="M121" s="200"/>
      <c r="N121" s="200"/>
      <c r="O121" s="200"/>
      <c r="P121" s="200"/>
      <c r="Q121" s="200"/>
      <c r="R121" s="200"/>
    </row>
    <row r="122" spans="1:18" x14ac:dyDescent="0.15">
      <c r="A122" s="200"/>
      <c r="B122" s="200"/>
      <c r="C122" s="200"/>
      <c r="D122" s="200"/>
      <c r="E122" s="200"/>
      <c r="F122" s="200"/>
      <c r="G122" s="200"/>
      <c r="H122" s="200"/>
      <c r="I122" s="200"/>
      <c r="J122" s="200"/>
      <c r="K122" s="200"/>
      <c r="L122" s="200"/>
      <c r="M122" s="200"/>
      <c r="N122" s="200"/>
      <c r="O122" s="200"/>
      <c r="P122" s="200"/>
      <c r="Q122" s="200"/>
      <c r="R122" s="200"/>
    </row>
    <row r="123" spans="1:18" x14ac:dyDescent="0.15">
      <c r="A123" s="200"/>
      <c r="B123" s="200"/>
      <c r="C123" s="200"/>
      <c r="D123" s="200"/>
      <c r="E123" s="200"/>
      <c r="F123" s="200"/>
      <c r="G123" s="200"/>
      <c r="H123" s="200"/>
      <c r="I123" s="200"/>
      <c r="J123" s="200"/>
      <c r="K123" s="200"/>
      <c r="L123" s="200"/>
      <c r="M123" s="200"/>
      <c r="N123" s="200"/>
      <c r="O123" s="200"/>
      <c r="P123" s="200"/>
      <c r="Q123" s="200"/>
      <c r="R123" s="200"/>
    </row>
    <row r="124" spans="1:18" x14ac:dyDescent="0.15">
      <c r="A124" s="200"/>
      <c r="B124" s="200"/>
      <c r="C124" s="200"/>
      <c r="D124" s="200"/>
      <c r="E124" s="200"/>
      <c r="F124" s="200"/>
      <c r="G124" s="200"/>
      <c r="H124" s="200"/>
      <c r="I124" s="200"/>
      <c r="J124" s="200"/>
      <c r="K124" s="200"/>
      <c r="L124" s="200"/>
      <c r="M124" s="200"/>
      <c r="N124" s="200"/>
      <c r="O124" s="200"/>
      <c r="P124" s="200"/>
      <c r="Q124" s="200"/>
      <c r="R124" s="200"/>
    </row>
    <row r="125" spans="1:18" x14ac:dyDescent="0.15">
      <c r="A125" s="200"/>
      <c r="B125" s="200"/>
      <c r="C125" s="200"/>
      <c r="D125" s="200"/>
      <c r="E125" s="200"/>
      <c r="F125" s="200"/>
      <c r="G125" s="200"/>
      <c r="H125" s="200"/>
      <c r="I125" s="200"/>
      <c r="J125" s="200"/>
      <c r="K125" s="200"/>
      <c r="L125" s="200"/>
      <c r="M125" s="200"/>
      <c r="N125" s="200"/>
      <c r="O125" s="200"/>
      <c r="P125" s="200"/>
      <c r="Q125" s="200"/>
      <c r="R125" s="200"/>
    </row>
    <row r="126" spans="1:18" x14ac:dyDescent="0.15">
      <c r="A126" s="200"/>
      <c r="B126" s="200"/>
      <c r="C126" s="200"/>
      <c r="D126" s="200"/>
      <c r="E126" s="200"/>
      <c r="F126" s="200"/>
      <c r="G126" s="200"/>
      <c r="H126" s="200"/>
      <c r="I126" s="200"/>
      <c r="J126" s="200"/>
      <c r="K126" s="200"/>
      <c r="L126" s="200"/>
      <c r="M126" s="200"/>
      <c r="N126" s="200"/>
      <c r="O126" s="200"/>
      <c r="P126" s="200"/>
      <c r="Q126" s="200"/>
      <c r="R126" s="200"/>
    </row>
    <row r="127" spans="1:18" x14ac:dyDescent="0.15">
      <c r="A127" s="200"/>
      <c r="B127" s="200"/>
      <c r="C127" s="200"/>
      <c r="D127" s="200"/>
      <c r="E127" s="200"/>
      <c r="F127" s="200"/>
      <c r="G127" s="200"/>
      <c r="H127" s="200"/>
      <c r="I127" s="200"/>
      <c r="J127" s="200"/>
      <c r="K127" s="200"/>
      <c r="L127" s="200"/>
      <c r="M127" s="200"/>
      <c r="N127" s="200"/>
      <c r="O127" s="200"/>
      <c r="P127" s="200"/>
      <c r="Q127" s="200"/>
      <c r="R127" s="200"/>
    </row>
    <row r="128" spans="1:18" x14ac:dyDescent="0.15">
      <c r="A128" s="200"/>
      <c r="B128" s="200"/>
      <c r="C128" s="200"/>
      <c r="D128" s="200"/>
      <c r="E128" s="200"/>
      <c r="F128" s="200"/>
      <c r="G128" s="200"/>
      <c r="H128" s="200"/>
      <c r="I128" s="200"/>
      <c r="J128" s="200"/>
      <c r="K128" s="200"/>
      <c r="L128" s="200"/>
      <c r="M128" s="200"/>
      <c r="N128" s="200"/>
      <c r="O128" s="200"/>
      <c r="P128" s="200"/>
      <c r="Q128" s="200"/>
      <c r="R128" s="200"/>
    </row>
    <row r="129" spans="1:18" x14ac:dyDescent="0.15">
      <c r="A129" s="200"/>
      <c r="B129" s="200"/>
      <c r="C129" s="200"/>
      <c r="D129" s="200"/>
      <c r="E129" s="200"/>
      <c r="F129" s="200"/>
      <c r="G129" s="200"/>
      <c r="H129" s="200"/>
      <c r="I129" s="200"/>
      <c r="J129" s="200"/>
      <c r="K129" s="200"/>
      <c r="L129" s="200"/>
      <c r="M129" s="200"/>
      <c r="N129" s="200"/>
      <c r="O129" s="200"/>
      <c r="P129" s="200"/>
      <c r="Q129" s="200"/>
      <c r="R129" s="200"/>
    </row>
    <row r="131" spans="1:18" s="200" customFormat="1" x14ac:dyDescent="0.15"/>
    <row r="132" spans="1:18" s="200" customFormat="1" x14ac:dyDescent="0.15"/>
    <row r="133" spans="1:18" s="200" customFormat="1" x14ac:dyDescent="0.15"/>
    <row r="134" spans="1:18" s="200" customFormat="1" x14ac:dyDescent="0.15"/>
    <row r="135" spans="1:18" s="200" customFormat="1" x14ac:dyDescent="0.15"/>
    <row r="136" spans="1:18" s="200" customFormat="1" x14ac:dyDescent="0.15"/>
    <row r="137" spans="1:18" s="200" customFormat="1" x14ac:dyDescent="0.15"/>
    <row r="138" spans="1:18" s="200" customFormat="1" x14ac:dyDescent="0.15"/>
    <row r="139" spans="1:18" s="200" customFormat="1" x14ac:dyDescent="0.15"/>
    <row r="140" spans="1:18" s="200" customFormat="1" x14ac:dyDescent="0.15"/>
    <row r="141" spans="1:18" s="200" customFormat="1" x14ac:dyDescent="0.15"/>
    <row r="142" spans="1:18" s="200" customFormat="1" x14ac:dyDescent="0.15"/>
    <row r="143" spans="1:18" s="200" customFormat="1" x14ac:dyDescent="0.15"/>
    <row r="144" spans="1:18" s="200" customFormat="1" x14ac:dyDescent="0.15"/>
    <row r="145" s="200" customFormat="1" x14ac:dyDescent="0.15"/>
    <row r="146" s="200" customFormat="1" x14ac:dyDescent="0.15"/>
    <row r="147" s="200" customFormat="1" x14ac:dyDescent="0.15"/>
    <row r="148" s="200" customFormat="1" x14ac:dyDescent="0.15"/>
    <row r="149" s="200" customFormat="1" x14ac:dyDescent="0.15"/>
    <row r="150" s="200" customFormat="1" x14ac:dyDescent="0.15"/>
    <row r="151" s="200" customFormat="1" x14ac:dyDescent="0.15"/>
    <row r="152" s="200" customFormat="1" x14ac:dyDescent="0.15"/>
    <row r="153" s="200" customFormat="1" x14ac:dyDescent="0.15"/>
    <row r="154" s="200" customFormat="1" x14ac:dyDescent="0.15"/>
    <row r="155" s="200" customFormat="1" x14ac:dyDescent="0.15"/>
    <row r="156" s="200" customFormat="1" x14ac:dyDescent="0.15"/>
    <row r="157" s="200" customFormat="1" x14ac:dyDescent="0.15"/>
    <row r="158" s="200" customFormat="1" x14ac:dyDescent="0.15"/>
    <row r="159" s="200" customFormat="1" x14ac:dyDescent="0.15"/>
    <row r="160" s="200" customFormat="1" x14ac:dyDescent="0.15"/>
    <row r="161" s="200" customFormat="1" x14ac:dyDescent="0.15"/>
  </sheetData>
  <mergeCells count="14">
    <mergeCell ref="C16:D16"/>
    <mergeCell ref="E26:F26"/>
    <mergeCell ref="F9:H9"/>
    <mergeCell ref="F10:H10"/>
    <mergeCell ref="A2:H2"/>
    <mergeCell ref="A22:H22"/>
    <mergeCell ref="E27:F27"/>
    <mergeCell ref="E29:F29"/>
    <mergeCell ref="E30:F30"/>
    <mergeCell ref="G4:H4"/>
    <mergeCell ref="G5:H5"/>
    <mergeCell ref="F11:H11"/>
    <mergeCell ref="F12:H12"/>
    <mergeCell ref="F13:H13"/>
  </mergeCells>
  <phoneticPr fontId="2"/>
  <conditionalFormatting sqref="C14 H17:H21 A1:I1 B4:D13 A4:A21 E31:F32 E29:F29 H14:H15 E14:G21 I14:I32 E6:I8 I4:I5 E4:G5 J1:IV32 C38:C65537 B17:D21 D15 B16:C16 A23:D32 E23:F26 G23:H32 E9:F13 A33:B65537 D33:IV65537">
    <cfRule type="cellIs" dxfId="10" priority="4" stopIfTrue="1" operator="equal">
      <formula>0</formula>
    </cfRule>
  </conditionalFormatting>
  <conditionalFormatting sqref="C34 C37">
    <cfRule type="cellIs" dxfId="9" priority="3" stopIfTrue="1" operator="equal">
      <formula>0</formula>
    </cfRule>
  </conditionalFormatting>
  <conditionalFormatting sqref="C36">
    <cfRule type="cellIs" dxfId="8" priority="1"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H34"/>
  <sheetViews>
    <sheetView view="pageBreakPreview" zoomScaleNormal="100" zoomScaleSheetLayoutView="100" workbookViewId="0">
      <selection activeCell="B10" sqref="B10"/>
    </sheetView>
  </sheetViews>
  <sheetFormatPr defaultColWidth="9" defaultRowHeight="24" customHeight="1" x14ac:dyDescent="0.15"/>
  <cols>
    <col min="1" max="1" width="27.5" style="172" customWidth="1"/>
    <col min="2" max="2" width="10" style="159" customWidth="1"/>
    <col min="3" max="3" width="11.5" style="159" customWidth="1"/>
    <col min="4" max="4" width="20.625" style="159" customWidth="1"/>
    <col min="5" max="5" width="12.875" style="159" customWidth="1"/>
    <col min="6" max="6" width="6.25" style="159" customWidth="1"/>
    <col min="7" max="9" width="9" style="159"/>
    <col min="10" max="10" width="3.25" style="159" customWidth="1"/>
    <col min="11" max="16384" width="9" style="159"/>
  </cols>
  <sheetData>
    <row r="1" spans="1:8" ht="13.5" x14ac:dyDescent="0.15">
      <c r="A1" s="149" t="s">
        <v>50</v>
      </c>
      <c r="B1" s="151"/>
      <c r="C1" s="349" t="str">
        <f>IF('①入力注意（交付申請）(入力順①）'!D18="","",'①入力注意（交付申請）(入力順①）'!D18)</f>
        <v>ひょうご株式会社こうべ支店</v>
      </c>
      <c r="D1" s="349"/>
      <c r="E1" s="350"/>
      <c r="F1" s="350"/>
    </row>
    <row r="2" spans="1:8" ht="24" customHeight="1" x14ac:dyDescent="0.15">
      <c r="A2" s="351" t="s">
        <v>86</v>
      </c>
      <c r="B2" s="351"/>
      <c r="C2" s="351"/>
      <c r="D2" s="351"/>
      <c r="E2" s="352"/>
      <c r="F2" s="352"/>
    </row>
    <row r="3" spans="1:8" ht="24" customHeight="1" x14ac:dyDescent="0.15">
      <c r="A3" s="160"/>
      <c r="B3" s="160"/>
      <c r="C3" s="160"/>
      <c r="D3" s="160"/>
      <c r="F3" s="161"/>
    </row>
    <row r="4" spans="1:8" ht="24" customHeight="1" x14ac:dyDescent="0.15">
      <c r="A4" s="149" t="s">
        <v>42</v>
      </c>
      <c r="B4" s="151"/>
      <c r="C4" s="367" t="s">
        <v>43</v>
      </c>
      <c r="D4" s="367"/>
      <c r="E4" s="368"/>
      <c r="F4" s="368"/>
    </row>
    <row r="5" spans="1:8" ht="24" customHeight="1" x14ac:dyDescent="0.15">
      <c r="A5" s="152" t="s">
        <v>44</v>
      </c>
      <c r="B5" s="153" t="s">
        <v>211</v>
      </c>
      <c r="C5" s="353" t="s">
        <v>46</v>
      </c>
      <c r="D5" s="354"/>
      <c r="E5" s="355"/>
      <c r="F5" s="356"/>
    </row>
    <row r="6" spans="1:8" s="64" customFormat="1" ht="18" customHeight="1" x14ac:dyDescent="0.15">
      <c r="A6" s="606" t="s">
        <v>47</v>
      </c>
      <c r="B6" s="176">
        <f>'③別記(自動転記）'!B6</f>
        <v>33500</v>
      </c>
      <c r="C6" s="608" t="s">
        <v>210</v>
      </c>
      <c r="D6" s="609"/>
      <c r="E6" s="609"/>
      <c r="F6" s="610"/>
      <c r="G6" s="63"/>
      <c r="H6" s="63"/>
    </row>
    <row r="7" spans="1:8" s="64" customFormat="1" ht="18" customHeight="1" x14ac:dyDescent="0.15">
      <c r="A7" s="607"/>
      <c r="B7" s="177">
        <f>'別紙2-1（実績報告書・個別健診）入力順②'!J22</f>
        <v>19800</v>
      </c>
      <c r="C7" s="611"/>
      <c r="D7" s="612"/>
      <c r="E7" s="612"/>
      <c r="F7" s="613"/>
      <c r="G7" s="63"/>
      <c r="H7" s="63"/>
    </row>
    <row r="8" spans="1:8" s="64" customFormat="1" ht="18" customHeight="1" x14ac:dyDescent="0.15">
      <c r="A8" s="606" t="s">
        <v>255</v>
      </c>
      <c r="B8" s="176">
        <f>'③別記(自動転記）'!B7</f>
        <v>16500</v>
      </c>
      <c r="C8" s="615" t="s">
        <v>256</v>
      </c>
      <c r="D8" s="616"/>
      <c r="E8" s="616"/>
      <c r="F8" s="617"/>
      <c r="G8" s="63"/>
      <c r="H8" s="63"/>
    </row>
    <row r="9" spans="1:8" s="64" customFormat="1" ht="18" customHeight="1" x14ac:dyDescent="0.15">
      <c r="A9" s="607"/>
      <c r="B9" s="177">
        <f>('別紙2-1（実績報告書・個別健診）入力順②'!H20-'別紙2-1（実績報告書・個別健診）入力順②'!I20)+('別紙2-1（実績報告書・個別健診）入力順②'!G20-'別紙2-1（実績報告書・個別健診）入力順②'!H20)</f>
        <v>9500</v>
      </c>
      <c r="C9" s="618"/>
      <c r="D9" s="619"/>
      <c r="E9" s="619"/>
      <c r="F9" s="620"/>
      <c r="G9" s="63"/>
      <c r="H9" s="63"/>
    </row>
    <row r="10" spans="1:8" s="64" customFormat="1" ht="18" customHeight="1" x14ac:dyDescent="0.15">
      <c r="A10" s="598" t="s">
        <v>48</v>
      </c>
      <c r="B10" s="178">
        <f>'③別記(自動転記）'!B8</f>
        <v>50000</v>
      </c>
      <c r="C10" s="614"/>
      <c r="D10" s="370"/>
      <c r="E10" s="370"/>
      <c r="F10" s="370"/>
      <c r="G10" s="63"/>
      <c r="H10" s="63"/>
    </row>
    <row r="11" spans="1:8" s="64" customFormat="1" ht="18" customHeight="1" x14ac:dyDescent="0.15">
      <c r="A11" s="599"/>
      <c r="B11" s="179">
        <f>B20</f>
        <v>29300</v>
      </c>
      <c r="C11" s="370"/>
      <c r="D11" s="370"/>
      <c r="E11" s="370"/>
      <c r="F11" s="370"/>
      <c r="G11" s="63"/>
      <c r="H11" s="63"/>
    </row>
    <row r="12" spans="1:8" s="64" customFormat="1" ht="24" customHeight="1" x14ac:dyDescent="0.15">
      <c r="A12" s="151"/>
      <c r="B12" s="151"/>
      <c r="C12" s="151"/>
      <c r="D12" s="150"/>
      <c r="E12" s="150"/>
      <c r="F12" s="150"/>
      <c r="G12" s="63"/>
      <c r="H12" s="63"/>
    </row>
    <row r="13" spans="1:8" s="64" customFormat="1" ht="24" customHeight="1" x14ac:dyDescent="0.15">
      <c r="A13" s="151" t="s">
        <v>49</v>
      </c>
      <c r="B13" s="151"/>
      <c r="C13" s="151"/>
      <c r="D13" s="150"/>
      <c r="E13" s="150"/>
      <c r="F13" s="150"/>
      <c r="G13" s="63"/>
      <c r="H13" s="63"/>
    </row>
    <row r="14" spans="1:8" s="64" customFormat="1" ht="24" customHeight="1" x14ac:dyDescent="0.15">
      <c r="A14" s="180" t="s">
        <v>44</v>
      </c>
      <c r="B14" s="153" t="s">
        <v>55</v>
      </c>
      <c r="C14" s="353" t="s">
        <v>46</v>
      </c>
      <c r="D14" s="355"/>
      <c r="E14" s="355"/>
      <c r="F14" s="356"/>
      <c r="G14" s="63"/>
      <c r="H14" s="63"/>
    </row>
    <row r="15" spans="1:8" s="64" customFormat="1" ht="21.75" customHeight="1" x14ac:dyDescent="0.15">
      <c r="A15" s="374" t="s">
        <v>257</v>
      </c>
      <c r="B15" s="181" t="s">
        <v>73</v>
      </c>
      <c r="C15" s="380"/>
      <c r="D15" s="381"/>
      <c r="E15" s="382"/>
      <c r="F15" s="383"/>
      <c r="G15" s="63"/>
      <c r="H15" s="63"/>
    </row>
    <row r="16" spans="1:8" s="64" customFormat="1" ht="21.75" customHeight="1" x14ac:dyDescent="0.15">
      <c r="A16" s="375"/>
      <c r="B16" s="182">
        <f>'③別記(自動転記）'!B12</f>
        <v>50000</v>
      </c>
      <c r="C16" s="162"/>
      <c r="D16" s="163" t="s">
        <v>68</v>
      </c>
      <c r="E16" s="157">
        <f>'別紙2-1（実績報告書・個別健診）入力順②'!F20</f>
        <v>10</v>
      </c>
      <c r="F16" s="164" t="s">
        <v>66</v>
      </c>
      <c r="G16" s="63"/>
      <c r="H16" s="63"/>
    </row>
    <row r="17" spans="1:8" ht="21.75" customHeight="1" x14ac:dyDescent="0.15">
      <c r="A17" s="375"/>
      <c r="B17" s="185">
        <f>E17</f>
        <v>29300</v>
      </c>
      <c r="C17" s="162" t="s">
        <v>69</v>
      </c>
      <c r="D17" s="163" t="s">
        <v>258</v>
      </c>
      <c r="E17" s="173">
        <f>'別紙2-1（実績報告書・個別健診）入力順②'!G20</f>
        <v>29300</v>
      </c>
      <c r="F17" s="164" t="s">
        <v>67</v>
      </c>
    </row>
    <row r="18" spans="1:8" s="64" customFormat="1" ht="21.75" customHeight="1" x14ac:dyDescent="0.15">
      <c r="A18" s="376"/>
      <c r="B18" s="183"/>
      <c r="C18" s="165"/>
      <c r="D18" s="184"/>
      <c r="E18" s="166"/>
      <c r="F18" s="167"/>
      <c r="G18" s="63"/>
      <c r="H18" s="63"/>
    </row>
    <row r="19" spans="1:8" s="64" customFormat="1" ht="18" customHeight="1" x14ac:dyDescent="0.15">
      <c r="A19" s="598" t="s">
        <v>48</v>
      </c>
      <c r="B19" s="178">
        <f>'③別記(自動転記）'!B16</f>
        <v>50000</v>
      </c>
      <c r="C19" s="600"/>
      <c r="D19" s="601"/>
      <c r="E19" s="601"/>
      <c r="F19" s="602"/>
      <c r="G19" s="63"/>
      <c r="H19" s="63"/>
    </row>
    <row r="20" spans="1:8" s="64" customFormat="1" ht="18" customHeight="1" x14ac:dyDescent="0.15">
      <c r="A20" s="599"/>
      <c r="B20" s="179">
        <f>B17</f>
        <v>29300</v>
      </c>
      <c r="C20" s="603"/>
      <c r="D20" s="604"/>
      <c r="E20" s="604"/>
      <c r="F20" s="605"/>
      <c r="G20" s="63"/>
      <c r="H20" s="63"/>
    </row>
    <row r="21" spans="1:8" s="64" customFormat="1" ht="24" customHeight="1" x14ac:dyDescent="0.15">
      <c r="A21" s="151" t="s">
        <v>56</v>
      </c>
      <c r="B21" s="151"/>
      <c r="C21" s="151"/>
      <c r="D21" s="150"/>
      <c r="E21" s="150"/>
      <c r="F21" s="150"/>
      <c r="G21" s="63"/>
      <c r="H21" s="63"/>
    </row>
    <row r="22" spans="1:8" ht="24" customHeight="1" x14ac:dyDescent="0.15">
      <c r="A22" s="149"/>
      <c r="B22" s="151"/>
      <c r="C22" s="151"/>
      <c r="D22" s="151"/>
      <c r="E22" s="151"/>
      <c r="F22" s="151"/>
    </row>
    <row r="23" spans="1:8" ht="24" customHeight="1" x14ac:dyDescent="0.15">
      <c r="A23" s="149"/>
      <c r="B23" s="151"/>
      <c r="C23" s="151"/>
      <c r="D23" s="151"/>
      <c r="E23" s="151"/>
      <c r="F23" s="151"/>
    </row>
    <row r="24" spans="1:8" ht="24" customHeight="1" x14ac:dyDescent="0.15">
      <c r="A24" s="168"/>
      <c r="B24" s="151"/>
      <c r="C24" s="151"/>
      <c r="D24" s="151"/>
      <c r="E24" s="151"/>
      <c r="F24" s="151"/>
    </row>
    <row r="25" spans="1:8" ht="24" customHeight="1" x14ac:dyDescent="0.15">
      <c r="A25" s="169"/>
      <c r="B25" s="151"/>
      <c r="C25" s="151"/>
      <c r="D25" s="151"/>
      <c r="E25" s="151"/>
      <c r="F25" s="151"/>
    </row>
    <row r="26" spans="1:8" ht="24" customHeight="1" x14ac:dyDescent="0.15">
      <c r="A26" s="170"/>
      <c r="B26" s="151"/>
      <c r="C26" s="151"/>
      <c r="D26" s="151"/>
      <c r="E26" s="151"/>
      <c r="F26" s="151"/>
    </row>
    <row r="27" spans="1:8" ht="24" customHeight="1" x14ac:dyDescent="0.15">
      <c r="A27" s="169"/>
      <c r="B27" s="151"/>
      <c r="C27" s="151"/>
      <c r="D27" s="151"/>
      <c r="E27" s="151"/>
      <c r="F27" s="151"/>
    </row>
    <row r="28" spans="1:8" ht="24" customHeight="1" x14ac:dyDescent="0.15">
      <c r="A28" s="170"/>
      <c r="B28" s="151"/>
      <c r="C28" s="151"/>
      <c r="D28" s="151"/>
      <c r="E28" s="151"/>
      <c r="F28" s="151"/>
    </row>
    <row r="29" spans="1:8" ht="24" customHeight="1" x14ac:dyDescent="0.15">
      <c r="A29" s="169"/>
      <c r="B29" s="151"/>
      <c r="C29" s="151"/>
      <c r="D29" s="151"/>
      <c r="E29" s="151"/>
      <c r="F29" s="151"/>
    </row>
    <row r="30" spans="1:8" ht="24" customHeight="1" x14ac:dyDescent="0.15">
      <c r="A30" s="170"/>
      <c r="B30" s="151"/>
      <c r="C30" s="151"/>
      <c r="D30" s="151"/>
      <c r="E30" s="151"/>
      <c r="F30" s="151"/>
    </row>
    <row r="31" spans="1:8" ht="24" customHeight="1" x14ac:dyDescent="0.15">
      <c r="A31" s="149"/>
      <c r="B31" s="151"/>
      <c r="C31" s="151"/>
      <c r="D31" s="151"/>
      <c r="E31" s="151"/>
      <c r="F31" s="151"/>
    </row>
    <row r="32" spans="1:8" ht="24" customHeight="1" x14ac:dyDescent="0.15">
      <c r="A32" s="149"/>
      <c r="B32" s="151"/>
      <c r="C32" s="151"/>
      <c r="D32" s="151"/>
      <c r="E32" s="151"/>
      <c r="F32" s="151"/>
    </row>
    <row r="33" spans="1:6" ht="24" customHeight="1" x14ac:dyDescent="0.15">
      <c r="A33" s="149"/>
      <c r="B33" s="151"/>
      <c r="C33" s="151"/>
      <c r="D33" s="151"/>
      <c r="E33" s="151"/>
      <c r="F33" s="151"/>
    </row>
    <row r="34" spans="1:6" ht="24" customHeight="1" x14ac:dyDescent="0.15">
      <c r="A34" s="171"/>
      <c r="B34" s="151"/>
      <c r="C34" s="151"/>
      <c r="D34" s="151"/>
      <c r="E34" s="151"/>
      <c r="F34" s="151"/>
    </row>
  </sheetData>
  <protectedRanges>
    <protectedRange sqref="C9" name="範囲1_1"/>
    <protectedRange sqref="C15:D16 C18:D18" name="範囲3_2"/>
    <protectedRange sqref="C17:D17" name="範囲3_1_2"/>
  </protectedRanges>
  <mergeCells count="15">
    <mergeCell ref="C1:F1"/>
    <mergeCell ref="A2:F2"/>
    <mergeCell ref="C4:F4"/>
    <mergeCell ref="C5:F5"/>
    <mergeCell ref="A19:A20"/>
    <mergeCell ref="C19:F20"/>
    <mergeCell ref="A6:A7"/>
    <mergeCell ref="C6:F7"/>
    <mergeCell ref="A10:A11"/>
    <mergeCell ref="C10:F11"/>
    <mergeCell ref="C14:F14"/>
    <mergeCell ref="A15:A18"/>
    <mergeCell ref="C15:F15"/>
    <mergeCell ref="A8:A9"/>
    <mergeCell ref="C8:F9"/>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5D77-DF0A-4661-87B3-88100B379F0B}">
  <sheetPr>
    <tabColor rgb="FF00FFFF"/>
  </sheetPr>
  <dimension ref="A1:J35"/>
  <sheetViews>
    <sheetView zoomScale="75" zoomScaleNormal="75" zoomScaleSheetLayoutView="100" workbookViewId="0">
      <selection activeCell="D24" sqref="D24:I24"/>
    </sheetView>
  </sheetViews>
  <sheetFormatPr defaultRowHeight="13.5" x14ac:dyDescent="0.15"/>
  <cols>
    <col min="1" max="1" width="20.25" style="92" customWidth="1"/>
    <col min="2" max="2" width="16.375" style="92" customWidth="1"/>
    <col min="3" max="3" width="17.625" style="92" customWidth="1"/>
    <col min="4" max="4" width="11" style="92" customWidth="1"/>
    <col min="5" max="5" width="11.375" style="92" customWidth="1"/>
    <col min="6" max="6" width="9.5" style="92" customWidth="1"/>
    <col min="7" max="7" width="18.875" style="92" customWidth="1"/>
    <col min="8" max="8" width="21.25" style="92" customWidth="1"/>
    <col min="9" max="9" width="17.625" style="92" customWidth="1"/>
    <col min="10" max="10" width="16.625" style="92" customWidth="1"/>
    <col min="11" max="11" width="4.375" style="92" customWidth="1"/>
    <col min="12" max="256" width="9" style="92"/>
    <col min="257" max="257" width="20.25" style="92" customWidth="1"/>
    <col min="258" max="258" width="16.125" style="92" customWidth="1"/>
    <col min="259" max="259" width="16.375" style="92" customWidth="1"/>
    <col min="260" max="260" width="17.625" style="92" customWidth="1"/>
    <col min="261" max="261" width="12.875" style="92" customWidth="1"/>
    <col min="262" max="262" width="13.375" style="92" customWidth="1"/>
    <col min="263" max="263" width="12.625" style="92" customWidth="1"/>
    <col min="264" max="264" width="22.75" style="92" customWidth="1"/>
    <col min="265" max="265" width="22.625" style="92" customWidth="1"/>
    <col min="266" max="266" width="17.625" style="92" customWidth="1"/>
    <col min="267" max="267" width="4.375" style="92" customWidth="1"/>
    <col min="268" max="512" width="9" style="92"/>
    <col min="513" max="513" width="20.25" style="92" customWidth="1"/>
    <col min="514" max="514" width="16.125" style="92" customWidth="1"/>
    <col min="515" max="515" width="16.375" style="92" customWidth="1"/>
    <col min="516" max="516" width="17.625" style="92" customWidth="1"/>
    <col min="517" max="517" width="12.875" style="92" customWidth="1"/>
    <col min="518" max="518" width="13.375" style="92" customWidth="1"/>
    <col min="519" max="519" width="12.625" style="92" customWidth="1"/>
    <col min="520" max="520" width="22.75" style="92" customWidth="1"/>
    <col min="521" max="521" width="22.625" style="92" customWidth="1"/>
    <col min="522" max="522" width="17.625" style="92" customWidth="1"/>
    <col min="523" max="523" width="4.375" style="92" customWidth="1"/>
    <col min="524" max="768" width="9" style="92"/>
    <col min="769" max="769" width="20.25" style="92" customWidth="1"/>
    <col min="770" max="770" width="16.125" style="92" customWidth="1"/>
    <col min="771" max="771" width="16.375" style="92" customWidth="1"/>
    <col min="772" max="772" width="17.625" style="92" customWidth="1"/>
    <col min="773" max="773" width="12.875" style="92" customWidth="1"/>
    <col min="774" max="774" width="13.375" style="92" customWidth="1"/>
    <col min="775" max="775" width="12.625" style="92" customWidth="1"/>
    <col min="776" max="776" width="22.75" style="92" customWidth="1"/>
    <col min="777" max="777" width="22.625" style="92" customWidth="1"/>
    <col min="778" max="778" width="17.625" style="92" customWidth="1"/>
    <col min="779" max="779" width="4.375" style="92" customWidth="1"/>
    <col min="780" max="1024" width="9" style="92"/>
    <col min="1025" max="1025" width="20.25" style="92" customWidth="1"/>
    <col min="1026" max="1026" width="16.125" style="92" customWidth="1"/>
    <col min="1027" max="1027" width="16.375" style="92" customWidth="1"/>
    <col min="1028" max="1028" width="17.625" style="92" customWidth="1"/>
    <col min="1029" max="1029" width="12.875" style="92" customWidth="1"/>
    <col min="1030" max="1030" width="13.375" style="92" customWidth="1"/>
    <col min="1031" max="1031" width="12.625" style="92" customWidth="1"/>
    <col min="1032" max="1032" width="22.75" style="92" customWidth="1"/>
    <col min="1033" max="1033" width="22.625" style="92" customWidth="1"/>
    <col min="1034" max="1034" width="17.625" style="92" customWidth="1"/>
    <col min="1035" max="1035" width="4.375" style="92" customWidth="1"/>
    <col min="1036" max="1280" width="9" style="92"/>
    <col min="1281" max="1281" width="20.25" style="92" customWidth="1"/>
    <col min="1282" max="1282" width="16.125" style="92" customWidth="1"/>
    <col min="1283" max="1283" width="16.375" style="92" customWidth="1"/>
    <col min="1284" max="1284" width="17.625" style="92" customWidth="1"/>
    <col min="1285" max="1285" width="12.875" style="92" customWidth="1"/>
    <col min="1286" max="1286" width="13.375" style="92" customWidth="1"/>
    <col min="1287" max="1287" width="12.625" style="92" customWidth="1"/>
    <col min="1288" max="1288" width="22.75" style="92" customWidth="1"/>
    <col min="1289" max="1289" width="22.625" style="92" customWidth="1"/>
    <col min="1290" max="1290" width="17.625" style="92" customWidth="1"/>
    <col min="1291" max="1291" width="4.375" style="92" customWidth="1"/>
    <col min="1292" max="1536" width="9" style="92"/>
    <col min="1537" max="1537" width="20.25" style="92" customWidth="1"/>
    <col min="1538" max="1538" width="16.125" style="92" customWidth="1"/>
    <col min="1539" max="1539" width="16.375" style="92" customWidth="1"/>
    <col min="1540" max="1540" width="17.625" style="92" customWidth="1"/>
    <col min="1541" max="1541" width="12.875" style="92" customWidth="1"/>
    <col min="1542" max="1542" width="13.375" style="92" customWidth="1"/>
    <col min="1543" max="1543" width="12.625" style="92" customWidth="1"/>
    <col min="1544" max="1544" width="22.75" style="92" customWidth="1"/>
    <col min="1545" max="1545" width="22.625" style="92" customWidth="1"/>
    <col min="1546" max="1546" width="17.625" style="92" customWidth="1"/>
    <col min="1547" max="1547" width="4.375" style="92" customWidth="1"/>
    <col min="1548" max="1792" width="9" style="92"/>
    <col min="1793" max="1793" width="20.25" style="92" customWidth="1"/>
    <col min="1794" max="1794" width="16.125" style="92" customWidth="1"/>
    <col min="1795" max="1795" width="16.375" style="92" customWidth="1"/>
    <col min="1796" max="1796" width="17.625" style="92" customWidth="1"/>
    <col min="1797" max="1797" width="12.875" style="92" customWidth="1"/>
    <col min="1798" max="1798" width="13.375" style="92" customWidth="1"/>
    <col min="1799" max="1799" width="12.625" style="92" customWidth="1"/>
    <col min="1800" max="1800" width="22.75" style="92" customWidth="1"/>
    <col min="1801" max="1801" width="22.625" style="92" customWidth="1"/>
    <col min="1802" max="1802" width="17.625" style="92" customWidth="1"/>
    <col min="1803" max="1803" width="4.375" style="92" customWidth="1"/>
    <col min="1804" max="2048" width="9" style="92"/>
    <col min="2049" max="2049" width="20.25" style="92" customWidth="1"/>
    <col min="2050" max="2050" width="16.125" style="92" customWidth="1"/>
    <col min="2051" max="2051" width="16.375" style="92" customWidth="1"/>
    <col min="2052" max="2052" width="17.625" style="92" customWidth="1"/>
    <col min="2053" max="2053" width="12.875" style="92" customWidth="1"/>
    <col min="2054" max="2054" width="13.375" style="92" customWidth="1"/>
    <col min="2055" max="2055" width="12.625" style="92" customWidth="1"/>
    <col min="2056" max="2056" width="22.75" style="92" customWidth="1"/>
    <col min="2057" max="2057" width="22.625" style="92" customWidth="1"/>
    <col min="2058" max="2058" width="17.625" style="92" customWidth="1"/>
    <col min="2059" max="2059" width="4.375" style="92" customWidth="1"/>
    <col min="2060" max="2304" width="9" style="92"/>
    <col min="2305" max="2305" width="20.25" style="92" customWidth="1"/>
    <col min="2306" max="2306" width="16.125" style="92" customWidth="1"/>
    <col min="2307" max="2307" width="16.375" style="92" customWidth="1"/>
    <col min="2308" max="2308" width="17.625" style="92" customWidth="1"/>
    <col min="2309" max="2309" width="12.875" style="92" customWidth="1"/>
    <col min="2310" max="2310" width="13.375" style="92" customWidth="1"/>
    <col min="2311" max="2311" width="12.625" style="92" customWidth="1"/>
    <col min="2312" max="2312" width="22.75" style="92" customWidth="1"/>
    <col min="2313" max="2313" width="22.625" style="92" customWidth="1"/>
    <col min="2314" max="2314" width="17.625" style="92" customWidth="1"/>
    <col min="2315" max="2315" width="4.375" style="92" customWidth="1"/>
    <col min="2316" max="2560" width="9" style="92"/>
    <col min="2561" max="2561" width="20.25" style="92" customWidth="1"/>
    <col min="2562" max="2562" width="16.125" style="92" customWidth="1"/>
    <col min="2563" max="2563" width="16.375" style="92" customWidth="1"/>
    <col min="2564" max="2564" width="17.625" style="92" customWidth="1"/>
    <col min="2565" max="2565" width="12.875" style="92" customWidth="1"/>
    <col min="2566" max="2566" width="13.375" style="92" customWidth="1"/>
    <col min="2567" max="2567" width="12.625" style="92" customWidth="1"/>
    <col min="2568" max="2568" width="22.75" style="92" customWidth="1"/>
    <col min="2569" max="2569" width="22.625" style="92" customWidth="1"/>
    <col min="2570" max="2570" width="17.625" style="92" customWidth="1"/>
    <col min="2571" max="2571" width="4.375" style="92" customWidth="1"/>
    <col min="2572" max="2816" width="9" style="92"/>
    <col min="2817" max="2817" width="20.25" style="92" customWidth="1"/>
    <col min="2818" max="2818" width="16.125" style="92" customWidth="1"/>
    <col min="2819" max="2819" width="16.375" style="92" customWidth="1"/>
    <col min="2820" max="2820" width="17.625" style="92" customWidth="1"/>
    <col min="2821" max="2821" width="12.875" style="92" customWidth="1"/>
    <col min="2822" max="2822" width="13.375" style="92" customWidth="1"/>
    <col min="2823" max="2823" width="12.625" style="92" customWidth="1"/>
    <col min="2824" max="2824" width="22.75" style="92" customWidth="1"/>
    <col min="2825" max="2825" width="22.625" style="92" customWidth="1"/>
    <col min="2826" max="2826" width="17.625" style="92" customWidth="1"/>
    <col min="2827" max="2827" width="4.375" style="92" customWidth="1"/>
    <col min="2828" max="3072" width="9" style="92"/>
    <col min="3073" max="3073" width="20.25" style="92" customWidth="1"/>
    <col min="3074" max="3074" width="16.125" style="92" customWidth="1"/>
    <col min="3075" max="3075" width="16.375" style="92" customWidth="1"/>
    <col min="3076" max="3076" width="17.625" style="92" customWidth="1"/>
    <col min="3077" max="3077" width="12.875" style="92" customWidth="1"/>
    <col min="3078" max="3078" width="13.375" style="92" customWidth="1"/>
    <col min="3079" max="3079" width="12.625" style="92" customWidth="1"/>
    <col min="3080" max="3080" width="22.75" style="92" customWidth="1"/>
    <col min="3081" max="3081" width="22.625" style="92" customWidth="1"/>
    <col min="3082" max="3082" width="17.625" style="92" customWidth="1"/>
    <col min="3083" max="3083" width="4.375" style="92" customWidth="1"/>
    <col min="3084" max="3328" width="9" style="92"/>
    <col min="3329" max="3329" width="20.25" style="92" customWidth="1"/>
    <col min="3330" max="3330" width="16.125" style="92" customWidth="1"/>
    <col min="3331" max="3331" width="16.375" style="92" customWidth="1"/>
    <col min="3332" max="3332" width="17.625" style="92" customWidth="1"/>
    <col min="3333" max="3333" width="12.875" style="92" customWidth="1"/>
    <col min="3334" max="3334" width="13.375" style="92" customWidth="1"/>
    <col min="3335" max="3335" width="12.625" style="92" customWidth="1"/>
    <col min="3336" max="3336" width="22.75" style="92" customWidth="1"/>
    <col min="3337" max="3337" width="22.625" style="92" customWidth="1"/>
    <col min="3338" max="3338" width="17.625" style="92" customWidth="1"/>
    <col min="3339" max="3339" width="4.375" style="92" customWidth="1"/>
    <col min="3340" max="3584" width="9" style="92"/>
    <col min="3585" max="3585" width="20.25" style="92" customWidth="1"/>
    <col min="3586" max="3586" width="16.125" style="92" customWidth="1"/>
    <col min="3587" max="3587" width="16.375" style="92" customWidth="1"/>
    <col min="3588" max="3588" width="17.625" style="92" customWidth="1"/>
    <col min="3589" max="3589" width="12.875" style="92" customWidth="1"/>
    <col min="3590" max="3590" width="13.375" style="92" customWidth="1"/>
    <col min="3591" max="3591" width="12.625" style="92" customWidth="1"/>
    <col min="3592" max="3592" width="22.75" style="92" customWidth="1"/>
    <col min="3593" max="3593" width="22.625" style="92" customWidth="1"/>
    <col min="3594" max="3594" width="17.625" style="92" customWidth="1"/>
    <col min="3595" max="3595" width="4.375" style="92" customWidth="1"/>
    <col min="3596" max="3840" width="9" style="92"/>
    <col min="3841" max="3841" width="20.25" style="92" customWidth="1"/>
    <col min="3842" max="3842" width="16.125" style="92" customWidth="1"/>
    <col min="3843" max="3843" width="16.375" style="92" customWidth="1"/>
    <col min="3844" max="3844" width="17.625" style="92" customWidth="1"/>
    <col min="3845" max="3845" width="12.875" style="92" customWidth="1"/>
    <col min="3846" max="3846" width="13.375" style="92" customWidth="1"/>
    <col min="3847" max="3847" width="12.625" style="92" customWidth="1"/>
    <col min="3848" max="3848" width="22.75" style="92" customWidth="1"/>
    <col min="3849" max="3849" width="22.625" style="92" customWidth="1"/>
    <col min="3850" max="3850" width="17.625" style="92" customWidth="1"/>
    <col min="3851" max="3851" width="4.375" style="92" customWidth="1"/>
    <col min="3852" max="4096" width="9" style="92"/>
    <col min="4097" max="4097" width="20.25" style="92" customWidth="1"/>
    <col min="4098" max="4098" width="16.125" style="92" customWidth="1"/>
    <col min="4099" max="4099" width="16.375" style="92" customWidth="1"/>
    <col min="4100" max="4100" width="17.625" style="92" customWidth="1"/>
    <col min="4101" max="4101" width="12.875" style="92" customWidth="1"/>
    <col min="4102" max="4102" width="13.375" style="92" customWidth="1"/>
    <col min="4103" max="4103" width="12.625" style="92" customWidth="1"/>
    <col min="4104" max="4104" width="22.75" style="92" customWidth="1"/>
    <col min="4105" max="4105" width="22.625" style="92" customWidth="1"/>
    <col min="4106" max="4106" width="17.625" style="92" customWidth="1"/>
    <col min="4107" max="4107" width="4.375" style="92" customWidth="1"/>
    <col min="4108" max="4352" width="9" style="92"/>
    <col min="4353" max="4353" width="20.25" style="92" customWidth="1"/>
    <col min="4354" max="4354" width="16.125" style="92" customWidth="1"/>
    <col min="4355" max="4355" width="16.375" style="92" customWidth="1"/>
    <col min="4356" max="4356" width="17.625" style="92" customWidth="1"/>
    <col min="4357" max="4357" width="12.875" style="92" customWidth="1"/>
    <col min="4358" max="4358" width="13.375" style="92" customWidth="1"/>
    <col min="4359" max="4359" width="12.625" style="92" customWidth="1"/>
    <col min="4360" max="4360" width="22.75" style="92" customWidth="1"/>
    <col min="4361" max="4361" width="22.625" style="92" customWidth="1"/>
    <col min="4362" max="4362" width="17.625" style="92" customWidth="1"/>
    <col min="4363" max="4363" width="4.375" style="92" customWidth="1"/>
    <col min="4364" max="4608" width="9" style="92"/>
    <col min="4609" max="4609" width="20.25" style="92" customWidth="1"/>
    <col min="4610" max="4610" width="16.125" style="92" customWidth="1"/>
    <col min="4611" max="4611" width="16.375" style="92" customWidth="1"/>
    <col min="4612" max="4612" width="17.625" style="92" customWidth="1"/>
    <col min="4613" max="4613" width="12.875" style="92" customWidth="1"/>
    <col min="4614" max="4614" width="13.375" style="92" customWidth="1"/>
    <col min="4615" max="4615" width="12.625" style="92" customWidth="1"/>
    <col min="4616" max="4616" width="22.75" style="92" customWidth="1"/>
    <col min="4617" max="4617" width="22.625" style="92" customWidth="1"/>
    <col min="4618" max="4618" width="17.625" style="92" customWidth="1"/>
    <col min="4619" max="4619" width="4.375" style="92" customWidth="1"/>
    <col min="4620" max="4864" width="9" style="92"/>
    <col min="4865" max="4865" width="20.25" style="92" customWidth="1"/>
    <col min="4866" max="4866" width="16.125" style="92" customWidth="1"/>
    <col min="4867" max="4867" width="16.375" style="92" customWidth="1"/>
    <col min="4868" max="4868" width="17.625" style="92" customWidth="1"/>
    <col min="4869" max="4869" width="12.875" style="92" customWidth="1"/>
    <col min="4870" max="4870" width="13.375" style="92" customWidth="1"/>
    <col min="4871" max="4871" width="12.625" style="92" customWidth="1"/>
    <col min="4872" max="4872" width="22.75" style="92" customWidth="1"/>
    <col min="4873" max="4873" width="22.625" style="92" customWidth="1"/>
    <col min="4874" max="4874" width="17.625" style="92" customWidth="1"/>
    <col min="4875" max="4875" width="4.375" style="92" customWidth="1"/>
    <col min="4876" max="5120" width="9" style="92"/>
    <col min="5121" max="5121" width="20.25" style="92" customWidth="1"/>
    <col min="5122" max="5122" width="16.125" style="92" customWidth="1"/>
    <col min="5123" max="5123" width="16.375" style="92" customWidth="1"/>
    <col min="5124" max="5124" width="17.625" style="92" customWidth="1"/>
    <col min="5125" max="5125" width="12.875" style="92" customWidth="1"/>
    <col min="5126" max="5126" width="13.375" style="92" customWidth="1"/>
    <col min="5127" max="5127" width="12.625" style="92" customWidth="1"/>
    <col min="5128" max="5128" width="22.75" style="92" customWidth="1"/>
    <col min="5129" max="5129" width="22.625" style="92" customWidth="1"/>
    <col min="5130" max="5130" width="17.625" style="92" customWidth="1"/>
    <col min="5131" max="5131" width="4.375" style="92" customWidth="1"/>
    <col min="5132" max="5376" width="9" style="92"/>
    <col min="5377" max="5377" width="20.25" style="92" customWidth="1"/>
    <col min="5378" max="5378" width="16.125" style="92" customWidth="1"/>
    <col min="5379" max="5379" width="16.375" style="92" customWidth="1"/>
    <col min="5380" max="5380" width="17.625" style="92" customWidth="1"/>
    <col min="5381" max="5381" width="12.875" style="92" customWidth="1"/>
    <col min="5382" max="5382" width="13.375" style="92" customWidth="1"/>
    <col min="5383" max="5383" width="12.625" style="92" customWidth="1"/>
    <col min="5384" max="5384" width="22.75" style="92" customWidth="1"/>
    <col min="5385" max="5385" width="22.625" style="92" customWidth="1"/>
    <col min="5386" max="5386" width="17.625" style="92" customWidth="1"/>
    <col min="5387" max="5387" width="4.375" style="92" customWidth="1"/>
    <col min="5388" max="5632" width="9" style="92"/>
    <col min="5633" max="5633" width="20.25" style="92" customWidth="1"/>
    <col min="5634" max="5634" width="16.125" style="92" customWidth="1"/>
    <col min="5635" max="5635" width="16.375" style="92" customWidth="1"/>
    <col min="5636" max="5636" width="17.625" style="92" customWidth="1"/>
    <col min="5637" max="5637" width="12.875" style="92" customWidth="1"/>
    <col min="5638" max="5638" width="13.375" style="92" customWidth="1"/>
    <col min="5639" max="5639" width="12.625" style="92" customWidth="1"/>
    <col min="5640" max="5640" width="22.75" style="92" customWidth="1"/>
    <col min="5641" max="5641" width="22.625" style="92" customWidth="1"/>
    <col min="5642" max="5642" width="17.625" style="92" customWidth="1"/>
    <col min="5643" max="5643" width="4.375" style="92" customWidth="1"/>
    <col min="5644" max="5888" width="9" style="92"/>
    <col min="5889" max="5889" width="20.25" style="92" customWidth="1"/>
    <col min="5890" max="5890" width="16.125" style="92" customWidth="1"/>
    <col min="5891" max="5891" width="16.375" style="92" customWidth="1"/>
    <col min="5892" max="5892" width="17.625" style="92" customWidth="1"/>
    <col min="5893" max="5893" width="12.875" style="92" customWidth="1"/>
    <col min="5894" max="5894" width="13.375" style="92" customWidth="1"/>
    <col min="5895" max="5895" width="12.625" style="92" customWidth="1"/>
    <col min="5896" max="5896" width="22.75" style="92" customWidth="1"/>
    <col min="5897" max="5897" width="22.625" style="92" customWidth="1"/>
    <col min="5898" max="5898" width="17.625" style="92" customWidth="1"/>
    <col min="5899" max="5899" width="4.375" style="92" customWidth="1"/>
    <col min="5900" max="6144" width="9" style="92"/>
    <col min="6145" max="6145" width="20.25" style="92" customWidth="1"/>
    <col min="6146" max="6146" width="16.125" style="92" customWidth="1"/>
    <col min="6147" max="6147" width="16.375" style="92" customWidth="1"/>
    <col min="6148" max="6148" width="17.625" style="92" customWidth="1"/>
    <col min="6149" max="6149" width="12.875" style="92" customWidth="1"/>
    <col min="6150" max="6150" width="13.375" style="92" customWidth="1"/>
    <col min="6151" max="6151" width="12.625" style="92" customWidth="1"/>
    <col min="6152" max="6152" width="22.75" style="92" customWidth="1"/>
    <col min="6153" max="6153" width="22.625" style="92" customWidth="1"/>
    <col min="6154" max="6154" width="17.625" style="92" customWidth="1"/>
    <col min="6155" max="6155" width="4.375" style="92" customWidth="1"/>
    <col min="6156" max="6400" width="9" style="92"/>
    <col min="6401" max="6401" width="20.25" style="92" customWidth="1"/>
    <col min="6402" max="6402" width="16.125" style="92" customWidth="1"/>
    <col min="6403" max="6403" width="16.375" style="92" customWidth="1"/>
    <col min="6404" max="6404" width="17.625" style="92" customWidth="1"/>
    <col min="6405" max="6405" width="12.875" style="92" customWidth="1"/>
    <col min="6406" max="6406" width="13.375" style="92" customWidth="1"/>
    <col min="6407" max="6407" width="12.625" style="92" customWidth="1"/>
    <col min="6408" max="6408" width="22.75" style="92" customWidth="1"/>
    <col min="6409" max="6409" width="22.625" style="92" customWidth="1"/>
    <col min="6410" max="6410" width="17.625" style="92" customWidth="1"/>
    <col min="6411" max="6411" width="4.375" style="92" customWidth="1"/>
    <col min="6412" max="6656" width="9" style="92"/>
    <col min="6657" max="6657" width="20.25" style="92" customWidth="1"/>
    <col min="6658" max="6658" width="16.125" style="92" customWidth="1"/>
    <col min="6659" max="6659" width="16.375" style="92" customWidth="1"/>
    <col min="6660" max="6660" width="17.625" style="92" customWidth="1"/>
    <col min="6661" max="6661" width="12.875" style="92" customWidth="1"/>
    <col min="6662" max="6662" width="13.375" style="92" customWidth="1"/>
    <col min="6663" max="6663" width="12.625" style="92" customWidth="1"/>
    <col min="6664" max="6664" width="22.75" style="92" customWidth="1"/>
    <col min="6665" max="6665" width="22.625" style="92" customWidth="1"/>
    <col min="6666" max="6666" width="17.625" style="92" customWidth="1"/>
    <col min="6667" max="6667" width="4.375" style="92" customWidth="1"/>
    <col min="6668" max="6912" width="9" style="92"/>
    <col min="6913" max="6913" width="20.25" style="92" customWidth="1"/>
    <col min="6914" max="6914" width="16.125" style="92" customWidth="1"/>
    <col min="6915" max="6915" width="16.375" style="92" customWidth="1"/>
    <col min="6916" max="6916" width="17.625" style="92" customWidth="1"/>
    <col min="6917" max="6917" width="12.875" style="92" customWidth="1"/>
    <col min="6918" max="6918" width="13.375" style="92" customWidth="1"/>
    <col min="6919" max="6919" width="12.625" style="92" customWidth="1"/>
    <col min="6920" max="6920" width="22.75" style="92" customWidth="1"/>
    <col min="6921" max="6921" width="22.625" style="92" customWidth="1"/>
    <col min="6922" max="6922" width="17.625" style="92" customWidth="1"/>
    <col min="6923" max="6923" width="4.375" style="92" customWidth="1"/>
    <col min="6924" max="7168" width="9" style="92"/>
    <col min="7169" max="7169" width="20.25" style="92" customWidth="1"/>
    <col min="7170" max="7170" width="16.125" style="92" customWidth="1"/>
    <col min="7171" max="7171" width="16.375" style="92" customWidth="1"/>
    <col min="7172" max="7172" width="17.625" style="92" customWidth="1"/>
    <col min="7173" max="7173" width="12.875" style="92" customWidth="1"/>
    <col min="7174" max="7174" width="13.375" style="92" customWidth="1"/>
    <col min="7175" max="7175" width="12.625" style="92" customWidth="1"/>
    <col min="7176" max="7176" width="22.75" style="92" customWidth="1"/>
    <col min="7177" max="7177" width="22.625" style="92" customWidth="1"/>
    <col min="7178" max="7178" width="17.625" style="92" customWidth="1"/>
    <col min="7179" max="7179" width="4.375" style="92" customWidth="1"/>
    <col min="7180" max="7424" width="9" style="92"/>
    <col min="7425" max="7425" width="20.25" style="92" customWidth="1"/>
    <col min="7426" max="7426" width="16.125" style="92" customWidth="1"/>
    <col min="7427" max="7427" width="16.375" style="92" customWidth="1"/>
    <col min="7428" max="7428" width="17.625" style="92" customWidth="1"/>
    <col min="7429" max="7429" width="12.875" style="92" customWidth="1"/>
    <col min="7430" max="7430" width="13.375" style="92" customWidth="1"/>
    <col min="7431" max="7431" width="12.625" style="92" customWidth="1"/>
    <col min="7432" max="7432" width="22.75" style="92" customWidth="1"/>
    <col min="7433" max="7433" width="22.625" style="92" customWidth="1"/>
    <col min="7434" max="7434" width="17.625" style="92" customWidth="1"/>
    <col min="7435" max="7435" width="4.375" style="92" customWidth="1"/>
    <col min="7436" max="7680" width="9" style="92"/>
    <col min="7681" max="7681" width="20.25" style="92" customWidth="1"/>
    <col min="7682" max="7682" width="16.125" style="92" customWidth="1"/>
    <col min="7683" max="7683" width="16.375" style="92" customWidth="1"/>
    <col min="7684" max="7684" width="17.625" style="92" customWidth="1"/>
    <col min="7685" max="7685" width="12.875" style="92" customWidth="1"/>
    <col min="7686" max="7686" width="13.375" style="92" customWidth="1"/>
    <col min="7687" max="7687" width="12.625" style="92" customWidth="1"/>
    <col min="7688" max="7688" width="22.75" style="92" customWidth="1"/>
    <col min="7689" max="7689" width="22.625" style="92" customWidth="1"/>
    <col min="7690" max="7690" width="17.625" style="92" customWidth="1"/>
    <col min="7691" max="7691" width="4.375" style="92" customWidth="1"/>
    <col min="7692" max="7936" width="9" style="92"/>
    <col min="7937" max="7937" width="20.25" style="92" customWidth="1"/>
    <col min="7938" max="7938" width="16.125" style="92" customWidth="1"/>
    <col min="7939" max="7939" width="16.375" style="92" customWidth="1"/>
    <col min="7940" max="7940" width="17.625" style="92" customWidth="1"/>
    <col min="7941" max="7941" width="12.875" style="92" customWidth="1"/>
    <col min="7942" max="7942" width="13.375" style="92" customWidth="1"/>
    <col min="7943" max="7943" width="12.625" style="92" customWidth="1"/>
    <col min="7944" max="7944" width="22.75" style="92" customWidth="1"/>
    <col min="7945" max="7945" width="22.625" style="92" customWidth="1"/>
    <col min="7946" max="7946" width="17.625" style="92" customWidth="1"/>
    <col min="7947" max="7947" width="4.375" style="92" customWidth="1"/>
    <col min="7948" max="8192" width="9" style="92"/>
    <col min="8193" max="8193" width="20.25" style="92" customWidth="1"/>
    <col min="8194" max="8194" width="16.125" style="92" customWidth="1"/>
    <col min="8195" max="8195" width="16.375" style="92" customWidth="1"/>
    <col min="8196" max="8196" width="17.625" style="92" customWidth="1"/>
    <col min="8197" max="8197" width="12.875" style="92" customWidth="1"/>
    <col min="8198" max="8198" width="13.375" style="92" customWidth="1"/>
    <col min="8199" max="8199" width="12.625" style="92" customWidth="1"/>
    <col min="8200" max="8200" width="22.75" style="92" customWidth="1"/>
    <col min="8201" max="8201" width="22.625" style="92" customWidth="1"/>
    <col min="8202" max="8202" width="17.625" style="92" customWidth="1"/>
    <col min="8203" max="8203" width="4.375" style="92" customWidth="1"/>
    <col min="8204" max="8448" width="9" style="92"/>
    <col min="8449" max="8449" width="20.25" style="92" customWidth="1"/>
    <col min="8450" max="8450" width="16.125" style="92" customWidth="1"/>
    <col min="8451" max="8451" width="16.375" style="92" customWidth="1"/>
    <col min="8452" max="8452" width="17.625" style="92" customWidth="1"/>
    <col min="8453" max="8453" width="12.875" style="92" customWidth="1"/>
    <col min="8454" max="8454" width="13.375" style="92" customWidth="1"/>
    <col min="8455" max="8455" width="12.625" style="92" customWidth="1"/>
    <col min="8456" max="8456" width="22.75" style="92" customWidth="1"/>
    <col min="8457" max="8457" width="22.625" style="92" customWidth="1"/>
    <col min="8458" max="8458" width="17.625" style="92" customWidth="1"/>
    <col min="8459" max="8459" width="4.375" style="92" customWidth="1"/>
    <col min="8460" max="8704" width="9" style="92"/>
    <col min="8705" max="8705" width="20.25" style="92" customWidth="1"/>
    <col min="8706" max="8706" width="16.125" style="92" customWidth="1"/>
    <col min="8707" max="8707" width="16.375" style="92" customWidth="1"/>
    <col min="8708" max="8708" width="17.625" style="92" customWidth="1"/>
    <col min="8709" max="8709" width="12.875" style="92" customWidth="1"/>
    <col min="8710" max="8710" width="13.375" style="92" customWidth="1"/>
    <col min="8711" max="8711" width="12.625" style="92" customWidth="1"/>
    <col min="8712" max="8712" width="22.75" style="92" customWidth="1"/>
    <col min="8713" max="8713" width="22.625" style="92" customWidth="1"/>
    <col min="8714" max="8714" width="17.625" style="92" customWidth="1"/>
    <col min="8715" max="8715" width="4.375" style="92" customWidth="1"/>
    <col min="8716" max="8960" width="9" style="92"/>
    <col min="8961" max="8961" width="20.25" style="92" customWidth="1"/>
    <col min="8962" max="8962" width="16.125" style="92" customWidth="1"/>
    <col min="8963" max="8963" width="16.375" style="92" customWidth="1"/>
    <col min="8964" max="8964" width="17.625" style="92" customWidth="1"/>
    <col min="8965" max="8965" width="12.875" style="92" customWidth="1"/>
    <col min="8966" max="8966" width="13.375" style="92" customWidth="1"/>
    <col min="8967" max="8967" width="12.625" style="92" customWidth="1"/>
    <col min="8968" max="8968" width="22.75" style="92" customWidth="1"/>
    <col min="8969" max="8969" width="22.625" style="92" customWidth="1"/>
    <col min="8970" max="8970" width="17.625" style="92" customWidth="1"/>
    <col min="8971" max="8971" width="4.375" style="92" customWidth="1"/>
    <col min="8972" max="9216" width="9" style="92"/>
    <col min="9217" max="9217" width="20.25" style="92" customWidth="1"/>
    <col min="9218" max="9218" width="16.125" style="92" customWidth="1"/>
    <col min="9219" max="9219" width="16.375" style="92" customWidth="1"/>
    <col min="9220" max="9220" width="17.625" style="92" customWidth="1"/>
    <col min="9221" max="9221" width="12.875" style="92" customWidth="1"/>
    <col min="9222" max="9222" width="13.375" style="92" customWidth="1"/>
    <col min="9223" max="9223" width="12.625" style="92" customWidth="1"/>
    <col min="9224" max="9224" width="22.75" style="92" customWidth="1"/>
    <col min="9225" max="9225" width="22.625" style="92" customWidth="1"/>
    <col min="9226" max="9226" width="17.625" style="92" customWidth="1"/>
    <col min="9227" max="9227" width="4.375" style="92" customWidth="1"/>
    <col min="9228" max="9472" width="9" style="92"/>
    <col min="9473" max="9473" width="20.25" style="92" customWidth="1"/>
    <col min="9474" max="9474" width="16.125" style="92" customWidth="1"/>
    <col min="9475" max="9475" width="16.375" style="92" customWidth="1"/>
    <col min="9476" max="9476" width="17.625" style="92" customWidth="1"/>
    <col min="9477" max="9477" width="12.875" style="92" customWidth="1"/>
    <col min="9478" max="9478" width="13.375" style="92" customWidth="1"/>
    <col min="9479" max="9479" width="12.625" style="92" customWidth="1"/>
    <col min="9480" max="9480" width="22.75" style="92" customWidth="1"/>
    <col min="9481" max="9481" width="22.625" style="92" customWidth="1"/>
    <col min="9482" max="9482" width="17.625" style="92" customWidth="1"/>
    <col min="9483" max="9483" width="4.375" style="92" customWidth="1"/>
    <col min="9484" max="9728" width="9" style="92"/>
    <col min="9729" max="9729" width="20.25" style="92" customWidth="1"/>
    <col min="9730" max="9730" width="16.125" style="92" customWidth="1"/>
    <col min="9731" max="9731" width="16.375" style="92" customWidth="1"/>
    <col min="9732" max="9732" width="17.625" style="92" customWidth="1"/>
    <col min="9733" max="9733" width="12.875" style="92" customWidth="1"/>
    <col min="9734" max="9734" width="13.375" style="92" customWidth="1"/>
    <col min="9735" max="9735" width="12.625" style="92" customWidth="1"/>
    <col min="9736" max="9736" width="22.75" style="92" customWidth="1"/>
    <col min="9737" max="9737" width="22.625" style="92" customWidth="1"/>
    <col min="9738" max="9738" width="17.625" style="92" customWidth="1"/>
    <col min="9739" max="9739" width="4.375" style="92" customWidth="1"/>
    <col min="9740" max="9984" width="9" style="92"/>
    <col min="9985" max="9985" width="20.25" style="92" customWidth="1"/>
    <col min="9986" max="9986" width="16.125" style="92" customWidth="1"/>
    <col min="9987" max="9987" width="16.375" style="92" customWidth="1"/>
    <col min="9988" max="9988" width="17.625" style="92" customWidth="1"/>
    <col min="9989" max="9989" width="12.875" style="92" customWidth="1"/>
    <col min="9990" max="9990" width="13.375" style="92" customWidth="1"/>
    <col min="9991" max="9991" width="12.625" style="92" customWidth="1"/>
    <col min="9992" max="9992" width="22.75" style="92" customWidth="1"/>
    <col min="9993" max="9993" width="22.625" style="92" customWidth="1"/>
    <col min="9994" max="9994" width="17.625" style="92" customWidth="1"/>
    <col min="9995" max="9995" width="4.375" style="92" customWidth="1"/>
    <col min="9996" max="10240" width="9" style="92"/>
    <col min="10241" max="10241" width="20.25" style="92" customWidth="1"/>
    <col min="10242" max="10242" width="16.125" style="92" customWidth="1"/>
    <col min="10243" max="10243" width="16.375" style="92" customWidth="1"/>
    <col min="10244" max="10244" width="17.625" style="92" customWidth="1"/>
    <col min="10245" max="10245" width="12.875" style="92" customWidth="1"/>
    <col min="10246" max="10246" width="13.375" style="92" customWidth="1"/>
    <col min="10247" max="10247" width="12.625" style="92" customWidth="1"/>
    <col min="10248" max="10248" width="22.75" style="92" customWidth="1"/>
    <col min="10249" max="10249" width="22.625" style="92" customWidth="1"/>
    <col min="10250" max="10250" width="17.625" style="92" customWidth="1"/>
    <col min="10251" max="10251" width="4.375" style="92" customWidth="1"/>
    <col min="10252" max="10496" width="9" style="92"/>
    <col min="10497" max="10497" width="20.25" style="92" customWidth="1"/>
    <col min="10498" max="10498" width="16.125" style="92" customWidth="1"/>
    <col min="10499" max="10499" width="16.375" style="92" customWidth="1"/>
    <col min="10500" max="10500" width="17.625" style="92" customWidth="1"/>
    <col min="10501" max="10501" width="12.875" style="92" customWidth="1"/>
    <col min="10502" max="10502" width="13.375" style="92" customWidth="1"/>
    <col min="10503" max="10503" width="12.625" style="92" customWidth="1"/>
    <col min="10504" max="10504" width="22.75" style="92" customWidth="1"/>
    <col min="10505" max="10505" width="22.625" style="92" customWidth="1"/>
    <col min="10506" max="10506" width="17.625" style="92" customWidth="1"/>
    <col min="10507" max="10507" width="4.375" style="92" customWidth="1"/>
    <col min="10508" max="10752" width="9" style="92"/>
    <col min="10753" max="10753" width="20.25" style="92" customWidth="1"/>
    <col min="10754" max="10754" width="16.125" style="92" customWidth="1"/>
    <col min="10755" max="10755" width="16.375" style="92" customWidth="1"/>
    <col min="10756" max="10756" width="17.625" style="92" customWidth="1"/>
    <col min="10757" max="10757" width="12.875" style="92" customWidth="1"/>
    <col min="10758" max="10758" width="13.375" style="92" customWidth="1"/>
    <col min="10759" max="10759" width="12.625" style="92" customWidth="1"/>
    <col min="10760" max="10760" width="22.75" style="92" customWidth="1"/>
    <col min="10761" max="10761" width="22.625" style="92" customWidth="1"/>
    <col min="10762" max="10762" width="17.625" style="92" customWidth="1"/>
    <col min="10763" max="10763" width="4.375" style="92" customWidth="1"/>
    <col min="10764" max="11008" width="9" style="92"/>
    <col min="11009" max="11009" width="20.25" style="92" customWidth="1"/>
    <col min="11010" max="11010" width="16.125" style="92" customWidth="1"/>
    <col min="11011" max="11011" width="16.375" style="92" customWidth="1"/>
    <col min="11012" max="11012" width="17.625" style="92" customWidth="1"/>
    <col min="11013" max="11013" width="12.875" style="92" customWidth="1"/>
    <col min="11014" max="11014" width="13.375" style="92" customWidth="1"/>
    <col min="11015" max="11015" width="12.625" style="92" customWidth="1"/>
    <col min="11016" max="11016" width="22.75" style="92" customWidth="1"/>
    <col min="11017" max="11017" width="22.625" style="92" customWidth="1"/>
    <col min="11018" max="11018" width="17.625" style="92" customWidth="1"/>
    <col min="11019" max="11019" width="4.375" style="92" customWidth="1"/>
    <col min="11020" max="11264" width="9" style="92"/>
    <col min="11265" max="11265" width="20.25" style="92" customWidth="1"/>
    <col min="11266" max="11266" width="16.125" style="92" customWidth="1"/>
    <col min="11267" max="11267" width="16.375" style="92" customWidth="1"/>
    <col min="11268" max="11268" width="17.625" style="92" customWidth="1"/>
    <col min="11269" max="11269" width="12.875" style="92" customWidth="1"/>
    <col min="11270" max="11270" width="13.375" style="92" customWidth="1"/>
    <col min="11271" max="11271" width="12.625" style="92" customWidth="1"/>
    <col min="11272" max="11272" width="22.75" style="92" customWidth="1"/>
    <col min="11273" max="11273" width="22.625" style="92" customWidth="1"/>
    <col min="11274" max="11274" width="17.625" style="92" customWidth="1"/>
    <col min="11275" max="11275" width="4.375" style="92" customWidth="1"/>
    <col min="11276" max="11520" width="9" style="92"/>
    <col min="11521" max="11521" width="20.25" style="92" customWidth="1"/>
    <col min="11522" max="11522" width="16.125" style="92" customWidth="1"/>
    <col min="11523" max="11523" width="16.375" style="92" customWidth="1"/>
    <col min="11524" max="11524" width="17.625" style="92" customWidth="1"/>
    <col min="11525" max="11525" width="12.875" style="92" customWidth="1"/>
    <col min="11526" max="11526" width="13.375" style="92" customWidth="1"/>
    <col min="11527" max="11527" width="12.625" style="92" customWidth="1"/>
    <col min="11528" max="11528" width="22.75" style="92" customWidth="1"/>
    <col min="11529" max="11529" width="22.625" style="92" customWidth="1"/>
    <col min="11530" max="11530" width="17.625" style="92" customWidth="1"/>
    <col min="11531" max="11531" width="4.375" style="92" customWidth="1"/>
    <col min="11532" max="11776" width="9" style="92"/>
    <col min="11777" max="11777" width="20.25" style="92" customWidth="1"/>
    <col min="11778" max="11778" width="16.125" style="92" customWidth="1"/>
    <col min="11779" max="11779" width="16.375" style="92" customWidth="1"/>
    <col min="11780" max="11780" width="17.625" style="92" customWidth="1"/>
    <col min="11781" max="11781" width="12.875" style="92" customWidth="1"/>
    <col min="11782" max="11782" width="13.375" style="92" customWidth="1"/>
    <col min="11783" max="11783" width="12.625" style="92" customWidth="1"/>
    <col min="11784" max="11784" width="22.75" style="92" customWidth="1"/>
    <col min="11785" max="11785" width="22.625" style="92" customWidth="1"/>
    <col min="11786" max="11786" width="17.625" style="92" customWidth="1"/>
    <col min="11787" max="11787" width="4.375" style="92" customWidth="1"/>
    <col min="11788" max="12032" width="9" style="92"/>
    <col min="12033" max="12033" width="20.25" style="92" customWidth="1"/>
    <col min="12034" max="12034" width="16.125" style="92" customWidth="1"/>
    <col min="12035" max="12035" width="16.375" style="92" customWidth="1"/>
    <col min="12036" max="12036" width="17.625" style="92" customWidth="1"/>
    <col min="12037" max="12037" width="12.875" style="92" customWidth="1"/>
    <col min="12038" max="12038" width="13.375" style="92" customWidth="1"/>
    <col min="12039" max="12039" width="12.625" style="92" customWidth="1"/>
    <col min="12040" max="12040" width="22.75" style="92" customWidth="1"/>
    <col min="12041" max="12041" width="22.625" style="92" customWidth="1"/>
    <col min="12042" max="12042" width="17.625" style="92" customWidth="1"/>
    <col min="12043" max="12043" width="4.375" style="92" customWidth="1"/>
    <col min="12044" max="12288" width="9" style="92"/>
    <col min="12289" max="12289" width="20.25" style="92" customWidth="1"/>
    <col min="12290" max="12290" width="16.125" style="92" customWidth="1"/>
    <col min="12291" max="12291" width="16.375" style="92" customWidth="1"/>
    <col min="12292" max="12292" width="17.625" style="92" customWidth="1"/>
    <col min="12293" max="12293" width="12.875" style="92" customWidth="1"/>
    <col min="12294" max="12294" width="13.375" style="92" customWidth="1"/>
    <col min="12295" max="12295" width="12.625" style="92" customWidth="1"/>
    <col min="12296" max="12296" width="22.75" style="92" customWidth="1"/>
    <col min="12297" max="12297" width="22.625" style="92" customWidth="1"/>
    <col min="12298" max="12298" width="17.625" style="92" customWidth="1"/>
    <col min="12299" max="12299" width="4.375" style="92" customWidth="1"/>
    <col min="12300" max="12544" width="9" style="92"/>
    <col min="12545" max="12545" width="20.25" style="92" customWidth="1"/>
    <col min="12546" max="12546" width="16.125" style="92" customWidth="1"/>
    <col min="12547" max="12547" width="16.375" style="92" customWidth="1"/>
    <col min="12548" max="12548" width="17.625" style="92" customWidth="1"/>
    <col min="12549" max="12549" width="12.875" style="92" customWidth="1"/>
    <col min="12550" max="12550" width="13.375" style="92" customWidth="1"/>
    <col min="12551" max="12551" width="12.625" style="92" customWidth="1"/>
    <col min="12552" max="12552" width="22.75" style="92" customWidth="1"/>
    <col min="12553" max="12553" width="22.625" style="92" customWidth="1"/>
    <col min="12554" max="12554" width="17.625" style="92" customWidth="1"/>
    <col min="12555" max="12555" width="4.375" style="92" customWidth="1"/>
    <col min="12556" max="12800" width="9" style="92"/>
    <col min="12801" max="12801" width="20.25" style="92" customWidth="1"/>
    <col min="12802" max="12802" width="16.125" style="92" customWidth="1"/>
    <col min="12803" max="12803" width="16.375" style="92" customWidth="1"/>
    <col min="12804" max="12804" width="17.625" style="92" customWidth="1"/>
    <col min="12805" max="12805" width="12.875" style="92" customWidth="1"/>
    <col min="12806" max="12806" width="13.375" style="92" customWidth="1"/>
    <col min="12807" max="12807" width="12.625" style="92" customWidth="1"/>
    <col min="12808" max="12808" width="22.75" style="92" customWidth="1"/>
    <col min="12809" max="12809" width="22.625" style="92" customWidth="1"/>
    <col min="12810" max="12810" width="17.625" style="92" customWidth="1"/>
    <col min="12811" max="12811" width="4.375" style="92" customWidth="1"/>
    <col min="12812" max="13056" width="9" style="92"/>
    <col min="13057" max="13057" width="20.25" style="92" customWidth="1"/>
    <col min="13058" max="13058" width="16.125" style="92" customWidth="1"/>
    <col min="13059" max="13059" width="16.375" style="92" customWidth="1"/>
    <col min="13060" max="13060" width="17.625" style="92" customWidth="1"/>
    <col min="13061" max="13061" width="12.875" style="92" customWidth="1"/>
    <col min="13062" max="13062" width="13.375" style="92" customWidth="1"/>
    <col min="13063" max="13063" width="12.625" style="92" customWidth="1"/>
    <col min="13064" max="13064" width="22.75" style="92" customWidth="1"/>
    <col min="13065" max="13065" width="22.625" style="92" customWidth="1"/>
    <col min="13066" max="13066" width="17.625" style="92" customWidth="1"/>
    <col min="13067" max="13067" width="4.375" style="92" customWidth="1"/>
    <col min="13068" max="13312" width="9" style="92"/>
    <col min="13313" max="13313" width="20.25" style="92" customWidth="1"/>
    <col min="13314" max="13314" width="16.125" style="92" customWidth="1"/>
    <col min="13315" max="13315" width="16.375" style="92" customWidth="1"/>
    <col min="13316" max="13316" width="17.625" style="92" customWidth="1"/>
    <col min="13317" max="13317" width="12.875" style="92" customWidth="1"/>
    <col min="13318" max="13318" width="13.375" style="92" customWidth="1"/>
    <col min="13319" max="13319" width="12.625" style="92" customWidth="1"/>
    <col min="13320" max="13320" width="22.75" style="92" customWidth="1"/>
    <col min="13321" max="13321" width="22.625" style="92" customWidth="1"/>
    <col min="13322" max="13322" width="17.625" style="92" customWidth="1"/>
    <col min="13323" max="13323" width="4.375" style="92" customWidth="1"/>
    <col min="13324" max="13568" width="9" style="92"/>
    <col min="13569" max="13569" width="20.25" style="92" customWidth="1"/>
    <col min="13570" max="13570" width="16.125" style="92" customWidth="1"/>
    <col min="13571" max="13571" width="16.375" style="92" customWidth="1"/>
    <col min="13572" max="13572" width="17.625" style="92" customWidth="1"/>
    <col min="13573" max="13573" width="12.875" style="92" customWidth="1"/>
    <col min="13574" max="13574" width="13.375" style="92" customWidth="1"/>
    <col min="13575" max="13575" width="12.625" style="92" customWidth="1"/>
    <col min="13576" max="13576" width="22.75" style="92" customWidth="1"/>
    <col min="13577" max="13577" width="22.625" style="92" customWidth="1"/>
    <col min="13578" max="13578" width="17.625" style="92" customWidth="1"/>
    <col min="13579" max="13579" width="4.375" style="92" customWidth="1"/>
    <col min="13580" max="13824" width="9" style="92"/>
    <col min="13825" max="13825" width="20.25" style="92" customWidth="1"/>
    <col min="13826" max="13826" width="16.125" style="92" customWidth="1"/>
    <col min="13827" max="13827" width="16.375" style="92" customWidth="1"/>
    <col min="13828" max="13828" width="17.625" style="92" customWidth="1"/>
    <col min="13829" max="13829" width="12.875" style="92" customWidth="1"/>
    <col min="13830" max="13830" width="13.375" style="92" customWidth="1"/>
    <col min="13831" max="13831" width="12.625" style="92" customWidth="1"/>
    <col min="13832" max="13832" width="22.75" style="92" customWidth="1"/>
    <col min="13833" max="13833" width="22.625" style="92" customWidth="1"/>
    <col min="13834" max="13834" width="17.625" style="92" customWidth="1"/>
    <col min="13835" max="13835" width="4.375" style="92" customWidth="1"/>
    <col min="13836" max="14080" width="9" style="92"/>
    <col min="14081" max="14081" width="20.25" style="92" customWidth="1"/>
    <col min="14082" max="14082" width="16.125" style="92" customWidth="1"/>
    <col min="14083" max="14083" width="16.375" style="92" customWidth="1"/>
    <col min="14084" max="14084" width="17.625" style="92" customWidth="1"/>
    <col min="14085" max="14085" width="12.875" style="92" customWidth="1"/>
    <col min="14086" max="14086" width="13.375" style="92" customWidth="1"/>
    <col min="14087" max="14087" width="12.625" style="92" customWidth="1"/>
    <col min="14088" max="14088" width="22.75" style="92" customWidth="1"/>
    <col min="14089" max="14089" width="22.625" style="92" customWidth="1"/>
    <col min="14090" max="14090" width="17.625" style="92" customWidth="1"/>
    <col min="14091" max="14091" width="4.375" style="92" customWidth="1"/>
    <col min="14092" max="14336" width="9" style="92"/>
    <col min="14337" max="14337" width="20.25" style="92" customWidth="1"/>
    <col min="14338" max="14338" width="16.125" style="92" customWidth="1"/>
    <col min="14339" max="14339" width="16.375" style="92" customWidth="1"/>
    <col min="14340" max="14340" width="17.625" style="92" customWidth="1"/>
    <col min="14341" max="14341" width="12.875" style="92" customWidth="1"/>
    <col min="14342" max="14342" width="13.375" style="92" customWidth="1"/>
    <col min="14343" max="14343" width="12.625" style="92" customWidth="1"/>
    <col min="14344" max="14344" width="22.75" style="92" customWidth="1"/>
    <col min="14345" max="14345" width="22.625" style="92" customWidth="1"/>
    <col min="14346" max="14346" width="17.625" style="92" customWidth="1"/>
    <col min="14347" max="14347" width="4.375" style="92" customWidth="1"/>
    <col min="14348" max="14592" width="9" style="92"/>
    <col min="14593" max="14593" width="20.25" style="92" customWidth="1"/>
    <col min="14594" max="14594" width="16.125" style="92" customWidth="1"/>
    <col min="14595" max="14595" width="16.375" style="92" customWidth="1"/>
    <col min="14596" max="14596" width="17.625" style="92" customWidth="1"/>
    <col min="14597" max="14597" width="12.875" style="92" customWidth="1"/>
    <col min="14598" max="14598" width="13.375" style="92" customWidth="1"/>
    <col min="14599" max="14599" width="12.625" style="92" customWidth="1"/>
    <col min="14600" max="14600" width="22.75" style="92" customWidth="1"/>
    <col min="14601" max="14601" width="22.625" style="92" customWidth="1"/>
    <col min="14602" max="14602" width="17.625" style="92" customWidth="1"/>
    <col min="14603" max="14603" width="4.375" style="92" customWidth="1"/>
    <col min="14604" max="14848" width="9" style="92"/>
    <col min="14849" max="14849" width="20.25" style="92" customWidth="1"/>
    <col min="14850" max="14850" width="16.125" style="92" customWidth="1"/>
    <col min="14851" max="14851" width="16.375" style="92" customWidth="1"/>
    <col min="14852" max="14852" width="17.625" style="92" customWidth="1"/>
    <col min="14853" max="14853" width="12.875" style="92" customWidth="1"/>
    <col min="14854" max="14854" width="13.375" style="92" customWidth="1"/>
    <col min="14855" max="14855" width="12.625" style="92" customWidth="1"/>
    <col min="14856" max="14856" width="22.75" style="92" customWidth="1"/>
    <col min="14857" max="14857" width="22.625" style="92" customWidth="1"/>
    <col min="14858" max="14858" width="17.625" style="92" customWidth="1"/>
    <col min="14859" max="14859" width="4.375" style="92" customWidth="1"/>
    <col min="14860" max="15104" width="9" style="92"/>
    <col min="15105" max="15105" width="20.25" style="92" customWidth="1"/>
    <col min="15106" max="15106" width="16.125" style="92" customWidth="1"/>
    <col min="15107" max="15107" width="16.375" style="92" customWidth="1"/>
    <col min="15108" max="15108" width="17.625" style="92" customWidth="1"/>
    <col min="15109" max="15109" width="12.875" style="92" customWidth="1"/>
    <col min="15110" max="15110" width="13.375" style="92" customWidth="1"/>
    <col min="15111" max="15111" width="12.625" style="92" customWidth="1"/>
    <col min="15112" max="15112" width="22.75" style="92" customWidth="1"/>
    <col min="15113" max="15113" width="22.625" style="92" customWidth="1"/>
    <col min="15114" max="15114" width="17.625" style="92" customWidth="1"/>
    <col min="15115" max="15115" width="4.375" style="92" customWidth="1"/>
    <col min="15116" max="15360" width="9" style="92"/>
    <col min="15361" max="15361" width="20.25" style="92" customWidth="1"/>
    <col min="15362" max="15362" width="16.125" style="92" customWidth="1"/>
    <col min="15363" max="15363" width="16.375" style="92" customWidth="1"/>
    <col min="15364" max="15364" width="17.625" style="92" customWidth="1"/>
    <col min="15365" max="15365" width="12.875" style="92" customWidth="1"/>
    <col min="15366" max="15366" width="13.375" style="92" customWidth="1"/>
    <col min="15367" max="15367" width="12.625" style="92" customWidth="1"/>
    <col min="15368" max="15368" width="22.75" style="92" customWidth="1"/>
    <col min="15369" max="15369" width="22.625" style="92" customWidth="1"/>
    <col min="15370" max="15370" width="17.625" style="92" customWidth="1"/>
    <col min="15371" max="15371" width="4.375" style="92" customWidth="1"/>
    <col min="15372" max="15616" width="9" style="92"/>
    <col min="15617" max="15617" width="20.25" style="92" customWidth="1"/>
    <col min="15618" max="15618" width="16.125" style="92" customWidth="1"/>
    <col min="15619" max="15619" width="16.375" style="92" customWidth="1"/>
    <col min="15620" max="15620" width="17.625" style="92" customWidth="1"/>
    <col min="15621" max="15621" width="12.875" style="92" customWidth="1"/>
    <col min="15622" max="15622" width="13.375" style="92" customWidth="1"/>
    <col min="15623" max="15623" width="12.625" style="92" customWidth="1"/>
    <col min="15624" max="15624" width="22.75" style="92" customWidth="1"/>
    <col min="15625" max="15625" width="22.625" style="92" customWidth="1"/>
    <col min="15626" max="15626" width="17.625" style="92" customWidth="1"/>
    <col min="15627" max="15627" width="4.375" style="92" customWidth="1"/>
    <col min="15628" max="15872" width="9" style="92"/>
    <col min="15873" max="15873" width="20.25" style="92" customWidth="1"/>
    <col min="15874" max="15874" width="16.125" style="92" customWidth="1"/>
    <col min="15875" max="15875" width="16.375" style="92" customWidth="1"/>
    <col min="15876" max="15876" width="17.625" style="92" customWidth="1"/>
    <col min="15877" max="15877" width="12.875" style="92" customWidth="1"/>
    <col min="15878" max="15878" width="13.375" style="92" customWidth="1"/>
    <col min="15879" max="15879" width="12.625" style="92" customWidth="1"/>
    <col min="15880" max="15880" width="22.75" style="92" customWidth="1"/>
    <col min="15881" max="15881" width="22.625" style="92" customWidth="1"/>
    <col min="15882" max="15882" width="17.625" style="92" customWidth="1"/>
    <col min="15883" max="15883" width="4.375" style="92" customWidth="1"/>
    <col min="15884" max="16128" width="9" style="92"/>
    <col min="16129" max="16129" width="20.25" style="92" customWidth="1"/>
    <col min="16130" max="16130" width="16.125" style="92" customWidth="1"/>
    <col min="16131" max="16131" width="16.375" style="92" customWidth="1"/>
    <col min="16132" max="16132" width="17.625" style="92" customWidth="1"/>
    <col min="16133" max="16133" width="12.875" style="92" customWidth="1"/>
    <col min="16134" max="16134" width="13.375" style="92" customWidth="1"/>
    <col min="16135" max="16135" width="12.625" style="92" customWidth="1"/>
    <col min="16136" max="16136" width="22.75" style="92" customWidth="1"/>
    <col min="16137" max="16137" width="22.625" style="92" customWidth="1"/>
    <col min="16138" max="16138" width="17.625" style="92" customWidth="1"/>
    <col min="16139" max="16139" width="4.375" style="92" customWidth="1"/>
    <col min="16140" max="16384" width="9" style="92"/>
  </cols>
  <sheetData>
    <row r="1" spans="1:10" ht="31.5" customHeight="1" x14ac:dyDescent="0.15">
      <c r="B1" s="71"/>
      <c r="C1" s="71"/>
      <c r="D1" s="71"/>
      <c r="E1" s="71"/>
      <c r="F1" s="71"/>
      <c r="G1" s="71"/>
      <c r="H1" s="71"/>
      <c r="I1" s="242"/>
      <c r="J1" s="242" t="s">
        <v>253</v>
      </c>
    </row>
    <row r="2" spans="1:10" ht="21" customHeight="1" x14ac:dyDescent="0.15">
      <c r="A2" s="391" t="s">
        <v>254</v>
      </c>
      <c r="B2" s="391"/>
      <c r="C2" s="391"/>
      <c r="D2" s="391"/>
      <c r="E2" s="391"/>
      <c r="F2" s="391"/>
      <c r="G2" s="391"/>
      <c r="H2" s="391"/>
      <c r="I2" s="391"/>
      <c r="J2" s="237"/>
    </row>
    <row r="3" spans="1:10" ht="9" customHeight="1" x14ac:dyDescent="0.15">
      <c r="A3" s="129"/>
      <c r="B3" s="129"/>
      <c r="C3" s="129"/>
      <c r="D3" s="129"/>
      <c r="E3" s="129"/>
      <c r="F3" s="129"/>
      <c r="G3" s="129"/>
      <c r="H3" s="129"/>
      <c r="I3" s="129"/>
      <c r="J3" s="129"/>
    </row>
    <row r="4" spans="1:10" s="243" customFormat="1" ht="21" customHeight="1" x14ac:dyDescent="0.15">
      <c r="A4" s="130" t="s">
        <v>100</v>
      </c>
      <c r="B4" s="130"/>
      <c r="C4" s="130"/>
      <c r="D4" s="131"/>
      <c r="E4" s="131"/>
      <c r="F4" s="131"/>
      <c r="G4" s="131"/>
      <c r="H4" s="131"/>
      <c r="I4" s="131"/>
      <c r="J4" s="131"/>
    </row>
    <row r="5" spans="1:10" ht="9.9499999999999993" customHeight="1" thickBot="1" x14ac:dyDescent="0.2">
      <c r="A5" s="131"/>
      <c r="B5" s="131"/>
      <c r="C5" s="131"/>
      <c r="D5" s="131"/>
      <c r="E5" s="131"/>
      <c r="F5" s="131"/>
      <c r="G5" s="131"/>
      <c r="H5" s="131"/>
      <c r="I5" s="131"/>
      <c r="J5" s="131"/>
    </row>
    <row r="6" spans="1:10" ht="24.75" customHeight="1" x14ac:dyDescent="0.15">
      <c r="A6" s="392" t="s">
        <v>242</v>
      </c>
      <c r="B6" s="394" t="s">
        <v>336</v>
      </c>
      <c r="C6" s="394" t="s">
        <v>325</v>
      </c>
      <c r="D6" s="621" t="s">
        <v>243</v>
      </c>
      <c r="E6" s="622"/>
      <c r="F6" s="623"/>
      <c r="G6" s="394" t="s">
        <v>326</v>
      </c>
      <c r="H6" s="394" t="s">
        <v>327</v>
      </c>
      <c r="I6" s="624" t="s">
        <v>328</v>
      </c>
      <c r="J6" s="626" t="s">
        <v>337</v>
      </c>
    </row>
    <row r="7" spans="1:10" ht="26.25" customHeight="1" thickBot="1" x14ac:dyDescent="0.2">
      <c r="A7" s="393"/>
      <c r="B7" s="395"/>
      <c r="C7" s="395"/>
      <c r="D7" s="266" t="s">
        <v>1</v>
      </c>
      <c r="E7" s="267" t="s">
        <v>2</v>
      </c>
      <c r="F7" s="267" t="s">
        <v>329</v>
      </c>
      <c r="G7" s="395"/>
      <c r="H7" s="395"/>
      <c r="I7" s="625"/>
      <c r="J7" s="627"/>
    </row>
    <row r="8" spans="1:10" ht="20.100000000000001" customHeight="1" x14ac:dyDescent="0.15">
      <c r="A8" s="290">
        <v>3500</v>
      </c>
      <c r="B8" s="291">
        <v>2500</v>
      </c>
      <c r="C8" s="282">
        <f>IF(B8&gt;2000,2000,B8)</f>
        <v>2000</v>
      </c>
      <c r="D8" s="294">
        <v>1</v>
      </c>
      <c r="E8" s="295"/>
      <c r="F8" s="283">
        <f>D8+E8</f>
        <v>1</v>
      </c>
      <c r="G8" s="284">
        <f>A8*F8</f>
        <v>3500</v>
      </c>
      <c r="H8" s="284">
        <f>B8*F8</f>
        <v>2500</v>
      </c>
      <c r="I8" s="285">
        <f>C8*F8</f>
        <v>2000</v>
      </c>
      <c r="J8" s="628"/>
    </row>
    <row r="9" spans="1:10" ht="20.100000000000001" customHeight="1" x14ac:dyDescent="0.15">
      <c r="A9" s="134">
        <v>1800</v>
      </c>
      <c r="B9" s="135">
        <v>1800</v>
      </c>
      <c r="C9" s="245">
        <f t="shared" ref="C9:C19" si="0">IF(B9&gt;2000,2000,B9)</f>
        <v>1800</v>
      </c>
      <c r="D9" s="253">
        <v>1</v>
      </c>
      <c r="E9" s="254"/>
      <c r="F9" s="273">
        <f t="shared" ref="F9:F19" si="1">D9+E9</f>
        <v>1</v>
      </c>
      <c r="G9" s="274">
        <f t="shared" ref="G9:G19" si="2">A9*F9</f>
        <v>1800</v>
      </c>
      <c r="H9" s="274">
        <f t="shared" ref="H9:H19" si="3">B9*F9</f>
        <v>1800</v>
      </c>
      <c r="I9" s="275">
        <f t="shared" ref="I9:I19" si="4">C9*F9</f>
        <v>1800</v>
      </c>
      <c r="J9" s="629"/>
    </row>
    <row r="10" spans="1:10" ht="20.100000000000001" customHeight="1" x14ac:dyDescent="0.15">
      <c r="A10" s="134">
        <v>3000</v>
      </c>
      <c r="B10" s="135">
        <v>3000</v>
      </c>
      <c r="C10" s="245">
        <f t="shared" si="0"/>
        <v>2000</v>
      </c>
      <c r="D10" s="253">
        <v>5</v>
      </c>
      <c r="E10" s="254">
        <v>3</v>
      </c>
      <c r="F10" s="273">
        <f t="shared" si="1"/>
        <v>8</v>
      </c>
      <c r="G10" s="274">
        <f t="shared" si="2"/>
        <v>24000</v>
      </c>
      <c r="H10" s="274">
        <f t="shared" si="3"/>
        <v>24000</v>
      </c>
      <c r="I10" s="275">
        <f t="shared" si="4"/>
        <v>16000</v>
      </c>
      <c r="J10" s="629"/>
    </row>
    <row r="11" spans="1:10" ht="20.100000000000001" customHeight="1" x14ac:dyDescent="0.15">
      <c r="A11" s="134"/>
      <c r="B11" s="135"/>
      <c r="C11" s="245">
        <f t="shared" si="0"/>
        <v>0</v>
      </c>
      <c r="D11" s="253"/>
      <c r="E11" s="254"/>
      <c r="F11" s="273">
        <f t="shared" si="1"/>
        <v>0</v>
      </c>
      <c r="G11" s="274">
        <f t="shared" si="2"/>
        <v>0</v>
      </c>
      <c r="H11" s="274">
        <f t="shared" si="3"/>
        <v>0</v>
      </c>
      <c r="I11" s="275">
        <f t="shared" si="4"/>
        <v>0</v>
      </c>
      <c r="J11" s="629"/>
    </row>
    <row r="12" spans="1:10" ht="20.100000000000001" customHeight="1" x14ac:dyDescent="0.15">
      <c r="A12" s="134"/>
      <c r="B12" s="135"/>
      <c r="C12" s="245">
        <f t="shared" si="0"/>
        <v>0</v>
      </c>
      <c r="D12" s="253"/>
      <c r="E12" s="254"/>
      <c r="F12" s="273">
        <f t="shared" si="1"/>
        <v>0</v>
      </c>
      <c r="G12" s="274">
        <f t="shared" si="2"/>
        <v>0</v>
      </c>
      <c r="H12" s="274">
        <f t="shared" si="3"/>
        <v>0</v>
      </c>
      <c r="I12" s="275">
        <f t="shared" si="4"/>
        <v>0</v>
      </c>
      <c r="J12" s="629"/>
    </row>
    <row r="13" spans="1:10" ht="20.100000000000001" customHeight="1" x14ac:dyDescent="0.15">
      <c r="A13" s="134"/>
      <c r="B13" s="135"/>
      <c r="C13" s="245">
        <f t="shared" si="0"/>
        <v>0</v>
      </c>
      <c r="D13" s="253"/>
      <c r="E13" s="254"/>
      <c r="F13" s="273">
        <f t="shared" si="1"/>
        <v>0</v>
      </c>
      <c r="G13" s="274">
        <f t="shared" si="2"/>
        <v>0</v>
      </c>
      <c r="H13" s="274">
        <f t="shared" si="3"/>
        <v>0</v>
      </c>
      <c r="I13" s="275">
        <f t="shared" si="4"/>
        <v>0</v>
      </c>
      <c r="J13" s="629"/>
    </row>
    <row r="14" spans="1:10" ht="20.100000000000001" customHeight="1" x14ac:dyDescent="0.15">
      <c r="A14" s="134"/>
      <c r="B14" s="135"/>
      <c r="C14" s="245">
        <f t="shared" si="0"/>
        <v>0</v>
      </c>
      <c r="D14" s="253"/>
      <c r="E14" s="254"/>
      <c r="F14" s="273">
        <f t="shared" si="1"/>
        <v>0</v>
      </c>
      <c r="G14" s="274">
        <f t="shared" si="2"/>
        <v>0</v>
      </c>
      <c r="H14" s="274">
        <f t="shared" si="3"/>
        <v>0</v>
      </c>
      <c r="I14" s="275">
        <f t="shared" si="4"/>
        <v>0</v>
      </c>
      <c r="J14" s="629"/>
    </row>
    <row r="15" spans="1:10" ht="20.100000000000001" customHeight="1" x14ac:dyDescent="0.15">
      <c r="A15" s="134"/>
      <c r="B15" s="135"/>
      <c r="C15" s="245">
        <f t="shared" si="0"/>
        <v>0</v>
      </c>
      <c r="D15" s="253"/>
      <c r="E15" s="254"/>
      <c r="F15" s="273">
        <f t="shared" si="1"/>
        <v>0</v>
      </c>
      <c r="G15" s="274">
        <f t="shared" si="2"/>
        <v>0</v>
      </c>
      <c r="H15" s="274">
        <f t="shared" si="3"/>
        <v>0</v>
      </c>
      <c r="I15" s="275">
        <f t="shared" si="4"/>
        <v>0</v>
      </c>
      <c r="J15" s="629"/>
    </row>
    <row r="16" spans="1:10" ht="20.100000000000001" customHeight="1" x14ac:dyDescent="0.15">
      <c r="A16" s="134"/>
      <c r="B16" s="135"/>
      <c r="C16" s="245">
        <f t="shared" si="0"/>
        <v>0</v>
      </c>
      <c r="D16" s="253"/>
      <c r="E16" s="254"/>
      <c r="F16" s="273">
        <f t="shared" si="1"/>
        <v>0</v>
      </c>
      <c r="G16" s="274">
        <f t="shared" si="2"/>
        <v>0</v>
      </c>
      <c r="H16" s="274">
        <f t="shared" si="3"/>
        <v>0</v>
      </c>
      <c r="I16" s="275">
        <f t="shared" si="4"/>
        <v>0</v>
      </c>
      <c r="J16" s="629"/>
    </row>
    <row r="17" spans="1:10" ht="20.100000000000001" customHeight="1" x14ac:dyDescent="0.15">
      <c r="A17" s="134"/>
      <c r="B17" s="135"/>
      <c r="C17" s="245">
        <f t="shared" si="0"/>
        <v>0</v>
      </c>
      <c r="D17" s="253"/>
      <c r="E17" s="254"/>
      <c r="F17" s="273">
        <f t="shared" si="1"/>
        <v>0</v>
      </c>
      <c r="G17" s="274">
        <f t="shared" si="2"/>
        <v>0</v>
      </c>
      <c r="H17" s="274">
        <f t="shared" si="3"/>
        <v>0</v>
      </c>
      <c r="I17" s="275">
        <f t="shared" si="4"/>
        <v>0</v>
      </c>
      <c r="J17" s="629"/>
    </row>
    <row r="18" spans="1:10" ht="20.100000000000001" customHeight="1" x14ac:dyDescent="0.15">
      <c r="A18" s="134"/>
      <c r="B18" s="135"/>
      <c r="C18" s="245">
        <f t="shared" si="0"/>
        <v>0</v>
      </c>
      <c r="D18" s="253"/>
      <c r="E18" s="254"/>
      <c r="F18" s="273">
        <f t="shared" si="1"/>
        <v>0</v>
      </c>
      <c r="G18" s="274">
        <f t="shared" si="2"/>
        <v>0</v>
      </c>
      <c r="H18" s="274">
        <f t="shared" si="3"/>
        <v>0</v>
      </c>
      <c r="I18" s="275">
        <f t="shared" si="4"/>
        <v>0</v>
      </c>
      <c r="J18" s="629"/>
    </row>
    <row r="19" spans="1:10" ht="20.100000000000001" customHeight="1" thickBot="1" x14ac:dyDescent="0.2">
      <c r="A19" s="292"/>
      <c r="B19" s="293"/>
      <c r="C19" s="286">
        <f t="shared" si="0"/>
        <v>0</v>
      </c>
      <c r="D19" s="296"/>
      <c r="E19" s="296"/>
      <c r="F19" s="276">
        <f t="shared" si="1"/>
        <v>0</v>
      </c>
      <c r="G19" s="277">
        <f t="shared" si="2"/>
        <v>0</v>
      </c>
      <c r="H19" s="277">
        <f t="shared" si="3"/>
        <v>0</v>
      </c>
      <c r="I19" s="287">
        <f t="shared" si="4"/>
        <v>0</v>
      </c>
      <c r="J19" s="630"/>
    </row>
    <row r="20" spans="1:10" s="1" customFormat="1" ht="24.95" customHeight="1" thickTop="1" thickBot="1" x14ac:dyDescent="0.2">
      <c r="A20" s="388" t="s">
        <v>338</v>
      </c>
      <c r="B20" s="389"/>
      <c r="C20" s="390"/>
      <c r="D20" s="288">
        <f>SUM(D8:D19)</f>
        <v>7</v>
      </c>
      <c r="E20" s="288">
        <f t="shared" ref="E20:I20" si="5">SUM(E8:E19)</f>
        <v>3</v>
      </c>
      <c r="F20" s="288">
        <f t="shared" si="5"/>
        <v>10</v>
      </c>
      <c r="G20" s="288">
        <f t="shared" si="5"/>
        <v>29300</v>
      </c>
      <c r="H20" s="288">
        <f t="shared" si="5"/>
        <v>28300</v>
      </c>
      <c r="I20" s="289">
        <f t="shared" si="5"/>
        <v>19800</v>
      </c>
      <c r="J20" s="297">
        <v>33500</v>
      </c>
    </row>
    <row r="21" spans="1:10" ht="29.25" customHeight="1" thickBot="1" x14ac:dyDescent="0.2">
      <c r="A21" s="407" t="s">
        <v>333</v>
      </c>
      <c r="B21" s="407"/>
      <c r="C21" s="407"/>
      <c r="D21" s="407"/>
      <c r="E21" s="407"/>
      <c r="F21" s="407"/>
      <c r="G21" s="407"/>
      <c r="H21" s="407"/>
      <c r="I21" s="407"/>
      <c r="J21" s="236"/>
    </row>
    <row r="22" spans="1:10" ht="39.75" customHeight="1" thickTop="1" thickBot="1" x14ac:dyDescent="0.2">
      <c r="A22" s="247"/>
      <c r="B22" s="247"/>
      <c r="C22" s="247"/>
      <c r="D22" s="408" t="s">
        <v>335</v>
      </c>
      <c r="E22" s="409"/>
      <c r="F22" s="409"/>
      <c r="G22" s="409"/>
      <c r="H22" s="409"/>
      <c r="I22" s="410"/>
      <c r="J22" s="261">
        <f>IF(I20&gt;J20,J20,I20)</f>
        <v>19800</v>
      </c>
    </row>
    <row r="23" spans="1:10" ht="17.100000000000001" customHeight="1" thickTop="1" thickBot="1" x14ac:dyDescent="0.2">
      <c r="A23" s="248"/>
      <c r="B23" s="248"/>
      <c r="C23" s="248"/>
      <c r="D23" s="248"/>
      <c r="E23" s="248"/>
      <c r="F23" s="248"/>
      <c r="G23" s="248"/>
      <c r="H23" s="248"/>
      <c r="I23" s="248"/>
      <c r="J23" s="248"/>
    </row>
    <row r="24" spans="1:10" ht="20.100000000000001" customHeight="1" x14ac:dyDescent="0.15">
      <c r="A24" s="438" t="s">
        <v>244</v>
      </c>
      <c r="B24" s="413"/>
      <c r="C24" s="439"/>
      <c r="D24" s="440" t="str">
        <f>IF('①入力注意（交付申請）(入力順①）'!D18="","",'①入力注意（交付申請）(入力順①）'!D18)</f>
        <v>ひょうご株式会社こうべ支店</v>
      </c>
      <c r="E24" s="440"/>
      <c r="F24" s="440"/>
      <c r="G24" s="414"/>
      <c r="H24" s="414"/>
      <c r="I24" s="441"/>
      <c r="J24" s="249"/>
    </row>
    <row r="25" spans="1:10" ht="20.100000000000001" customHeight="1" x14ac:dyDescent="0.15">
      <c r="A25" s="417" t="s">
        <v>201</v>
      </c>
      <c r="B25" s="418"/>
      <c r="C25" s="419"/>
      <c r="D25" s="423" t="str">
        <f>IF('①入力注意（交付申請）(入力順①）'!D16="","",'①入力注意（交付申請）(入力順①）'!D16)</f>
        <v>〒650－8567</v>
      </c>
      <c r="E25" s="424"/>
      <c r="F25" s="424"/>
      <c r="G25" s="424"/>
      <c r="H25" s="424"/>
      <c r="I25" s="425"/>
      <c r="J25" s="249"/>
    </row>
    <row r="26" spans="1:10" ht="20.100000000000001" customHeight="1" x14ac:dyDescent="0.15">
      <c r="A26" s="420"/>
      <c r="B26" s="421"/>
      <c r="C26" s="422"/>
      <c r="D26" s="423" t="str">
        <f>IF('①入力注意（交付申請）(入力順①）'!D17="","",'①入力注意（交付申請）(入力順①）'!D17)</f>
        <v>神戸市中央区下山手通5-10-1</v>
      </c>
      <c r="E26" s="424"/>
      <c r="F26" s="424"/>
      <c r="G26" s="424"/>
      <c r="H26" s="424"/>
      <c r="I26" s="425"/>
      <c r="J26" s="249"/>
    </row>
    <row r="27" spans="1:10" ht="20.100000000000001" customHeight="1" x14ac:dyDescent="0.15">
      <c r="A27" s="442" t="s">
        <v>330</v>
      </c>
      <c r="B27" s="428"/>
      <c r="C27" s="443"/>
      <c r="D27" s="423" t="str">
        <f>IF('①入力注意（交付申請）(入力順①）'!D22="","",'①入力注意（交付申請）(入力順①）'!D22)</f>
        <v>総務部総務課</v>
      </c>
      <c r="E27" s="424"/>
      <c r="F27" s="424"/>
      <c r="G27" s="424"/>
      <c r="H27" s="424"/>
      <c r="I27" s="425"/>
      <c r="J27" s="249"/>
    </row>
    <row r="28" spans="1:10" ht="20.100000000000001" customHeight="1" x14ac:dyDescent="0.15">
      <c r="A28" s="442" t="s">
        <v>331</v>
      </c>
      <c r="B28" s="428"/>
      <c r="C28" s="443"/>
      <c r="D28" s="423" t="str">
        <f>IF('①入力注意（交付申請）(入力順①）'!D23="","",'①入力注意（交付申請）(入力順①）'!D23)</f>
        <v>兵庫　次郎</v>
      </c>
      <c r="E28" s="424"/>
      <c r="F28" s="424"/>
      <c r="G28" s="424"/>
      <c r="H28" s="424"/>
      <c r="I28" s="425"/>
      <c r="J28" s="249"/>
    </row>
    <row r="29" spans="1:10" ht="20.100000000000001" customHeight="1" x14ac:dyDescent="0.15">
      <c r="A29" s="442" t="s">
        <v>98</v>
      </c>
      <c r="B29" s="428"/>
      <c r="C29" s="443"/>
      <c r="D29" s="423" t="str">
        <f>IF('①入力注意（交付申請）(入力順①）'!D20="","",'①入力注意（交付申請）(入力順①）'!D20)</f>
        <v>078-555-6666</v>
      </c>
      <c r="E29" s="424"/>
      <c r="F29" s="424"/>
      <c r="G29" s="424"/>
      <c r="H29" s="424"/>
      <c r="I29" s="425"/>
      <c r="J29" s="249"/>
    </row>
    <row r="30" spans="1:10" ht="20.100000000000001" customHeight="1" thickBot="1" x14ac:dyDescent="0.2">
      <c r="A30" s="446" t="s">
        <v>99</v>
      </c>
      <c r="B30" s="403"/>
      <c r="C30" s="447"/>
      <c r="D30" s="404" t="str">
        <f>IF('①入力注意（交付申請）(入力順①）'!D21="","",'①入力注意（交付申請）(入力順①）'!D21)</f>
        <v>batsubatsu@pref.hyogo.lg.jp</v>
      </c>
      <c r="E30" s="405"/>
      <c r="F30" s="405"/>
      <c r="G30" s="405"/>
      <c r="H30" s="405"/>
      <c r="I30" s="406"/>
      <c r="J30" s="249"/>
    </row>
    <row r="31" spans="1:10" ht="14.25" x14ac:dyDescent="0.15">
      <c r="A31" s="1"/>
      <c r="B31" s="1"/>
      <c r="C31" s="1"/>
      <c r="D31" s="1"/>
      <c r="E31" s="1"/>
      <c r="F31" s="1"/>
      <c r="G31" s="1"/>
      <c r="H31" s="1"/>
      <c r="I31" s="1"/>
      <c r="J31" s="1"/>
    </row>
    <row r="32" spans="1:10" ht="14.25" x14ac:dyDescent="0.15">
      <c r="A32" s="1"/>
      <c r="B32" s="1"/>
      <c r="C32" s="1"/>
      <c r="D32" s="1"/>
      <c r="E32" s="1"/>
      <c r="F32" s="1"/>
      <c r="G32" s="1"/>
      <c r="H32" s="1"/>
      <c r="I32" s="1"/>
      <c r="J32" s="1"/>
    </row>
    <row r="33" spans="1:10" ht="14.25" x14ac:dyDescent="0.15">
      <c r="A33" s="1"/>
      <c r="B33" s="1"/>
      <c r="C33" s="1"/>
      <c r="D33" s="1"/>
      <c r="E33" s="1"/>
      <c r="F33" s="1"/>
      <c r="G33" s="1"/>
      <c r="H33" s="1"/>
      <c r="I33" s="1"/>
      <c r="J33" s="1"/>
    </row>
    <row r="34" spans="1:10" ht="14.25" x14ac:dyDescent="0.15">
      <c r="A34" s="1"/>
      <c r="B34" s="1"/>
      <c r="C34" s="1"/>
      <c r="D34" s="1"/>
      <c r="E34" s="1"/>
      <c r="F34" s="1"/>
      <c r="G34" s="1"/>
      <c r="H34" s="1"/>
      <c r="I34" s="1"/>
      <c r="J34" s="1"/>
    </row>
    <row r="35" spans="1:10" ht="14.25" x14ac:dyDescent="0.15">
      <c r="A35" s="1"/>
      <c r="B35" s="1"/>
      <c r="C35" s="1"/>
      <c r="D35" s="1"/>
      <c r="E35" s="1"/>
      <c r="F35" s="1"/>
      <c r="G35" s="1"/>
      <c r="H35" s="1"/>
      <c r="I35" s="1"/>
      <c r="J35" s="1"/>
    </row>
  </sheetData>
  <sheetProtection selectLockedCells="1"/>
  <mergeCells count="26">
    <mergeCell ref="A30:C30"/>
    <mergeCell ref="D30:I30"/>
    <mergeCell ref="D22:I22"/>
    <mergeCell ref="G6:G7"/>
    <mergeCell ref="A25:C26"/>
    <mergeCell ref="D25:I25"/>
    <mergeCell ref="D26:I26"/>
    <mergeCell ref="A27:C27"/>
    <mergeCell ref="D27:I27"/>
    <mergeCell ref="A29:C29"/>
    <mergeCell ref="D29:I29"/>
    <mergeCell ref="A20:C20"/>
    <mergeCell ref="A28:C28"/>
    <mergeCell ref="D28:I28"/>
    <mergeCell ref="J6:J7"/>
    <mergeCell ref="J8:J19"/>
    <mergeCell ref="A21:I21"/>
    <mergeCell ref="A24:C24"/>
    <mergeCell ref="D24:I24"/>
    <mergeCell ref="A2:I2"/>
    <mergeCell ref="A6:A7"/>
    <mergeCell ref="B6:B7"/>
    <mergeCell ref="C6:C7"/>
    <mergeCell ref="D6:F6"/>
    <mergeCell ref="H6:H7"/>
    <mergeCell ref="I6:I7"/>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E609-654C-4E71-9B2F-FCD305224E77}">
  <sheetPr>
    <tabColor rgb="FF00FFFF"/>
  </sheetPr>
  <dimension ref="A1:K32"/>
  <sheetViews>
    <sheetView zoomScale="75" zoomScaleNormal="75" zoomScaleSheetLayoutView="100" workbookViewId="0">
      <selection activeCell="O26" sqref="O26"/>
    </sheetView>
  </sheetViews>
  <sheetFormatPr defaultRowHeight="13.5" x14ac:dyDescent="0.15"/>
  <cols>
    <col min="1" max="1" width="5.625" style="92" customWidth="1"/>
    <col min="2" max="2" width="18.875" style="92" customWidth="1"/>
    <col min="3" max="3" width="19.375" style="92" customWidth="1"/>
    <col min="4" max="4" width="16.125" style="92" customWidth="1"/>
    <col min="5" max="5" width="17.625" style="92" customWidth="1"/>
    <col min="6" max="6" width="12.375" style="92" customWidth="1"/>
    <col min="7" max="7" width="11.5" style="92" customWidth="1"/>
    <col min="8" max="8" width="9.375" style="92" customWidth="1"/>
    <col min="9" max="9" width="21.625" style="92" customWidth="1"/>
    <col min="10" max="10" width="30.625" style="92" customWidth="1"/>
    <col min="11" max="11" width="17.625" style="92" customWidth="1"/>
    <col min="12" max="12" width="4.375" style="92" customWidth="1"/>
    <col min="13" max="257" width="9" style="92"/>
    <col min="258" max="258" width="18.875" style="92" customWidth="1"/>
    <col min="259" max="259" width="19.375" style="92" customWidth="1"/>
    <col min="260" max="260" width="16.125" style="92" customWidth="1"/>
    <col min="261" max="261" width="17.625" style="92" customWidth="1"/>
    <col min="262" max="262" width="12.875" style="92" customWidth="1"/>
    <col min="263" max="263" width="12.5" style="92" customWidth="1"/>
    <col min="264" max="264" width="12.625" style="92" customWidth="1"/>
    <col min="265" max="265" width="21.625" style="92" customWidth="1"/>
    <col min="266" max="266" width="29.375" style="92" customWidth="1"/>
    <col min="267" max="267" width="17.625" style="92" customWidth="1"/>
    <col min="268" max="268" width="4.375" style="92" customWidth="1"/>
    <col min="269" max="513" width="9" style="92"/>
    <col min="514" max="514" width="18.875" style="92" customWidth="1"/>
    <col min="515" max="515" width="19.375" style="92" customWidth="1"/>
    <col min="516" max="516" width="16.125" style="92" customWidth="1"/>
    <col min="517" max="517" width="17.625" style="92" customWidth="1"/>
    <col min="518" max="518" width="12.875" style="92" customWidth="1"/>
    <col min="519" max="519" width="12.5" style="92" customWidth="1"/>
    <col min="520" max="520" width="12.625" style="92" customWidth="1"/>
    <col min="521" max="521" width="21.625" style="92" customWidth="1"/>
    <col min="522" max="522" width="29.375" style="92" customWidth="1"/>
    <col min="523" max="523" width="17.625" style="92" customWidth="1"/>
    <col min="524" max="524" width="4.375" style="92" customWidth="1"/>
    <col min="525" max="769" width="9" style="92"/>
    <col min="770" max="770" width="18.875" style="92" customWidth="1"/>
    <col min="771" max="771" width="19.375" style="92" customWidth="1"/>
    <col min="772" max="772" width="16.125" style="92" customWidth="1"/>
    <col min="773" max="773" width="17.625" style="92" customWidth="1"/>
    <col min="774" max="774" width="12.875" style="92" customWidth="1"/>
    <col min="775" max="775" width="12.5" style="92" customWidth="1"/>
    <col min="776" max="776" width="12.625" style="92" customWidth="1"/>
    <col min="777" max="777" width="21.625" style="92" customWidth="1"/>
    <col min="778" max="778" width="29.375" style="92" customWidth="1"/>
    <col min="779" max="779" width="17.625" style="92" customWidth="1"/>
    <col min="780" max="780" width="4.375" style="92" customWidth="1"/>
    <col min="781" max="1025" width="9" style="92"/>
    <col min="1026" max="1026" width="18.875" style="92" customWidth="1"/>
    <col min="1027" max="1027" width="19.375" style="92" customWidth="1"/>
    <col min="1028" max="1028" width="16.125" style="92" customWidth="1"/>
    <col min="1029" max="1029" width="17.625" style="92" customWidth="1"/>
    <col min="1030" max="1030" width="12.875" style="92" customWidth="1"/>
    <col min="1031" max="1031" width="12.5" style="92" customWidth="1"/>
    <col min="1032" max="1032" width="12.625" style="92" customWidth="1"/>
    <col min="1033" max="1033" width="21.625" style="92" customWidth="1"/>
    <col min="1034" max="1034" width="29.375" style="92" customWidth="1"/>
    <col min="1035" max="1035" width="17.625" style="92" customWidth="1"/>
    <col min="1036" max="1036" width="4.375" style="92" customWidth="1"/>
    <col min="1037" max="1281" width="9" style="92"/>
    <col min="1282" max="1282" width="18.875" style="92" customWidth="1"/>
    <col min="1283" max="1283" width="19.375" style="92" customWidth="1"/>
    <col min="1284" max="1284" width="16.125" style="92" customWidth="1"/>
    <col min="1285" max="1285" width="17.625" style="92" customWidth="1"/>
    <col min="1286" max="1286" width="12.875" style="92" customWidth="1"/>
    <col min="1287" max="1287" width="12.5" style="92" customWidth="1"/>
    <col min="1288" max="1288" width="12.625" style="92" customWidth="1"/>
    <col min="1289" max="1289" width="21.625" style="92" customWidth="1"/>
    <col min="1290" max="1290" width="29.375" style="92" customWidth="1"/>
    <col min="1291" max="1291" width="17.625" style="92" customWidth="1"/>
    <col min="1292" max="1292" width="4.375" style="92" customWidth="1"/>
    <col min="1293" max="1537" width="9" style="92"/>
    <col min="1538" max="1538" width="18.875" style="92" customWidth="1"/>
    <col min="1539" max="1539" width="19.375" style="92" customWidth="1"/>
    <col min="1540" max="1540" width="16.125" style="92" customWidth="1"/>
    <col min="1541" max="1541" width="17.625" style="92" customWidth="1"/>
    <col min="1542" max="1542" width="12.875" style="92" customWidth="1"/>
    <col min="1543" max="1543" width="12.5" style="92" customWidth="1"/>
    <col min="1544" max="1544" width="12.625" style="92" customWidth="1"/>
    <col min="1545" max="1545" width="21.625" style="92" customWidth="1"/>
    <col min="1546" max="1546" width="29.375" style="92" customWidth="1"/>
    <col min="1547" max="1547" width="17.625" style="92" customWidth="1"/>
    <col min="1548" max="1548" width="4.375" style="92" customWidth="1"/>
    <col min="1549" max="1793" width="9" style="92"/>
    <col min="1794" max="1794" width="18.875" style="92" customWidth="1"/>
    <col min="1795" max="1795" width="19.375" style="92" customWidth="1"/>
    <col min="1796" max="1796" width="16.125" style="92" customWidth="1"/>
    <col min="1797" max="1797" width="17.625" style="92" customWidth="1"/>
    <col min="1798" max="1798" width="12.875" style="92" customWidth="1"/>
    <col min="1799" max="1799" width="12.5" style="92" customWidth="1"/>
    <col min="1800" max="1800" width="12.625" style="92" customWidth="1"/>
    <col min="1801" max="1801" width="21.625" style="92" customWidth="1"/>
    <col min="1802" max="1802" width="29.375" style="92" customWidth="1"/>
    <col min="1803" max="1803" width="17.625" style="92" customWidth="1"/>
    <col min="1804" max="1804" width="4.375" style="92" customWidth="1"/>
    <col min="1805" max="2049" width="9" style="92"/>
    <col min="2050" max="2050" width="18.875" style="92" customWidth="1"/>
    <col min="2051" max="2051" width="19.375" style="92" customWidth="1"/>
    <col min="2052" max="2052" width="16.125" style="92" customWidth="1"/>
    <col min="2053" max="2053" width="17.625" style="92" customWidth="1"/>
    <col min="2054" max="2054" width="12.875" style="92" customWidth="1"/>
    <col min="2055" max="2055" width="12.5" style="92" customWidth="1"/>
    <col min="2056" max="2056" width="12.625" style="92" customWidth="1"/>
    <col min="2057" max="2057" width="21.625" style="92" customWidth="1"/>
    <col min="2058" max="2058" width="29.375" style="92" customWidth="1"/>
    <col min="2059" max="2059" width="17.625" style="92" customWidth="1"/>
    <col min="2060" max="2060" width="4.375" style="92" customWidth="1"/>
    <col min="2061" max="2305" width="9" style="92"/>
    <col min="2306" max="2306" width="18.875" style="92" customWidth="1"/>
    <col min="2307" max="2307" width="19.375" style="92" customWidth="1"/>
    <col min="2308" max="2308" width="16.125" style="92" customWidth="1"/>
    <col min="2309" max="2309" width="17.625" style="92" customWidth="1"/>
    <col min="2310" max="2310" width="12.875" style="92" customWidth="1"/>
    <col min="2311" max="2311" width="12.5" style="92" customWidth="1"/>
    <col min="2312" max="2312" width="12.625" style="92" customWidth="1"/>
    <col min="2313" max="2313" width="21.625" style="92" customWidth="1"/>
    <col min="2314" max="2314" width="29.375" style="92" customWidth="1"/>
    <col min="2315" max="2315" width="17.625" style="92" customWidth="1"/>
    <col min="2316" max="2316" width="4.375" style="92" customWidth="1"/>
    <col min="2317" max="2561" width="9" style="92"/>
    <col min="2562" max="2562" width="18.875" style="92" customWidth="1"/>
    <col min="2563" max="2563" width="19.375" style="92" customWidth="1"/>
    <col min="2564" max="2564" width="16.125" style="92" customWidth="1"/>
    <col min="2565" max="2565" width="17.625" style="92" customWidth="1"/>
    <col min="2566" max="2566" width="12.875" style="92" customWidth="1"/>
    <col min="2567" max="2567" width="12.5" style="92" customWidth="1"/>
    <col min="2568" max="2568" width="12.625" style="92" customWidth="1"/>
    <col min="2569" max="2569" width="21.625" style="92" customWidth="1"/>
    <col min="2570" max="2570" width="29.375" style="92" customWidth="1"/>
    <col min="2571" max="2571" width="17.625" style="92" customWidth="1"/>
    <col min="2572" max="2572" width="4.375" style="92" customWidth="1"/>
    <col min="2573" max="2817" width="9" style="92"/>
    <col min="2818" max="2818" width="18.875" style="92" customWidth="1"/>
    <col min="2819" max="2819" width="19.375" style="92" customWidth="1"/>
    <col min="2820" max="2820" width="16.125" style="92" customWidth="1"/>
    <col min="2821" max="2821" width="17.625" style="92" customWidth="1"/>
    <col min="2822" max="2822" width="12.875" style="92" customWidth="1"/>
    <col min="2823" max="2823" width="12.5" style="92" customWidth="1"/>
    <col min="2824" max="2824" width="12.625" style="92" customWidth="1"/>
    <col min="2825" max="2825" width="21.625" style="92" customWidth="1"/>
    <col min="2826" max="2826" width="29.375" style="92" customWidth="1"/>
    <col min="2827" max="2827" width="17.625" style="92" customWidth="1"/>
    <col min="2828" max="2828" width="4.375" style="92" customWidth="1"/>
    <col min="2829" max="3073" width="9" style="92"/>
    <col min="3074" max="3074" width="18.875" style="92" customWidth="1"/>
    <col min="3075" max="3075" width="19.375" style="92" customWidth="1"/>
    <col min="3076" max="3076" width="16.125" style="92" customWidth="1"/>
    <col min="3077" max="3077" width="17.625" style="92" customWidth="1"/>
    <col min="3078" max="3078" width="12.875" style="92" customWidth="1"/>
    <col min="3079" max="3079" width="12.5" style="92" customWidth="1"/>
    <col min="3080" max="3080" width="12.625" style="92" customWidth="1"/>
    <col min="3081" max="3081" width="21.625" style="92" customWidth="1"/>
    <col min="3082" max="3082" width="29.375" style="92" customWidth="1"/>
    <col min="3083" max="3083" width="17.625" style="92" customWidth="1"/>
    <col min="3084" max="3084" width="4.375" style="92" customWidth="1"/>
    <col min="3085" max="3329" width="9" style="92"/>
    <col min="3330" max="3330" width="18.875" style="92" customWidth="1"/>
    <col min="3331" max="3331" width="19.375" style="92" customWidth="1"/>
    <col min="3332" max="3332" width="16.125" style="92" customWidth="1"/>
    <col min="3333" max="3333" width="17.625" style="92" customWidth="1"/>
    <col min="3334" max="3334" width="12.875" style="92" customWidth="1"/>
    <col min="3335" max="3335" width="12.5" style="92" customWidth="1"/>
    <col min="3336" max="3336" width="12.625" style="92" customWidth="1"/>
    <col min="3337" max="3337" width="21.625" style="92" customWidth="1"/>
    <col min="3338" max="3338" width="29.375" style="92" customWidth="1"/>
    <col min="3339" max="3339" width="17.625" style="92" customWidth="1"/>
    <col min="3340" max="3340" width="4.375" style="92" customWidth="1"/>
    <col min="3341" max="3585" width="9" style="92"/>
    <col min="3586" max="3586" width="18.875" style="92" customWidth="1"/>
    <col min="3587" max="3587" width="19.375" style="92" customWidth="1"/>
    <col min="3588" max="3588" width="16.125" style="92" customWidth="1"/>
    <col min="3589" max="3589" width="17.625" style="92" customWidth="1"/>
    <col min="3590" max="3590" width="12.875" style="92" customWidth="1"/>
    <col min="3591" max="3591" width="12.5" style="92" customWidth="1"/>
    <col min="3592" max="3592" width="12.625" style="92" customWidth="1"/>
    <col min="3593" max="3593" width="21.625" style="92" customWidth="1"/>
    <col min="3594" max="3594" width="29.375" style="92" customWidth="1"/>
    <col min="3595" max="3595" width="17.625" style="92" customWidth="1"/>
    <col min="3596" max="3596" width="4.375" style="92" customWidth="1"/>
    <col min="3597" max="3841" width="9" style="92"/>
    <col min="3842" max="3842" width="18.875" style="92" customWidth="1"/>
    <col min="3843" max="3843" width="19.375" style="92" customWidth="1"/>
    <col min="3844" max="3844" width="16.125" style="92" customWidth="1"/>
    <col min="3845" max="3845" width="17.625" style="92" customWidth="1"/>
    <col min="3846" max="3846" width="12.875" style="92" customWidth="1"/>
    <col min="3847" max="3847" width="12.5" style="92" customWidth="1"/>
    <col min="3848" max="3848" width="12.625" style="92" customWidth="1"/>
    <col min="3849" max="3849" width="21.625" style="92" customWidth="1"/>
    <col min="3850" max="3850" width="29.375" style="92" customWidth="1"/>
    <col min="3851" max="3851" width="17.625" style="92" customWidth="1"/>
    <col min="3852" max="3852" width="4.375" style="92" customWidth="1"/>
    <col min="3853" max="4097" width="9" style="92"/>
    <col min="4098" max="4098" width="18.875" style="92" customWidth="1"/>
    <col min="4099" max="4099" width="19.375" style="92" customWidth="1"/>
    <col min="4100" max="4100" width="16.125" style="92" customWidth="1"/>
    <col min="4101" max="4101" width="17.625" style="92" customWidth="1"/>
    <col min="4102" max="4102" width="12.875" style="92" customWidth="1"/>
    <col min="4103" max="4103" width="12.5" style="92" customWidth="1"/>
    <col min="4104" max="4104" width="12.625" style="92" customWidth="1"/>
    <col min="4105" max="4105" width="21.625" style="92" customWidth="1"/>
    <col min="4106" max="4106" width="29.375" style="92" customWidth="1"/>
    <col min="4107" max="4107" width="17.625" style="92" customWidth="1"/>
    <col min="4108" max="4108" width="4.375" style="92" customWidth="1"/>
    <col min="4109" max="4353" width="9" style="92"/>
    <col min="4354" max="4354" width="18.875" style="92" customWidth="1"/>
    <col min="4355" max="4355" width="19.375" style="92" customWidth="1"/>
    <col min="4356" max="4356" width="16.125" style="92" customWidth="1"/>
    <col min="4357" max="4357" width="17.625" style="92" customWidth="1"/>
    <col min="4358" max="4358" width="12.875" style="92" customWidth="1"/>
    <col min="4359" max="4359" width="12.5" style="92" customWidth="1"/>
    <col min="4360" max="4360" width="12.625" style="92" customWidth="1"/>
    <col min="4361" max="4361" width="21.625" style="92" customWidth="1"/>
    <col min="4362" max="4362" width="29.375" style="92" customWidth="1"/>
    <col min="4363" max="4363" width="17.625" style="92" customWidth="1"/>
    <col min="4364" max="4364" width="4.375" style="92" customWidth="1"/>
    <col min="4365" max="4609" width="9" style="92"/>
    <col min="4610" max="4610" width="18.875" style="92" customWidth="1"/>
    <col min="4611" max="4611" width="19.375" style="92" customWidth="1"/>
    <col min="4612" max="4612" width="16.125" style="92" customWidth="1"/>
    <col min="4613" max="4613" width="17.625" style="92" customWidth="1"/>
    <col min="4614" max="4614" width="12.875" style="92" customWidth="1"/>
    <col min="4615" max="4615" width="12.5" style="92" customWidth="1"/>
    <col min="4616" max="4616" width="12.625" style="92" customWidth="1"/>
    <col min="4617" max="4617" width="21.625" style="92" customWidth="1"/>
    <col min="4618" max="4618" width="29.375" style="92" customWidth="1"/>
    <col min="4619" max="4619" width="17.625" style="92" customWidth="1"/>
    <col min="4620" max="4620" width="4.375" style="92" customWidth="1"/>
    <col min="4621" max="4865" width="9" style="92"/>
    <col min="4866" max="4866" width="18.875" style="92" customWidth="1"/>
    <col min="4867" max="4867" width="19.375" style="92" customWidth="1"/>
    <col min="4868" max="4868" width="16.125" style="92" customWidth="1"/>
    <col min="4869" max="4869" width="17.625" style="92" customWidth="1"/>
    <col min="4870" max="4870" width="12.875" style="92" customWidth="1"/>
    <col min="4871" max="4871" width="12.5" style="92" customWidth="1"/>
    <col min="4872" max="4872" width="12.625" style="92" customWidth="1"/>
    <col min="4873" max="4873" width="21.625" style="92" customWidth="1"/>
    <col min="4874" max="4874" width="29.375" style="92" customWidth="1"/>
    <col min="4875" max="4875" width="17.625" style="92" customWidth="1"/>
    <col min="4876" max="4876" width="4.375" style="92" customWidth="1"/>
    <col min="4877" max="5121" width="9" style="92"/>
    <col min="5122" max="5122" width="18.875" style="92" customWidth="1"/>
    <col min="5123" max="5123" width="19.375" style="92" customWidth="1"/>
    <col min="5124" max="5124" width="16.125" style="92" customWidth="1"/>
    <col min="5125" max="5125" width="17.625" style="92" customWidth="1"/>
    <col min="5126" max="5126" width="12.875" style="92" customWidth="1"/>
    <col min="5127" max="5127" width="12.5" style="92" customWidth="1"/>
    <col min="5128" max="5128" width="12.625" style="92" customWidth="1"/>
    <col min="5129" max="5129" width="21.625" style="92" customWidth="1"/>
    <col min="5130" max="5130" width="29.375" style="92" customWidth="1"/>
    <col min="5131" max="5131" width="17.625" style="92" customWidth="1"/>
    <col min="5132" max="5132" width="4.375" style="92" customWidth="1"/>
    <col min="5133" max="5377" width="9" style="92"/>
    <col min="5378" max="5378" width="18.875" style="92" customWidth="1"/>
    <col min="5379" max="5379" width="19.375" style="92" customWidth="1"/>
    <col min="5380" max="5380" width="16.125" style="92" customWidth="1"/>
    <col min="5381" max="5381" width="17.625" style="92" customWidth="1"/>
    <col min="5382" max="5382" width="12.875" style="92" customWidth="1"/>
    <col min="5383" max="5383" width="12.5" style="92" customWidth="1"/>
    <col min="5384" max="5384" width="12.625" style="92" customWidth="1"/>
    <col min="5385" max="5385" width="21.625" style="92" customWidth="1"/>
    <col min="5386" max="5386" width="29.375" style="92" customWidth="1"/>
    <col min="5387" max="5387" width="17.625" style="92" customWidth="1"/>
    <col min="5388" max="5388" width="4.375" style="92" customWidth="1"/>
    <col min="5389" max="5633" width="9" style="92"/>
    <col min="5634" max="5634" width="18.875" style="92" customWidth="1"/>
    <col min="5635" max="5635" width="19.375" style="92" customWidth="1"/>
    <col min="5636" max="5636" width="16.125" style="92" customWidth="1"/>
    <col min="5637" max="5637" width="17.625" style="92" customWidth="1"/>
    <col min="5638" max="5638" width="12.875" style="92" customWidth="1"/>
    <col min="5639" max="5639" width="12.5" style="92" customWidth="1"/>
    <col min="5640" max="5640" width="12.625" style="92" customWidth="1"/>
    <col min="5641" max="5641" width="21.625" style="92" customWidth="1"/>
    <col min="5642" max="5642" width="29.375" style="92" customWidth="1"/>
    <col min="5643" max="5643" width="17.625" style="92" customWidth="1"/>
    <col min="5644" max="5644" width="4.375" style="92" customWidth="1"/>
    <col min="5645" max="5889" width="9" style="92"/>
    <col min="5890" max="5890" width="18.875" style="92" customWidth="1"/>
    <col min="5891" max="5891" width="19.375" style="92" customWidth="1"/>
    <col min="5892" max="5892" width="16.125" style="92" customWidth="1"/>
    <col min="5893" max="5893" width="17.625" style="92" customWidth="1"/>
    <col min="5894" max="5894" width="12.875" style="92" customWidth="1"/>
    <col min="5895" max="5895" width="12.5" style="92" customWidth="1"/>
    <col min="5896" max="5896" width="12.625" style="92" customWidth="1"/>
    <col min="5897" max="5897" width="21.625" style="92" customWidth="1"/>
    <col min="5898" max="5898" width="29.375" style="92" customWidth="1"/>
    <col min="5899" max="5899" width="17.625" style="92" customWidth="1"/>
    <col min="5900" max="5900" width="4.375" style="92" customWidth="1"/>
    <col min="5901" max="6145" width="9" style="92"/>
    <col min="6146" max="6146" width="18.875" style="92" customWidth="1"/>
    <col min="6147" max="6147" width="19.375" style="92" customWidth="1"/>
    <col min="6148" max="6148" width="16.125" style="92" customWidth="1"/>
    <col min="6149" max="6149" width="17.625" style="92" customWidth="1"/>
    <col min="6150" max="6150" width="12.875" style="92" customWidth="1"/>
    <col min="6151" max="6151" width="12.5" style="92" customWidth="1"/>
    <col min="6152" max="6152" width="12.625" style="92" customWidth="1"/>
    <col min="6153" max="6153" width="21.625" style="92" customWidth="1"/>
    <col min="6154" max="6154" width="29.375" style="92" customWidth="1"/>
    <col min="6155" max="6155" width="17.625" style="92" customWidth="1"/>
    <col min="6156" max="6156" width="4.375" style="92" customWidth="1"/>
    <col min="6157" max="6401" width="9" style="92"/>
    <col min="6402" max="6402" width="18.875" style="92" customWidth="1"/>
    <col min="6403" max="6403" width="19.375" style="92" customWidth="1"/>
    <col min="6404" max="6404" width="16.125" style="92" customWidth="1"/>
    <col min="6405" max="6405" width="17.625" style="92" customWidth="1"/>
    <col min="6406" max="6406" width="12.875" style="92" customWidth="1"/>
    <col min="6407" max="6407" width="12.5" style="92" customWidth="1"/>
    <col min="6408" max="6408" width="12.625" style="92" customWidth="1"/>
    <col min="6409" max="6409" width="21.625" style="92" customWidth="1"/>
    <col min="6410" max="6410" width="29.375" style="92" customWidth="1"/>
    <col min="6411" max="6411" width="17.625" style="92" customWidth="1"/>
    <col min="6412" max="6412" width="4.375" style="92" customWidth="1"/>
    <col min="6413" max="6657" width="9" style="92"/>
    <col min="6658" max="6658" width="18.875" style="92" customWidth="1"/>
    <col min="6659" max="6659" width="19.375" style="92" customWidth="1"/>
    <col min="6660" max="6660" width="16.125" style="92" customWidth="1"/>
    <col min="6661" max="6661" width="17.625" style="92" customWidth="1"/>
    <col min="6662" max="6662" width="12.875" style="92" customWidth="1"/>
    <col min="6663" max="6663" width="12.5" style="92" customWidth="1"/>
    <col min="6664" max="6664" width="12.625" style="92" customWidth="1"/>
    <col min="6665" max="6665" width="21.625" style="92" customWidth="1"/>
    <col min="6666" max="6666" width="29.375" style="92" customWidth="1"/>
    <col min="6667" max="6667" width="17.625" style="92" customWidth="1"/>
    <col min="6668" max="6668" width="4.375" style="92" customWidth="1"/>
    <col min="6669" max="6913" width="9" style="92"/>
    <col min="6914" max="6914" width="18.875" style="92" customWidth="1"/>
    <col min="6915" max="6915" width="19.375" style="92" customWidth="1"/>
    <col min="6916" max="6916" width="16.125" style="92" customWidth="1"/>
    <col min="6917" max="6917" width="17.625" style="92" customWidth="1"/>
    <col min="6918" max="6918" width="12.875" style="92" customWidth="1"/>
    <col min="6919" max="6919" width="12.5" style="92" customWidth="1"/>
    <col min="6920" max="6920" width="12.625" style="92" customWidth="1"/>
    <col min="6921" max="6921" width="21.625" style="92" customWidth="1"/>
    <col min="6922" max="6922" width="29.375" style="92" customWidth="1"/>
    <col min="6923" max="6923" width="17.625" style="92" customWidth="1"/>
    <col min="6924" max="6924" width="4.375" style="92" customWidth="1"/>
    <col min="6925" max="7169" width="9" style="92"/>
    <col min="7170" max="7170" width="18.875" style="92" customWidth="1"/>
    <col min="7171" max="7171" width="19.375" style="92" customWidth="1"/>
    <col min="7172" max="7172" width="16.125" style="92" customWidth="1"/>
    <col min="7173" max="7173" width="17.625" style="92" customWidth="1"/>
    <col min="7174" max="7174" width="12.875" style="92" customWidth="1"/>
    <col min="7175" max="7175" width="12.5" style="92" customWidth="1"/>
    <col min="7176" max="7176" width="12.625" style="92" customWidth="1"/>
    <col min="7177" max="7177" width="21.625" style="92" customWidth="1"/>
    <col min="7178" max="7178" width="29.375" style="92" customWidth="1"/>
    <col min="7179" max="7179" width="17.625" style="92" customWidth="1"/>
    <col min="7180" max="7180" width="4.375" style="92" customWidth="1"/>
    <col min="7181" max="7425" width="9" style="92"/>
    <col min="7426" max="7426" width="18.875" style="92" customWidth="1"/>
    <col min="7427" max="7427" width="19.375" style="92" customWidth="1"/>
    <col min="7428" max="7428" width="16.125" style="92" customWidth="1"/>
    <col min="7429" max="7429" width="17.625" style="92" customWidth="1"/>
    <col min="7430" max="7430" width="12.875" style="92" customWidth="1"/>
    <col min="7431" max="7431" width="12.5" style="92" customWidth="1"/>
    <col min="7432" max="7432" width="12.625" style="92" customWidth="1"/>
    <col min="7433" max="7433" width="21.625" style="92" customWidth="1"/>
    <col min="7434" max="7434" width="29.375" style="92" customWidth="1"/>
    <col min="7435" max="7435" width="17.625" style="92" customWidth="1"/>
    <col min="7436" max="7436" width="4.375" style="92" customWidth="1"/>
    <col min="7437" max="7681" width="9" style="92"/>
    <col min="7682" max="7682" width="18.875" style="92" customWidth="1"/>
    <col min="7683" max="7683" width="19.375" style="92" customWidth="1"/>
    <col min="7684" max="7684" width="16.125" style="92" customWidth="1"/>
    <col min="7685" max="7685" width="17.625" style="92" customWidth="1"/>
    <col min="7686" max="7686" width="12.875" style="92" customWidth="1"/>
    <col min="7687" max="7687" width="12.5" style="92" customWidth="1"/>
    <col min="7688" max="7688" width="12.625" style="92" customWidth="1"/>
    <col min="7689" max="7689" width="21.625" style="92" customWidth="1"/>
    <col min="7690" max="7690" width="29.375" style="92" customWidth="1"/>
    <col min="7691" max="7691" width="17.625" style="92" customWidth="1"/>
    <col min="7692" max="7692" width="4.375" style="92" customWidth="1"/>
    <col min="7693" max="7937" width="9" style="92"/>
    <col min="7938" max="7938" width="18.875" style="92" customWidth="1"/>
    <col min="7939" max="7939" width="19.375" style="92" customWidth="1"/>
    <col min="7940" max="7940" width="16.125" style="92" customWidth="1"/>
    <col min="7941" max="7941" width="17.625" style="92" customWidth="1"/>
    <col min="7942" max="7942" width="12.875" style="92" customWidth="1"/>
    <col min="7943" max="7943" width="12.5" style="92" customWidth="1"/>
    <col min="7944" max="7944" width="12.625" style="92" customWidth="1"/>
    <col min="7945" max="7945" width="21.625" style="92" customWidth="1"/>
    <col min="7946" max="7946" width="29.375" style="92" customWidth="1"/>
    <col min="7947" max="7947" width="17.625" style="92" customWidth="1"/>
    <col min="7948" max="7948" width="4.375" style="92" customWidth="1"/>
    <col min="7949" max="8193" width="9" style="92"/>
    <col min="8194" max="8194" width="18.875" style="92" customWidth="1"/>
    <col min="8195" max="8195" width="19.375" style="92" customWidth="1"/>
    <col min="8196" max="8196" width="16.125" style="92" customWidth="1"/>
    <col min="8197" max="8197" width="17.625" style="92" customWidth="1"/>
    <col min="8198" max="8198" width="12.875" style="92" customWidth="1"/>
    <col min="8199" max="8199" width="12.5" style="92" customWidth="1"/>
    <col min="8200" max="8200" width="12.625" style="92" customWidth="1"/>
    <col min="8201" max="8201" width="21.625" style="92" customWidth="1"/>
    <col min="8202" max="8202" width="29.375" style="92" customWidth="1"/>
    <col min="8203" max="8203" width="17.625" style="92" customWidth="1"/>
    <col min="8204" max="8204" width="4.375" style="92" customWidth="1"/>
    <col min="8205" max="8449" width="9" style="92"/>
    <col min="8450" max="8450" width="18.875" style="92" customWidth="1"/>
    <col min="8451" max="8451" width="19.375" style="92" customWidth="1"/>
    <col min="8452" max="8452" width="16.125" style="92" customWidth="1"/>
    <col min="8453" max="8453" width="17.625" style="92" customWidth="1"/>
    <col min="8454" max="8454" width="12.875" style="92" customWidth="1"/>
    <col min="8455" max="8455" width="12.5" style="92" customWidth="1"/>
    <col min="8456" max="8456" width="12.625" style="92" customWidth="1"/>
    <col min="8457" max="8457" width="21.625" style="92" customWidth="1"/>
    <col min="8458" max="8458" width="29.375" style="92" customWidth="1"/>
    <col min="8459" max="8459" width="17.625" style="92" customWidth="1"/>
    <col min="8460" max="8460" width="4.375" style="92" customWidth="1"/>
    <col min="8461" max="8705" width="9" style="92"/>
    <col min="8706" max="8706" width="18.875" style="92" customWidth="1"/>
    <col min="8707" max="8707" width="19.375" style="92" customWidth="1"/>
    <col min="8708" max="8708" width="16.125" style="92" customWidth="1"/>
    <col min="8709" max="8709" width="17.625" style="92" customWidth="1"/>
    <col min="8710" max="8710" width="12.875" style="92" customWidth="1"/>
    <col min="8711" max="8711" width="12.5" style="92" customWidth="1"/>
    <col min="8712" max="8712" width="12.625" style="92" customWidth="1"/>
    <col min="8713" max="8713" width="21.625" style="92" customWidth="1"/>
    <col min="8714" max="8714" width="29.375" style="92" customWidth="1"/>
    <col min="8715" max="8715" width="17.625" style="92" customWidth="1"/>
    <col min="8716" max="8716" width="4.375" style="92" customWidth="1"/>
    <col min="8717" max="8961" width="9" style="92"/>
    <col min="8962" max="8962" width="18.875" style="92" customWidth="1"/>
    <col min="8963" max="8963" width="19.375" style="92" customWidth="1"/>
    <col min="8964" max="8964" width="16.125" style="92" customWidth="1"/>
    <col min="8965" max="8965" width="17.625" style="92" customWidth="1"/>
    <col min="8966" max="8966" width="12.875" style="92" customWidth="1"/>
    <col min="8967" max="8967" width="12.5" style="92" customWidth="1"/>
    <col min="8968" max="8968" width="12.625" style="92" customWidth="1"/>
    <col min="8969" max="8969" width="21.625" style="92" customWidth="1"/>
    <col min="8970" max="8970" width="29.375" style="92" customWidth="1"/>
    <col min="8971" max="8971" width="17.625" style="92" customWidth="1"/>
    <col min="8972" max="8972" width="4.375" style="92" customWidth="1"/>
    <col min="8973" max="9217" width="9" style="92"/>
    <col min="9218" max="9218" width="18.875" style="92" customWidth="1"/>
    <col min="9219" max="9219" width="19.375" style="92" customWidth="1"/>
    <col min="9220" max="9220" width="16.125" style="92" customWidth="1"/>
    <col min="9221" max="9221" width="17.625" style="92" customWidth="1"/>
    <col min="9222" max="9222" width="12.875" style="92" customWidth="1"/>
    <col min="9223" max="9223" width="12.5" style="92" customWidth="1"/>
    <col min="9224" max="9224" width="12.625" style="92" customWidth="1"/>
    <col min="9225" max="9225" width="21.625" style="92" customWidth="1"/>
    <col min="9226" max="9226" width="29.375" style="92" customWidth="1"/>
    <col min="9227" max="9227" width="17.625" style="92" customWidth="1"/>
    <col min="9228" max="9228" width="4.375" style="92" customWidth="1"/>
    <col min="9229" max="9473" width="9" style="92"/>
    <col min="9474" max="9474" width="18.875" style="92" customWidth="1"/>
    <col min="9475" max="9475" width="19.375" style="92" customWidth="1"/>
    <col min="9476" max="9476" width="16.125" style="92" customWidth="1"/>
    <col min="9477" max="9477" width="17.625" style="92" customWidth="1"/>
    <col min="9478" max="9478" width="12.875" style="92" customWidth="1"/>
    <col min="9479" max="9479" width="12.5" style="92" customWidth="1"/>
    <col min="9480" max="9480" width="12.625" style="92" customWidth="1"/>
    <col min="9481" max="9481" width="21.625" style="92" customWidth="1"/>
    <col min="9482" max="9482" width="29.375" style="92" customWidth="1"/>
    <col min="9483" max="9483" width="17.625" style="92" customWidth="1"/>
    <col min="9484" max="9484" width="4.375" style="92" customWidth="1"/>
    <col min="9485" max="9729" width="9" style="92"/>
    <col min="9730" max="9730" width="18.875" style="92" customWidth="1"/>
    <col min="9731" max="9731" width="19.375" style="92" customWidth="1"/>
    <col min="9732" max="9732" width="16.125" style="92" customWidth="1"/>
    <col min="9733" max="9733" width="17.625" style="92" customWidth="1"/>
    <col min="9734" max="9734" width="12.875" style="92" customWidth="1"/>
    <col min="9735" max="9735" width="12.5" style="92" customWidth="1"/>
    <col min="9736" max="9736" width="12.625" style="92" customWidth="1"/>
    <col min="9737" max="9737" width="21.625" style="92" customWidth="1"/>
    <col min="9738" max="9738" width="29.375" style="92" customWidth="1"/>
    <col min="9739" max="9739" width="17.625" style="92" customWidth="1"/>
    <col min="9740" max="9740" width="4.375" style="92" customWidth="1"/>
    <col min="9741" max="9985" width="9" style="92"/>
    <col min="9986" max="9986" width="18.875" style="92" customWidth="1"/>
    <col min="9987" max="9987" width="19.375" style="92" customWidth="1"/>
    <col min="9988" max="9988" width="16.125" style="92" customWidth="1"/>
    <col min="9989" max="9989" width="17.625" style="92" customWidth="1"/>
    <col min="9990" max="9990" width="12.875" style="92" customWidth="1"/>
    <col min="9991" max="9991" width="12.5" style="92" customWidth="1"/>
    <col min="9992" max="9992" width="12.625" style="92" customWidth="1"/>
    <col min="9993" max="9993" width="21.625" style="92" customWidth="1"/>
    <col min="9994" max="9994" width="29.375" style="92" customWidth="1"/>
    <col min="9995" max="9995" width="17.625" style="92" customWidth="1"/>
    <col min="9996" max="9996" width="4.375" style="92" customWidth="1"/>
    <col min="9997" max="10241" width="9" style="92"/>
    <col min="10242" max="10242" width="18.875" style="92" customWidth="1"/>
    <col min="10243" max="10243" width="19.375" style="92" customWidth="1"/>
    <col min="10244" max="10244" width="16.125" style="92" customWidth="1"/>
    <col min="10245" max="10245" width="17.625" style="92" customWidth="1"/>
    <col min="10246" max="10246" width="12.875" style="92" customWidth="1"/>
    <col min="10247" max="10247" width="12.5" style="92" customWidth="1"/>
    <col min="10248" max="10248" width="12.625" style="92" customWidth="1"/>
    <col min="10249" max="10249" width="21.625" style="92" customWidth="1"/>
    <col min="10250" max="10250" width="29.375" style="92" customWidth="1"/>
    <col min="10251" max="10251" width="17.625" style="92" customWidth="1"/>
    <col min="10252" max="10252" width="4.375" style="92" customWidth="1"/>
    <col min="10253" max="10497" width="9" style="92"/>
    <col min="10498" max="10498" width="18.875" style="92" customWidth="1"/>
    <col min="10499" max="10499" width="19.375" style="92" customWidth="1"/>
    <col min="10500" max="10500" width="16.125" style="92" customWidth="1"/>
    <col min="10501" max="10501" width="17.625" style="92" customWidth="1"/>
    <col min="10502" max="10502" width="12.875" style="92" customWidth="1"/>
    <col min="10503" max="10503" width="12.5" style="92" customWidth="1"/>
    <col min="10504" max="10504" width="12.625" style="92" customWidth="1"/>
    <col min="10505" max="10505" width="21.625" style="92" customWidth="1"/>
    <col min="10506" max="10506" width="29.375" style="92" customWidth="1"/>
    <col min="10507" max="10507" width="17.625" style="92" customWidth="1"/>
    <col min="10508" max="10508" width="4.375" style="92" customWidth="1"/>
    <col min="10509" max="10753" width="9" style="92"/>
    <col min="10754" max="10754" width="18.875" style="92" customWidth="1"/>
    <col min="10755" max="10755" width="19.375" style="92" customWidth="1"/>
    <col min="10756" max="10756" width="16.125" style="92" customWidth="1"/>
    <col min="10757" max="10757" width="17.625" style="92" customWidth="1"/>
    <col min="10758" max="10758" width="12.875" style="92" customWidth="1"/>
    <col min="10759" max="10759" width="12.5" style="92" customWidth="1"/>
    <col min="10760" max="10760" width="12.625" style="92" customWidth="1"/>
    <col min="10761" max="10761" width="21.625" style="92" customWidth="1"/>
    <col min="10762" max="10762" width="29.375" style="92" customWidth="1"/>
    <col min="10763" max="10763" width="17.625" style="92" customWidth="1"/>
    <col min="10764" max="10764" width="4.375" style="92" customWidth="1"/>
    <col min="10765" max="11009" width="9" style="92"/>
    <col min="11010" max="11010" width="18.875" style="92" customWidth="1"/>
    <col min="11011" max="11011" width="19.375" style="92" customWidth="1"/>
    <col min="11012" max="11012" width="16.125" style="92" customWidth="1"/>
    <col min="11013" max="11013" width="17.625" style="92" customWidth="1"/>
    <col min="11014" max="11014" width="12.875" style="92" customWidth="1"/>
    <col min="11015" max="11015" width="12.5" style="92" customWidth="1"/>
    <col min="11016" max="11016" width="12.625" style="92" customWidth="1"/>
    <col min="11017" max="11017" width="21.625" style="92" customWidth="1"/>
    <col min="11018" max="11018" width="29.375" style="92" customWidth="1"/>
    <col min="11019" max="11019" width="17.625" style="92" customWidth="1"/>
    <col min="11020" max="11020" width="4.375" style="92" customWidth="1"/>
    <col min="11021" max="11265" width="9" style="92"/>
    <col min="11266" max="11266" width="18.875" style="92" customWidth="1"/>
    <col min="11267" max="11267" width="19.375" style="92" customWidth="1"/>
    <col min="11268" max="11268" width="16.125" style="92" customWidth="1"/>
    <col min="11269" max="11269" width="17.625" style="92" customWidth="1"/>
    <col min="11270" max="11270" width="12.875" style="92" customWidth="1"/>
    <col min="11271" max="11271" width="12.5" style="92" customWidth="1"/>
    <col min="11272" max="11272" width="12.625" style="92" customWidth="1"/>
    <col min="11273" max="11273" width="21.625" style="92" customWidth="1"/>
    <col min="11274" max="11274" width="29.375" style="92" customWidth="1"/>
    <col min="11275" max="11275" width="17.625" style="92" customWidth="1"/>
    <col min="11276" max="11276" width="4.375" style="92" customWidth="1"/>
    <col min="11277" max="11521" width="9" style="92"/>
    <col min="11522" max="11522" width="18.875" style="92" customWidth="1"/>
    <col min="11523" max="11523" width="19.375" style="92" customWidth="1"/>
    <col min="11524" max="11524" width="16.125" style="92" customWidth="1"/>
    <col min="11525" max="11525" width="17.625" style="92" customWidth="1"/>
    <col min="11526" max="11526" width="12.875" style="92" customWidth="1"/>
    <col min="11527" max="11527" width="12.5" style="92" customWidth="1"/>
    <col min="11528" max="11528" width="12.625" style="92" customWidth="1"/>
    <col min="11529" max="11529" width="21.625" style="92" customWidth="1"/>
    <col min="11530" max="11530" width="29.375" style="92" customWidth="1"/>
    <col min="11531" max="11531" width="17.625" style="92" customWidth="1"/>
    <col min="11532" max="11532" width="4.375" style="92" customWidth="1"/>
    <col min="11533" max="11777" width="9" style="92"/>
    <col min="11778" max="11778" width="18.875" style="92" customWidth="1"/>
    <col min="11779" max="11779" width="19.375" style="92" customWidth="1"/>
    <col min="11780" max="11780" width="16.125" style="92" customWidth="1"/>
    <col min="11781" max="11781" width="17.625" style="92" customWidth="1"/>
    <col min="11782" max="11782" width="12.875" style="92" customWidth="1"/>
    <col min="11783" max="11783" width="12.5" style="92" customWidth="1"/>
    <col min="11784" max="11784" width="12.625" style="92" customWidth="1"/>
    <col min="11785" max="11785" width="21.625" style="92" customWidth="1"/>
    <col min="11786" max="11786" width="29.375" style="92" customWidth="1"/>
    <col min="11787" max="11787" width="17.625" style="92" customWidth="1"/>
    <col min="11788" max="11788" width="4.375" style="92" customWidth="1"/>
    <col min="11789" max="12033" width="9" style="92"/>
    <col min="12034" max="12034" width="18.875" style="92" customWidth="1"/>
    <col min="12035" max="12035" width="19.375" style="92" customWidth="1"/>
    <col min="12036" max="12036" width="16.125" style="92" customWidth="1"/>
    <col min="12037" max="12037" width="17.625" style="92" customWidth="1"/>
    <col min="12038" max="12038" width="12.875" style="92" customWidth="1"/>
    <col min="12039" max="12039" width="12.5" style="92" customWidth="1"/>
    <col min="12040" max="12040" width="12.625" style="92" customWidth="1"/>
    <col min="12041" max="12041" width="21.625" style="92" customWidth="1"/>
    <col min="12042" max="12042" width="29.375" style="92" customWidth="1"/>
    <col min="12043" max="12043" width="17.625" style="92" customWidth="1"/>
    <col min="12044" max="12044" width="4.375" style="92" customWidth="1"/>
    <col min="12045" max="12289" width="9" style="92"/>
    <col min="12290" max="12290" width="18.875" style="92" customWidth="1"/>
    <col min="12291" max="12291" width="19.375" style="92" customWidth="1"/>
    <col min="12292" max="12292" width="16.125" style="92" customWidth="1"/>
    <col min="12293" max="12293" width="17.625" style="92" customWidth="1"/>
    <col min="12294" max="12294" width="12.875" style="92" customWidth="1"/>
    <col min="12295" max="12295" width="12.5" style="92" customWidth="1"/>
    <col min="12296" max="12296" width="12.625" style="92" customWidth="1"/>
    <col min="12297" max="12297" width="21.625" style="92" customWidth="1"/>
    <col min="12298" max="12298" width="29.375" style="92" customWidth="1"/>
    <col min="12299" max="12299" width="17.625" style="92" customWidth="1"/>
    <col min="12300" max="12300" width="4.375" style="92" customWidth="1"/>
    <col min="12301" max="12545" width="9" style="92"/>
    <col min="12546" max="12546" width="18.875" style="92" customWidth="1"/>
    <col min="12547" max="12547" width="19.375" style="92" customWidth="1"/>
    <col min="12548" max="12548" width="16.125" style="92" customWidth="1"/>
    <col min="12549" max="12549" width="17.625" style="92" customWidth="1"/>
    <col min="12550" max="12550" width="12.875" style="92" customWidth="1"/>
    <col min="12551" max="12551" width="12.5" style="92" customWidth="1"/>
    <col min="12552" max="12552" width="12.625" style="92" customWidth="1"/>
    <col min="12553" max="12553" width="21.625" style="92" customWidth="1"/>
    <col min="12554" max="12554" width="29.375" style="92" customWidth="1"/>
    <col min="12555" max="12555" width="17.625" style="92" customWidth="1"/>
    <col min="12556" max="12556" width="4.375" style="92" customWidth="1"/>
    <col min="12557" max="12801" width="9" style="92"/>
    <col min="12802" max="12802" width="18.875" style="92" customWidth="1"/>
    <col min="12803" max="12803" width="19.375" style="92" customWidth="1"/>
    <col min="12804" max="12804" width="16.125" style="92" customWidth="1"/>
    <col min="12805" max="12805" width="17.625" style="92" customWidth="1"/>
    <col min="12806" max="12806" width="12.875" style="92" customWidth="1"/>
    <col min="12807" max="12807" width="12.5" style="92" customWidth="1"/>
    <col min="12808" max="12808" width="12.625" style="92" customWidth="1"/>
    <col min="12809" max="12809" width="21.625" style="92" customWidth="1"/>
    <col min="12810" max="12810" width="29.375" style="92" customWidth="1"/>
    <col min="12811" max="12811" width="17.625" style="92" customWidth="1"/>
    <col min="12812" max="12812" width="4.375" style="92" customWidth="1"/>
    <col min="12813" max="13057" width="9" style="92"/>
    <col min="13058" max="13058" width="18.875" style="92" customWidth="1"/>
    <col min="13059" max="13059" width="19.375" style="92" customWidth="1"/>
    <col min="13060" max="13060" width="16.125" style="92" customWidth="1"/>
    <col min="13061" max="13061" width="17.625" style="92" customWidth="1"/>
    <col min="13062" max="13062" width="12.875" style="92" customWidth="1"/>
    <col min="13063" max="13063" width="12.5" style="92" customWidth="1"/>
    <col min="13064" max="13064" width="12.625" style="92" customWidth="1"/>
    <col min="13065" max="13065" width="21.625" style="92" customWidth="1"/>
    <col min="13066" max="13066" width="29.375" style="92" customWidth="1"/>
    <col min="13067" max="13067" width="17.625" style="92" customWidth="1"/>
    <col min="13068" max="13068" width="4.375" style="92" customWidth="1"/>
    <col min="13069" max="13313" width="9" style="92"/>
    <col min="13314" max="13314" width="18.875" style="92" customWidth="1"/>
    <col min="13315" max="13315" width="19.375" style="92" customWidth="1"/>
    <col min="13316" max="13316" width="16.125" style="92" customWidth="1"/>
    <col min="13317" max="13317" width="17.625" style="92" customWidth="1"/>
    <col min="13318" max="13318" width="12.875" style="92" customWidth="1"/>
    <col min="13319" max="13319" width="12.5" style="92" customWidth="1"/>
    <col min="13320" max="13320" width="12.625" style="92" customWidth="1"/>
    <col min="13321" max="13321" width="21.625" style="92" customWidth="1"/>
    <col min="13322" max="13322" width="29.375" style="92" customWidth="1"/>
    <col min="13323" max="13323" width="17.625" style="92" customWidth="1"/>
    <col min="13324" max="13324" width="4.375" style="92" customWidth="1"/>
    <col min="13325" max="13569" width="9" style="92"/>
    <col min="13570" max="13570" width="18.875" style="92" customWidth="1"/>
    <col min="13571" max="13571" width="19.375" style="92" customWidth="1"/>
    <col min="13572" max="13572" width="16.125" style="92" customWidth="1"/>
    <col min="13573" max="13573" width="17.625" style="92" customWidth="1"/>
    <col min="13574" max="13574" width="12.875" style="92" customWidth="1"/>
    <col min="13575" max="13575" width="12.5" style="92" customWidth="1"/>
    <col min="13576" max="13576" width="12.625" style="92" customWidth="1"/>
    <col min="13577" max="13577" width="21.625" style="92" customWidth="1"/>
    <col min="13578" max="13578" width="29.375" style="92" customWidth="1"/>
    <col min="13579" max="13579" width="17.625" style="92" customWidth="1"/>
    <col min="13580" max="13580" width="4.375" style="92" customWidth="1"/>
    <col min="13581" max="13825" width="9" style="92"/>
    <col min="13826" max="13826" width="18.875" style="92" customWidth="1"/>
    <col min="13827" max="13827" width="19.375" style="92" customWidth="1"/>
    <col min="13828" max="13828" width="16.125" style="92" customWidth="1"/>
    <col min="13829" max="13829" width="17.625" style="92" customWidth="1"/>
    <col min="13830" max="13830" width="12.875" style="92" customWidth="1"/>
    <col min="13831" max="13831" width="12.5" style="92" customWidth="1"/>
    <col min="13832" max="13832" width="12.625" style="92" customWidth="1"/>
    <col min="13833" max="13833" width="21.625" style="92" customWidth="1"/>
    <col min="13834" max="13834" width="29.375" style="92" customWidth="1"/>
    <col min="13835" max="13835" width="17.625" style="92" customWidth="1"/>
    <col min="13836" max="13836" width="4.375" style="92" customWidth="1"/>
    <col min="13837" max="14081" width="9" style="92"/>
    <col min="14082" max="14082" width="18.875" style="92" customWidth="1"/>
    <col min="14083" max="14083" width="19.375" style="92" customWidth="1"/>
    <col min="14084" max="14084" width="16.125" style="92" customWidth="1"/>
    <col min="14085" max="14085" width="17.625" style="92" customWidth="1"/>
    <col min="14086" max="14086" width="12.875" style="92" customWidth="1"/>
    <col min="14087" max="14087" width="12.5" style="92" customWidth="1"/>
    <col min="14088" max="14088" width="12.625" style="92" customWidth="1"/>
    <col min="14089" max="14089" width="21.625" style="92" customWidth="1"/>
    <col min="14090" max="14090" width="29.375" style="92" customWidth="1"/>
    <col min="14091" max="14091" width="17.625" style="92" customWidth="1"/>
    <col min="14092" max="14092" width="4.375" style="92" customWidth="1"/>
    <col min="14093" max="14337" width="9" style="92"/>
    <col min="14338" max="14338" width="18.875" style="92" customWidth="1"/>
    <col min="14339" max="14339" width="19.375" style="92" customWidth="1"/>
    <col min="14340" max="14340" width="16.125" style="92" customWidth="1"/>
    <col min="14341" max="14341" width="17.625" style="92" customWidth="1"/>
    <col min="14342" max="14342" width="12.875" style="92" customWidth="1"/>
    <col min="14343" max="14343" width="12.5" style="92" customWidth="1"/>
    <col min="14344" max="14344" width="12.625" style="92" customWidth="1"/>
    <col min="14345" max="14345" width="21.625" style="92" customWidth="1"/>
    <col min="14346" max="14346" width="29.375" style="92" customWidth="1"/>
    <col min="14347" max="14347" width="17.625" style="92" customWidth="1"/>
    <col min="14348" max="14348" width="4.375" style="92" customWidth="1"/>
    <col min="14349" max="14593" width="9" style="92"/>
    <col min="14594" max="14594" width="18.875" style="92" customWidth="1"/>
    <col min="14595" max="14595" width="19.375" style="92" customWidth="1"/>
    <col min="14596" max="14596" width="16.125" style="92" customWidth="1"/>
    <col min="14597" max="14597" width="17.625" style="92" customWidth="1"/>
    <col min="14598" max="14598" width="12.875" style="92" customWidth="1"/>
    <col min="14599" max="14599" width="12.5" style="92" customWidth="1"/>
    <col min="14600" max="14600" width="12.625" style="92" customWidth="1"/>
    <col min="14601" max="14601" width="21.625" style="92" customWidth="1"/>
    <col min="14602" max="14602" width="29.375" style="92" customWidth="1"/>
    <col min="14603" max="14603" width="17.625" style="92" customWidth="1"/>
    <col min="14604" max="14604" width="4.375" style="92" customWidth="1"/>
    <col min="14605" max="14849" width="9" style="92"/>
    <col min="14850" max="14850" width="18.875" style="92" customWidth="1"/>
    <col min="14851" max="14851" width="19.375" style="92" customWidth="1"/>
    <col min="14852" max="14852" width="16.125" style="92" customWidth="1"/>
    <col min="14853" max="14853" width="17.625" style="92" customWidth="1"/>
    <col min="14854" max="14854" width="12.875" style="92" customWidth="1"/>
    <col min="14855" max="14855" width="12.5" style="92" customWidth="1"/>
    <col min="14856" max="14856" width="12.625" style="92" customWidth="1"/>
    <col min="14857" max="14857" width="21.625" style="92" customWidth="1"/>
    <col min="14858" max="14858" width="29.375" style="92" customWidth="1"/>
    <col min="14859" max="14859" width="17.625" style="92" customWidth="1"/>
    <col min="14860" max="14860" width="4.375" style="92" customWidth="1"/>
    <col min="14861" max="15105" width="9" style="92"/>
    <col min="15106" max="15106" width="18.875" style="92" customWidth="1"/>
    <col min="15107" max="15107" width="19.375" style="92" customWidth="1"/>
    <col min="15108" max="15108" width="16.125" style="92" customWidth="1"/>
    <col min="15109" max="15109" width="17.625" style="92" customWidth="1"/>
    <col min="15110" max="15110" width="12.875" style="92" customWidth="1"/>
    <col min="15111" max="15111" width="12.5" style="92" customWidth="1"/>
    <col min="15112" max="15112" width="12.625" style="92" customWidth="1"/>
    <col min="15113" max="15113" width="21.625" style="92" customWidth="1"/>
    <col min="15114" max="15114" width="29.375" style="92" customWidth="1"/>
    <col min="15115" max="15115" width="17.625" style="92" customWidth="1"/>
    <col min="15116" max="15116" width="4.375" style="92" customWidth="1"/>
    <col min="15117" max="15361" width="9" style="92"/>
    <col min="15362" max="15362" width="18.875" style="92" customWidth="1"/>
    <col min="15363" max="15363" width="19.375" style="92" customWidth="1"/>
    <col min="15364" max="15364" width="16.125" style="92" customWidth="1"/>
    <col min="15365" max="15365" width="17.625" style="92" customWidth="1"/>
    <col min="15366" max="15366" width="12.875" style="92" customWidth="1"/>
    <col min="15367" max="15367" width="12.5" style="92" customWidth="1"/>
    <col min="15368" max="15368" width="12.625" style="92" customWidth="1"/>
    <col min="15369" max="15369" width="21.625" style="92" customWidth="1"/>
    <col min="15370" max="15370" width="29.375" style="92" customWidth="1"/>
    <col min="15371" max="15371" width="17.625" style="92" customWidth="1"/>
    <col min="15372" max="15372" width="4.375" style="92" customWidth="1"/>
    <col min="15373" max="15617" width="9" style="92"/>
    <col min="15618" max="15618" width="18.875" style="92" customWidth="1"/>
    <col min="15619" max="15619" width="19.375" style="92" customWidth="1"/>
    <col min="15620" max="15620" width="16.125" style="92" customWidth="1"/>
    <col min="15621" max="15621" width="17.625" style="92" customWidth="1"/>
    <col min="15622" max="15622" width="12.875" style="92" customWidth="1"/>
    <col min="15623" max="15623" width="12.5" style="92" customWidth="1"/>
    <col min="15624" max="15624" width="12.625" style="92" customWidth="1"/>
    <col min="15625" max="15625" width="21.625" style="92" customWidth="1"/>
    <col min="15626" max="15626" width="29.375" style="92" customWidth="1"/>
    <col min="15627" max="15627" width="17.625" style="92" customWidth="1"/>
    <col min="15628" max="15628" width="4.375" style="92" customWidth="1"/>
    <col min="15629" max="15873" width="9" style="92"/>
    <col min="15874" max="15874" width="18.875" style="92" customWidth="1"/>
    <col min="15875" max="15875" width="19.375" style="92" customWidth="1"/>
    <col min="15876" max="15876" width="16.125" style="92" customWidth="1"/>
    <col min="15877" max="15877" width="17.625" style="92" customWidth="1"/>
    <col min="15878" max="15878" width="12.875" style="92" customWidth="1"/>
    <col min="15879" max="15879" width="12.5" style="92" customWidth="1"/>
    <col min="15880" max="15880" width="12.625" style="92" customWidth="1"/>
    <col min="15881" max="15881" width="21.625" style="92" customWidth="1"/>
    <col min="15882" max="15882" width="29.375" style="92" customWidth="1"/>
    <col min="15883" max="15883" width="17.625" style="92" customWidth="1"/>
    <col min="15884" max="15884" width="4.375" style="92" customWidth="1"/>
    <col min="15885" max="16129" width="9" style="92"/>
    <col min="16130" max="16130" width="18.875" style="92" customWidth="1"/>
    <col min="16131" max="16131" width="19.375" style="92" customWidth="1"/>
    <col min="16132" max="16132" width="16.125" style="92" customWidth="1"/>
    <col min="16133" max="16133" width="17.625" style="92" customWidth="1"/>
    <col min="16134" max="16134" width="12.875" style="92" customWidth="1"/>
    <col min="16135" max="16135" width="12.5" style="92" customWidth="1"/>
    <col min="16136" max="16136" width="12.625" style="92" customWidth="1"/>
    <col min="16137" max="16137" width="21.625" style="92" customWidth="1"/>
    <col min="16138" max="16138" width="29.375" style="92" customWidth="1"/>
    <col min="16139" max="16139" width="17.625" style="92" customWidth="1"/>
    <col min="16140" max="16140" width="4.375" style="92" customWidth="1"/>
    <col min="16141" max="16384" width="9" style="92"/>
  </cols>
  <sheetData>
    <row r="1" spans="2:11" ht="31.5" customHeight="1" x14ac:dyDescent="0.15">
      <c r="C1" s="71"/>
      <c r="D1" s="71"/>
      <c r="E1" s="71"/>
      <c r="F1" s="71"/>
      <c r="G1" s="71"/>
      <c r="H1" s="71"/>
      <c r="I1" s="71"/>
      <c r="J1" s="242"/>
      <c r="K1" s="242" t="s">
        <v>375</v>
      </c>
    </row>
    <row r="2" spans="2:11" ht="21" customHeight="1" x14ac:dyDescent="0.15">
      <c r="B2" s="391" t="s">
        <v>376</v>
      </c>
      <c r="C2" s="391"/>
      <c r="D2" s="391"/>
      <c r="E2" s="391"/>
      <c r="F2" s="391"/>
      <c r="G2" s="391"/>
      <c r="H2" s="391"/>
      <c r="I2" s="391"/>
      <c r="J2" s="391"/>
      <c r="K2" s="264"/>
    </row>
    <row r="3" spans="2:11" ht="9" customHeight="1" x14ac:dyDescent="0.15">
      <c r="B3" s="129"/>
      <c r="C3" s="129"/>
      <c r="D3" s="129"/>
      <c r="E3" s="129"/>
      <c r="F3" s="129"/>
      <c r="G3" s="129"/>
      <c r="H3" s="129"/>
      <c r="I3" s="129"/>
      <c r="J3" s="129"/>
      <c r="K3" s="129"/>
    </row>
    <row r="4" spans="2:11" s="243" customFormat="1" ht="21" customHeight="1" x14ac:dyDescent="0.15">
      <c r="B4" s="130" t="s">
        <v>100</v>
      </c>
      <c r="C4" s="130"/>
      <c r="D4" s="130"/>
      <c r="E4" s="130"/>
      <c r="F4" s="131"/>
      <c r="G4" s="131"/>
      <c r="H4" s="131"/>
      <c r="I4" s="131"/>
      <c r="J4" s="131"/>
      <c r="K4" s="131"/>
    </row>
    <row r="5" spans="2:11" ht="9.9499999999999993" customHeight="1" thickBot="1" x14ac:dyDescent="0.2">
      <c r="B5" s="131"/>
      <c r="C5" s="131"/>
      <c r="D5" s="131"/>
      <c r="E5" s="131"/>
      <c r="F5" s="131"/>
      <c r="G5" s="131"/>
      <c r="H5" s="131"/>
      <c r="I5" s="131"/>
      <c r="J5" s="131"/>
      <c r="K5" s="131"/>
    </row>
    <row r="6" spans="2:11" ht="23.25" customHeight="1" thickBot="1" x14ac:dyDescent="0.2">
      <c r="B6" s="429" t="s">
        <v>377</v>
      </c>
      <c r="C6" s="431" t="s">
        <v>378</v>
      </c>
      <c r="D6" s="431" t="s">
        <v>361</v>
      </c>
      <c r="E6" s="431" t="s">
        <v>362</v>
      </c>
      <c r="F6" s="433" t="s">
        <v>243</v>
      </c>
      <c r="G6" s="433"/>
      <c r="H6" s="433"/>
      <c r="I6" s="434" t="s">
        <v>363</v>
      </c>
      <c r="J6" s="436" t="s">
        <v>364</v>
      </c>
      <c r="K6" s="436" t="s">
        <v>379</v>
      </c>
    </row>
    <row r="7" spans="2:11" ht="24.75" customHeight="1" thickBot="1" x14ac:dyDescent="0.2">
      <c r="B7" s="430"/>
      <c r="C7" s="432"/>
      <c r="D7" s="432"/>
      <c r="E7" s="432"/>
      <c r="F7" s="298" t="s">
        <v>1</v>
      </c>
      <c r="G7" s="299" t="s">
        <v>2</v>
      </c>
      <c r="H7" s="299" t="s">
        <v>365</v>
      </c>
      <c r="I7" s="435"/>
      <c r="J7" s="437"/>
      <c r="K7" s="437"/>
    </row>
    <row r="8" spans="2:11" ht="20.100000000000001" customHeight="1" x14ac:dyDescent="0.15">
      <c r="B8" s="132">
        <v>120000</v>
      </c>
      <c r="C8" s="300">
        <f>ROUNDUP(B8/1.1,0)</f>
        <v>109091</v>
      </c>
      <c r="D8" s="133">
        <v>50000</v>
      </c>
      <c r="E8" s="244">
        <f>C8-D8</f>
        <v>59091</v>
      </c>
      <c r="F8" s="251">
        <v>20</v>
      </c>
      <c r="G8" s="252">
        <v>5</v>
      </c>
      <c r="H8" s="301">
        <f>F8+G8</f>
        <v>25</v>
      </c>
      <c r="I8" s="315">
        <f>2000*H8</f>
        <v>50000</v>
      </c>
      <c r="J8" s="303">
        <f>IF(E8&gt;I8,I8,E8)</f>
        <v>50000</v>
      </c>
      <c r="K8" s="628"/>
    </row>
    <row r="9" spans="2:11" ht="20.100000000000001" customHeight="1" x14ac:dyDescent="0.15">
      <c r="B9" s="134"/>
      <c r="C9" s="304">
        <f t="shared" ref="C9:C16" si="0">ROUNDUP(B9/1.1,0)</f>
        <v>0</v>
      </c>
      <c r="D9" s="135"/>
      <c r="E9" s="245">
        <f t="shared" ref="E9:E16" si="1">C9-D9</f>
        <v>0</v>
      </c>
      <c r="F9" s="253"/>
      <c r="G9" s="254"/>
      <c r="H9" s="273">
        <f t="shared" ref="H9:H16" si="2">F9+G9</f>
        <v>0</v>
      </c>
      <c r="I9" s="316">
        <f t="shared" ref="I9:I16" si="3">2000*H9</f>
        <v>0</v>
      </c>
      <c r="J9" s="275">
        <f t="shared" ref="J9:J16" si="4">IF(E9&gt;I9,I9,E9)</f>
        <v>0</v>
      </c>
      <c r="K9" s="629"/>
    </row>
    <row r="10" spans="2:11" ht="20.100000000000001" customHeight="1" x14ac:dyDescent="0.15">
      <c r="B10" s="134"/>
      <c r="C10" s="304">
        <f t="shared" si="0"/>
        <v>0</v>
      </c>
      <c r="D10" s="135"/>
      <c r="E10" s="245">
        <f t="shared" si="1"/>
        <v>0</v>
      </c>
      <c r="F10" s="253"/>
      <c r="G10" s="254"/>
      <c r="H10" s="273">
        <f t="shared" si="2"/>
        <v>0</v>
      </c>
      <c r="I10" s="316">
        <f t="shared" si="3"/>
        <v>0</v>
      </c>
      <c r="J10" s="275">
        <f t="shared" si="4"/>
        <v>0</v>
      </c>
      <c r="K10" s="629"/>
    </row>
    <row r="11" spans="2:11" ht="20.100000000000001" customHeight="1" x14ac:dyDescent="0.15">
      <c r="B11" s="134"/>
      <c r="C11" s="304">
        <f t="shared" si="0"/>
        <v>0</v>
      </c>
      <c r="D11" s="135"/>
      <c r="E11" s="245">
        <f t="shared" si="1"/>
        <v>0</v>
      </c>
      <c r="F11" s="253"/>
      <c r="G11" s="254"/>
      <c r="H11" s="273">
        <f t="shared" si="2"/>
        <v>0</v>
      </c>
      <c r="I11" s="316">
        <f t="shared" si="3"/>
        <v>0</v>
      </c>
      <c r="J11" s="275">
        <f t="shared" si="4"/>
        <v>0</v>
      </c>
      <c r="K11" s="629"/>
    </row>
    <row r="12" spans="2:11" ht="20.100000000000001" customHeight="1" x14ac:dyDescent="0.15">
      <c r="B12" s="134"/>
      <c r="C12" s="304">
        <f t="shared" si="0"/>
        <v>0</v>
      </c>
      <c r="D12" s="135"/>
      <c r="E12" s="245">
        <f t="shared" si="1"/>
        <v>0</v>
      </c>
      <c r="F12" s="253"/>
      <c r="G12" s="254"/>
      <c r="H12" s="273">
        <f t="shared" si="2"/>
        <v>0</v>
      </c>
      <c r="I12" s="316">
        <f t="shared" si="3"/>
        <v>0</v>
      </c>
      <c r="J12" s="275">
        <f t="shared" si="4"/>
        <v>0</v>
      </c>
      <c r="K12" s="629"/>
    </row>
    <row r="13" spans="2:11" ht="20.100000000000001" customHeight="1" x14ac:dyDescent="0.15">
      <c r="B13" s="134"/>
      <c r="C13" s="304">
        <f t="shared" si="0"/>
        <v>0</v>
      </c>
      <c r="D13" s="135"/>
      <c r="E13" s="245">
        <f t="shared" si="1"/>
        <v>0</v>
      </c>
      <c r="F13" s="253"/>
      <c r="G13" s="254"/>
      <c r="H13" s="273">
        <f t="shared" si="2"/>
        <v>0</v>
      </c>
      <c r="I13" s="316">
        <f t="shared" si="3"/>
        <v>0</v>
      </c>
      <c r="J13" s="275">
        <f t="shared" si="4"/>
        <v>0</v>
      </c>
      <c r="K13" s="629"/>
    </row>
    <row r="14" spans="2:11" ht="20.100000000000001" customHeight="1" x14ac:dyDescent="0.15">
      <c r="B14" s="134"/>
      <c r="C14" s="304">
        <f t="shared" si="0"/>
        <v>0</v>
      </c>
      <c r="D14" s="135"/>
      <c r="E14" s="245">
        <f t="shared" si="1"/>
        <v>0</v>
      </c>
      <c r="F14" s="253"/>
      <c r="G14" s="254"/>
      <c r="H14" s="273">
        <f t="shared" si="2"/>
        <v>0</v>
      </c>
      <c r="I14" s="316">
        <f t="shared" si="3"/>
        <v>0</v>
      </c>
      <c r="J14" s="275">
        <f t="shared" si="4"/>
        <v>0</v>
      </c>
      <c r="K14" s="629"/>
    </row>
    <row r="15" spans="2:11" ht="20.100000000000001" customHeight="1" x14ac:dyDescent="0.15">
      <c r="B15" s="134"/>
      <c r="C15" s="304">
        <f t="shared" si="0"/>
        <v>0</v>
      </c>
      <c r="D15" s="135"/>
      <c r="E15" s="245">
        <f t="shared" si="1"/>
        <v>0</v>
      </c>
      <c r="F15" s="253"/>
      <c r="G15" s="254"/>
      <c r="H15" s="273">
        <f t="shared" si="2"/>
        <v>0</v>
      </c>
      <c r="I15" s="316">
        <f t="shared" si="3"/>
        <v>0</v>
      </c>
      <c r="J15" s="275">
        <f t="shared" si="4"/>
        <v>0</v>
      </c>
      <c r="K15" s="629"/>
    </row>
    <row r="16" spans="2:11" ht="20.100000000000001" customHeight="1" thickBot="1" x14ac:dyDescent="0.2">
      <c r="B16" s="136"/>
      <c r="C16" s="300">
        <f t="shared" si="0"/>
        <v>0</v>
      </c>
      <c r="D16" s="137"/>
      <c r="E16" s="244">
        <f t="shared" si="1"/>
        <v>0</v>
      </c>
      <c r="F16" s="255"/>
      <c r="G16" s="255"/>
      <c r="H16" s="306">
        <f t="shared" si="2"/>
        <v>0</v>
      </c>
      <c r="I16" s="317">
        <f t="shared" si="3"/>
        <v>0</v>
      </c>
      <c r="J16" s="308">
        <f t="shared" si="4"/>
        <v>0</v>
      </c>
      <c r="K16" s="630"/>
    </row>
    <row r="17" spans="1:11" s="1" customFormat="1" ht="24.95" customHeight="1" thickTop="1" thickBot="1" x14ac:dyDescent="0.2">
      <c r="A17" s="309" t="s">
        <v>200</v>
      </c>
      <c r="B17" s="310">
        <f>SUM(B8:B16)</f>
        <v>120000</v>
      </c>
      <c r="C17" s="311">
        <f t="shared" ref="C17:J17" si="5">SUM(C8:C16)</f>
        <v>109091</v>
      </c>
      <c r="D17" s="311">
        <f t="shared" si="5"/>
        <v>50000</v>
      </c>
      <c r="E17" s="311">
        <f t="shared" si="5"/>
        <v>59091</v>
      </c>
      <c r="F17" s="318">
        <f t="shared" si="5"/>
        <v>20</v>
      </c>
      <c r="G17" s="318">
        <f t="shared" si="5"/>
        <v>5</v>
      </c>
      <c r="H17" s="318">
        <f t="shared" si="5"/>
        <v>25</v>
      </c>
      <c r="I17" s="319">
        <f t="shared" si="5"/>
        <v>50000</v>
      </c>
      <c r="J17" s="320">
        <f t="shared" si="5"/>
        <v>50000</v>
      </c>
      <c r="K17" s="321">
        <v>59091</v>
      </c>
    </row>
    <row r="18" spans="1:11" ht="29.25" customHeight="1" thickBot="1" x14ac:dyDescent="0.2">
      <c r="B18" s="407" t="s">
        <v>380</v>
      </c>
      <c r="C18" s="407"/>
      <c r="D18" s="407"/>
      <c r="E18" s="407"/>
      <c r="F18" s="407"/>
      <c r="G18" s="407"/>
      <c r="H18" s="407"/>
      <c r="I18" s="407"/>
      <c r="J18" s="407"/>
      <c r="K18" s="265"/>
    </row>
    <row r="19" spans="1:11" ht="39.75" customHeight="1" thickTop="1" thickBot="1" x14ac:dyDescent="0.2">
      <c r="B19" s="265"/>
      <c r="C19" s="265"/>
      <c r="D19" s="265"/>
      <c r="E19" s="265"/>
      <c r="F19" s="408" t="s">
        <v>381</v>
      </c>
      <c r="G19" s="409"/>
      <c r="H19" s="409"/>
      <c r="I19" s="409"/>
      <c r="J19" s="410"/>
      <c r="K19" s="261">
        <f>IF(J17&gt;K17,K17,J17)</f>
        <v>50000</v>
      </c>
    </row>
    <row r="20" spans="1:11" ht="17.100000000000001" customHeight="1" thickTop="1" thickBot="1" x14ac:dyDescent="0.2">
      <c r="B20" s="248"/>
      <c r="C20" s="248"/>
      <c r="D20" s="248"/>
      <c r="E20" s="248"/>
      <c r="F20" s="248"/>
      <c r="G20" s="248"/>
      <c r="H20" s="248"/>
      <c r="I20" s="248"/>
      <c r="J20" s="248"/>
      <c r="K20" s="248"/>
    </row>
    <row r="21" spans="1:11" ht="20.100000000000001" customHeight="1" x14ac:dyDescent="0.15">
      <c r="B21" s="438" t="s">
        <v>244</v>
      </c>
      <c r="C21" s="413"/>
      <c r="D21" s="413"/>
      <c r="E21" s="439"/>
      <c r="F21" s="440" t="str">
        <f>'別紙2-1（実績報告書・個別健診）入力順②'!D24</f>
        <v>ひょうご株式会社こうべ支店</v>
      </c>
      <c r="G21" s="440"/>
      <c r="H21" s="440"/>
      <c r="I21" s="440"/>
      <c r="J21" s="441"/>
    </row>
    <row r="22" spans="1:11" ht="20.100000000000001" customHeight="1" x14ac:dyDescent="0.15">
      <c r="B22" s="417" t="s">
        <v>201</v>
      </c>
      <c r="C22" s="418"/>
      <c r="D22" s="418"/>
      <c r="E22" s="419"/>
      <c r="F22" s="444" t="str">
        <f>'別紙2-1（実績報告書・個別健診）入力順②'!D25</f>
        <v>〒650－8567</v>
      </c>
      <c r="G22" s="444"/>
      <c r="H22" s="444"/>
      <c r="I22" s="444"/>
      <c r="J22" s="445"/>
    </row>
    <row r="23" spans="1:11" ht="20.100000000000001" customHeight="1" x14ac:dyDescent="0.15">
      <c r="B23" s="420"/>
      <c r="C23" s="421"/>
      <c r="D23" s="421"/>
      <c r="E23" s="422"/>
      <c r="F23" s="444" t="str">
        <f>'別紙2-1（実績報告書・個別健診）入力順②'!D26</f>
        <v>神戸市中央区下山手通5-10-1</v>
      </c>
      <c r="G23" s="444"/>
      <c r="H23" s="444"/>
      <c r="I23" s="444"/>
      <c r="J23" s="445"/>
    </row>
    <row r="24" spans="1:11" ht="20.100000000000001" customHeight="1" x14ac:dyDescent="0.15">
      <c r="B24" s="442" t="s">
        <v>330</v>
      </c>
      <c r="C24" s="428"/>
      <c r="D24" s="428"/>
      <c r="E24" s="443"/>
      <c r="F24" s="444" t="str">
        <f>'別紙2-1（実績報告書・個別健診）入力順②'!D27</f>
        <v>総務部総務課</v>
      </c>
      <c r="G24" s="444"/>
      <c r="H24" s="444"/>
      <c r="I24" s="444"/>
      <c r="J24" s="445"/>
    </row>
    <row r="25" spans="1:11" ht="20.100000000000001" customHeight="1" x14ac:dyDescent="0.15">
      <c r="B25" s="442" t="s">
        <v>331</v>
      </c>
      <c r="C25" s="428"/>
      <c r="D25" s="428"/>
      <c r="E25" s="443"/>
      <c r="F25" s="444" t="str">
        <f>'別紙2-1（実績報告書・個別健診）入力順②'!D28</f>
        <v>兵庫　次郎</v>
      </c>
      <c r="G25" s="444"/>
      <c r="H25" s="444"/>
      <c r="I25" s="444"/>
      <c r="J25" s="445"/>
    </row>
    <row r="26" spans="1:11" ht="20.100000000000001" customHeight="1" x14ac:dyDescent="0.15">
      <c r="B26" s="442" t="s">
        <v>98</v>
      </c>
      <c r="C26" s="428"/>
      <c r="D26" s="428"/>
      <c r="E26" s="443"/>
      <c r="F26" s="444" t="str">
        <f>'別紙2-1（実績報告書・個別健診）入力順②'!D29</f>
        <v>078-555-6666</v>
      </c>
      <c r="G26" s="444"/>
      <c r="H26" s="444"/>
      <c r="I26" s="444"/>
      <c r="J26" s="445"/>
    </row>
    <row r="27" spans="1:11" ht="20.100000000000001" customHeight="1" thickBot="1" x14ac:dyDescent="0.2">
      <c r="B27" s="446" t="s">
        <v>99</v>
      </c>
      <c r="C27" s="403"/>
      <c r="D27" s="403"/>
      <c r="E27" s="447"/>
      <c r="F27" s="448" t="str">
        <f>'別紙2-1（実績報告書・個別健診）入力順②'!D30</f>
        <v>batsubatsu@pref.hyogo.lg.jp</v>
      </c>
      <c r="G27" s="448"/>
      <c r="H27" s="448"/>
      <c r="I27" s="448"/>
      <c r="J27" s="449"/>
    </row>
    <row r="28" spans="1:11" ht="14.25" x14ac:dyDescent="0.15">
      <c r="B28" s="1"/>
      <c r="C28" s="1"/>
      <c r="D28" s="1"/>
      <c r="E28" s="1"/>
      <c r="F28" s="1"/>
      <c r="G28" s="1"/>
      <c r="H28" s="1"/>
      <c r="I28" s="1"/>
      <c r="J28" s="1"/>
      <c r="K28" s="1"/>
    </row>
    <row r="29" spans="1:11" ht="14.25" x14ac:dyDescent="0.15">
      <c r="B29" s="1"/>
      <c r="C29" s="1"/>
      <c r="D29" s="1"/>
      <c r="E29" s="1"/>
      <c r="F29" s="1"/>
      <c r="G29" s="1"/>
      <c r="H29" s="1"/>
      <c r="I29" s="1"/>
      <c r="J29" s="1"/>
      <c r="K29" s="1"/>
    </row>
    <row r="30" spans="1:11" ht="14.25" x14ac:dyDescent="0.15">
      <c r="B30" s="1"/>
      <c r="C30" s="1"/>
      <c r="D30" s="1"/>
      <c r="E30" s="1"/>
      <c r="F30" s="1"/>
      <c r="G30" s="1"/>
      <c r="H30" s="1"/>
      <c r="I30" s="1"/>
      <c r="J30" s="1"/>
      <c r="K30" s="1"/>
    </row>
    <row r="31" spans="1:11" ht="14.25" x14ac:dyDescent="0.15">
      <c r="B31" s="1"/>
      <c r="C31" s="1"/>
      <c r="D31" s="1"/>
      <c r="E31" s="1"/>
      <c r="F31" s="1"/>
      <c r="G31" s="1"/>
      <c r="H31" s="1"/>
      <c r="I31" s="1"/>
      <c r="J31" s="1"/>
      <c r="K31" s="1"/>
    </row>
    <row r="32" spans="1:11" ht="14.25" x14ac:dyDescent="0.15">
      <c r="B32" s="1"/>
      <c r="C32" s="1"/>
      <c r="D32" s="1"/>
      <c r="E32" s="1"/>
      <c r="F32" s="1"/>
      <c r="G32" s="1"/>
      <c r="H32" s="1"/>
      <c r="I32" s="1"/>
      <c r="J32" s="1"/>
      <c r="K32" s="1"/>
    </row>
  </sheetData>
  <sheetProtection selectLockedCells="1"/>
  <mergeCells count="25">
    <mergeCell ref="B26:E26"/>
    <mergeCell ref="F26:J26"/>
    <mergeCell ref="B27:E27"/>
    <mergeCell ref="F27:J27"/>
    <mergeCell ref="B22:E23"/>
    <mergeCell ref="F22:J22"/>
    <mergeCell ref="F23:J23"/>
    <mergeCell ref="B24:E24"/>
    <mergeCell ref="F24:J24"/>
    <mergeCell ref="B25:E25"/>
    <mergeCell ref="F25:J25"/>
    <mergeCell ref="K6:K7"/>
    <mergeCell ref="K8:K16"/>
    <mergeCell ref="B18:J18"/>
    <mergeCell ref="F19:J19"/>
    <mergeCell ref="B21:E21"/>
    <mergeCell ref="F21:J21"/>
    <mergeCell ref="B2:J2"/>
    <mergeCell ref="B6:B7"/>
    <mergeCell ref="C6:C7"/>
    <mergeCell ref="D6:D7"/>
    <mergeCell ref="E6:E7"/>
    <mergeCell ref="F6:H6"/>
    <mergeCell ref="I6:I7"/>
    <mergeCell ref="J6:J7"/>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topLeftCell="A16" zoomScaleNormal="110" zoomScaleSheetLayoutView="100" workbookViewId="0">
      <selection activeCell="C3" sqref="C3:D3"/>
    </sheetView>
  </sheetViews>
  <sheetFormatPr defaultColWidth="7.375" defaultRowHeight="11.25" x14ac:dyDescent="0.15"/>
  <cols>
    <col min="1" max="1" width="9.375" style="210" customWidth="1"/>
    <col min="2" max="2" width="12.125" style="210" customWidth="1"/>
    <col min="3" max="3" width="22" style="210" customWidth="1"/>
    <col min="4" max="4" width="14.125" style="210" customWidth="1"/>
    <col min="5" max="5" width="9.125" style="210" customWidth="1"/>
    <col min="6" max="6" width="25.75" style="210" customWidth="1"/>
    <col min="7" max="7" width="5.875" style="210" customWidth="1"/>
    <col min="8" max="8" width="7.875" style="210" customWidth="1"/>
    <col min="9" max="9" width="4.5" style="209" bestFit="1" customWidth="1"/>
    <col min="10" max="11" width="5.75" style="210" customWidth="1"/>
    <col min="12" max="12" width="6.75" style="210" customWidth="1"/>
    <col min="13" max="13" width="3.875" style="210" customWidth="1"/>
    <col min="14" max="16384" width="7.375" style="210"/>
  </cols>
  <sheetData>
    <row r="1" spans="1:11" s="207" customFormat="1" ht="16.5" customHeight="1" x14ac:dyDescent="0.15">
      <c r="A1" s="201" t="s">
        <v>180</v>
      </c>
      <c r="B1" s="201"/>
      <c r="C1" s="202"/>
      <c r="D1" s="203"/>
      <c r="E1" s="204"/>
      <c r="F1" s="205"/>
      <c r="G1" s="206"/>
      <c r="I1" s="208"/>
    </row>
    <row r="2" spans="1:11" ht="50.25" customHeight="1" x14ac:dyDescent="0.2">
      <c r="A2" s="635" t="s">
        <v>57</v>
      </c>
      <c r="B2" s="635"/>
      <c r="C2" s="635"/>
      <c r="D2" s="635"/>
      <c r="E2" s="635"/>
      <c r="F2" s="635"/>
      <c r="G2" s="635"/>
      <c r="H2" s="635"/>
    </row>
    <row r="3" spans="1:11" ht="60" customHeight="1" x14ac:dyDescent="0.3">
      <c r="A3" s="211"/>
      <c r="B3" s="211"/>
      <c r="C3" s="634">
        <f>D8</f>
        <v>19800</v>
      </c>
      <c r="D3" s="634"/>
      <c r="E3" s="212" t="s">
        <v>58</v>
      </c>
      <c r="F3" s="211"/>
      <c r="G3" s="211"/>
    </row>
    <row r="4" spans="1:11" s="207" customFormat="1" ht="37.5" customHeight="1" x14ac:dyDescent="0.15">
      <c r="B4" s="592" t="s">
        <v>305</v>
      </c>
      <c r="C4" s="592"/>
      <c r="D4" s="592"/>
      <c r="E4" s="592"/>
      <c r="F4" s="592"/>
      <c r="G4" s="592"/>
      <c r="I4" s="208"/>
      <c r="K4" s="197"/>
    </row>
    <row r="5" spans="1:11" s="207" customFormat="1" ht="12.75" x14ac:dyDescent="0.15">
      <c r="A5" s="201"/>
      <c r="B5" s="201"/>
      <c r="C5" s="201"/>
      <c r="D5" s="201"/>
      <c r="E5" s="201"/>
      <c r="F5" s="201"/>
      <c r="G5" s="201"/>
      <c r="I5" s="208"/>
    </row>
    <row r="6" spans="1:11" s="207" customFormat="1" ht="41.25" customHeight="1" x14ac:dyDescent="0.2">
      <c r="A6" s="213"/>
      <c r="B6" s="214" t="s">
        <v>131</v>
      </c>
      <c r="C6" s="214"/>
      <c r="D6" s="641">
        <f>'別紙2-1（実績報告書・個別健診）入力順②'!J22</f>
        <v>19800</v>
      </c>
      <c r="E6" s="641"/>
      <c r="F6" s="201" t="s">
        <v>130</v>
      </c>
      <c r="G6" s="201"/>
      <c r="I6" s="208"/>
    </row>
    <row r="7" spans="1:11" s="207" customFormat="1" ht="41.25" customHeight="1" x14ac:dyDescent="0.2">
      <c r="A7" s="213"/>
      <c r="B7" s="201" t="s">
        <v>132</v>
      </c>
      <c r="C7" s="215"/>
      <c r="D7" s="641">
        <v>0</v>
      </c>
      <c r="E7" s="641"/>
      <c r="F7" s="201" t="s">
        <v>130</v>
      </c>
      <c r="G7" s="201"/>
      <c r="I7" s="208"/>
    </row>
    <row r="8" spans="1:11" s="207" customFormat="1" ht="41.25" customHeight="1" x14ac:dyDescent="0.2">
      <c r="A8" s="213"/>
      <c r="B8" s="201" t="s">
        <v>133</v>
      </c>
      <c r="C8" s="201"/>
      <c r="D8" s="641">
        <f>D6-D7</f>
        <v>19800</v>
      </c>
      <c r="E8" s="641"/>
      <c r="F8" s="201" t="s">
        <v>130</v>
      </c>
      <c r="G8" s="201"/>
      <c r="H8" s="216"/>
      <c r="I8" s="208"/>
    </row>
    <row r="9" spans="1:11" s="207" customFormat="1" ht="33.75" customHeight="1" x14ac:dyDescent="0.15">
      <c r="A9" s="643" t="s">
        <v>214</v>
      </c>
      <c r="B9" s="643"/>
      <c r="C9" s="643"/>
      <c r="D9" s="644" t="str">
        <f>'①入力注意（実績報告）(入力順①）'!D27</f>
        <v xml:space="preserve">健増第1234号-1　 </v>
      </c>
      <c r="E9" s="644"/>
      <c r="F9" s="201"/>
      <c r="G9" s="201"/>
      <c r="I9" s="208"/>
    </row>
    <row r="10" spans="1:11" s="207" customFormat="1" ht="30.75" customHeight="1" x14ac:dyDescent="0.15">
      <c r="A10" s="643"/>
      <c r="B10" s="643"/>
      <c r="C10" s="643"/>
      <c r="D10" s="645">
        <f>'①入力注意（実績報告）(入力順①）'!D28</f>
        <v>45566</v>
      </c>
      <c r="E10" s="645"/>
      <c r="F10" s="217"/>
      <c r="G10" s="201"/>
      <c r="I10" s="208"/>
    </row>
    <row r="11" spans="1:11" s="207" customFormat="1" ht="35.25" customHeight="1" x14ac:dyDescent="0.15">
      <c r="A11" s="643" t="s">
        <v>215</v>
      </c>
      <c r="B11" s="643"/>
      <c r="C11" s="643"/>
      <c r="D11" s="644"/>
      <c r="E11" s="644"/>
      <c r="F11" s="201"/>
      <c r="G11" s="201"/>
      <c r="I11" s="208"/>
    </row>
    <row r="12" spans="1:11" s="207" customFormat="1" ht="30.75" customHeight="1" x14ac:dyDescent="0.15">
      <c r="A12" s="643"/>
      <c r="B12" s="643"/>
      <c r="C12" s="643"/>
      <c r="D12" s="646"/>
      <c r="E12" s="646"/>
      <c r="F12" s="217"/>
      <c r="G12" s="201"/>
      <c r="I12" s="208"/>
    </row>
    <row r="13" spans="1:11" s="207" customFormat="1" ht="33" customHeight="1" x14ac:dyDescent="0.15">
      <c r="A13" s="643" t="s">
        <v>216</v>
      </c>
      <c r="B13" s="643"/>
      <c r="C13" s="643"/>
      <c r="D13" s="637"/>
      <c r="E13" s="637"/>
      <c r="F13" s="201"/>
      <c r="G13" s="201"/>
      <c r="I13" s="208"/>
    </row>
    <row r="14" spans="1:11" s="207" customFormat="1" ht="30.75" customHeight="1" x14ac:dyDescent="0.15">
      <c r="A14" s="643"/>
      <c r="B14" s="643"/>
      <c r="C14" s="643"/>
      <c r="D14" s="638"/>
      <c r="E14" s="638"/>
      <c r="F14" s="217"/>
      <c r="G14" s="201"/>
      <c r="I14" s="208"/>
    </row>
    <row r="15" spans="1:11" s="207" customFormat="1" ht="18" customHeight="1" x14ac:dyDescent="0.15">
      <c r="A15" s="218"/>
      <c r="B15" s="218"/>
      <c r="C15" s="218"/>
      <c r="D15" s="219"/>
      <c r="E15" s="219"/>
      <c r="F15" s="220"/>
      <c r="G15" s="201"/>
      <c r="I15" s="208"/>
    </row>
    <row r="16" spans="1:11" s="207" customFormat="1" ht="39" customHeight="1" x14ac:dyDescent="0.15">
      <c r="A16" s="636" t="str">
        <f>"  上記のとおり、補助金を精算払いによって交付されたく、令和6年度補助金交付要綱第１４条第１項の規定により請求します。"</f>
        <v xml:space="preserve">  上記のとおり、補助金を精算払いによって交付されたく、令和6年度補助金交付要綱第１４条第１項の規定により請求します。</v>
      </c>
      <c r="B16" s="636"/>
      <c r="C16" s="636"/>
      <c r="D16" s="636"/>
      <c r="E16" s="636"/>
      <c r="F16" s="636"/>
      <c r="G16" s="636"/>
      <c r="H16" s="636"/>
      <c r="I16" s="208"/>
      <c r="K16" s="197"/>
    </row>
    <row r="17" spans="1:9" s="207" customFormat="1" ht="30.75" customHeight="1" x14ac:dyDescent="0.15">
      <c r="A17" s="201"/>
      <c r="B17" s="201"/>
      <c r="C17" s="201"/>
      <c r="F17" s="642" t="s">
        <v>304</v>
      </c>
      <c r="G17" s="642"/>
      <c r="I17" s="208"/>
    </row>
    <row r="18" spans="1:9" ht="22.5" customHeight="1" x14ac:dyDescent="0.15">
      <c r="A18" s="639" t="s">
        <v>88</v>
      </c>
      <c r="B18" s="640"/>
      <c r="C18" s="221"/>
      <c r="D18" s="221"/>
      <c r="E18" s="221"/>
      <c r="F18" s="221"/>
      <c r="G18" s="221"/>
    </row>
    <row r="19" spans="1:9" ht="32.25" customHeight="1" x14ac:dyDescent="0.15">
      <c r="A19" s="221"/>
      <c r="B19" s="221"/>
      <c r="C19" s="221"/>
      <c r="D19" s="222" t="s">
        <v>181</v>
      </c>
      <c r="E19" s="222" t="s">
        <v>59</v>
      </c>
      <c r="F19" s="632" t="str">
        <f>'①入力注意（実績報告）(入力順①）'!D17</f>
        <v>神戸市中央区下山手通5-10-1</v>
      </c>
      <c r="G19" s="632"/>
      <c r="H19" s="632"/>
    </row>
    <row r="20" spans="1:9" ht="32.25" customHeight="1" x14ac:dyDescent="0.15">
      <c r="A20" s="221"/>
      <c r="B20" s="221"/>
      <c r="C20" s="221"/>
      <c r="D20" s="201"/>
      <c r="E20" s="201" t="s">
        <v>60</v>
      </c>
      <c r="F20" s="632" t="str">
        <f>'①入力注意（実績報告）(入力順①）'!D18</f>
        <v>ひょうご株式会社こうべ支店</v>
      </c>
      <c r="G20" s="632"/>
      <c r="H20" s="632"/>
    </row>
    <row r="21" spans="1:9" ht="32.25" customHeight="1" x14ac:dyDescent="0.15">
      <c r="A21" s="221"/>
      <c r="B21" s="221"/>
      <c r="C21" s="221"/>
      <c r="D21" s="201"/>
      <c r="E21" s="201" t="s">
        <v>19</v>
      </c>
      <c r="F21" s="632" t="str">
        <f>'①入力注意（実績報告）(入力順①）'!D19</f>
        <v>支店長　兵庫　太郎</v>
      </c>
      <c r="G21" s="632"/>
      <c r="H21" s="632"/>
    </row>
    <row r="22" spans="1:9" ht="32.25" customHeight="1" x14ac:dyDescent="0.15">
      <c r="A22" s="221"/>
      <c r="B22" s="221"/>
      <c r="C22" s="221"/>
      <c r="D22" s="201" t="s">
        <v>183</v>
      </c>
      <c r="E22" s="223" t="s">
        <v>186</v>
      </c>
      <c r="F22" s="631" t="str">
        <f>'①入力注意（実績報告）(入力順①）'!D23</f>
        <v>兵庫　次郎</v>
      </c>
      <c r="G22" s="631"/>
      <c r="H22" s="631"/>
    </row>
    <row r="23" spans="1:9" ht="32.25" customHeight="1" x14ac:dyDescent="0.15">
      <c r="A23" s="221"/>
      <c r="B23" s="221"/>
      <c r="C23" s="221"/>
      <c r="D23" s="201"/>
      <c r="E23" s="201" t="s">
        <v>182</v>
      </c>
      <c r="F23" s="631" t="str">
        <f>'①入力注意（実績報告）(入力順①）'!D24</f>
        <v>078-111-2222</v>
      </c>
      <c r="G23" s="631"/>
      <c r="H23" s="631"/>
    </row>
    <row r="24" spans="1:9" ht="32.25" customHeight="1" x14ac:dyDescent="0.15">
      <c r="A24" s="221"/>
      <c r="B24" s="221"/>
      <c r="C24" s="221"/>
      <c r="D24" s="201"/>
      <c r="E24" s="224" t="s">
        <v>179</v>
      </c>
      <c r="F24" s="631" t="str">
        <f>'①入力注意（実績報告）(入力順①）'!D26</f>
        <v>marumaru@pref.hyogo.lg.jp</v>
      </c>
      <c r="G24" s="631"/>
      <c r="H24" s="631"/>
    </row>
    <row r="25" spans="1:9" ht="32.25" customHeight="1" x14ac:dyDescent="0.15">
      <c r="A25" s="221"/>
      <c r="B25" s="221"/>
      <c r="C25" s="221"/>
      <c r="D25" s="201" t="s">
        <v>184</v>
      </c>
      <c r="E25" s="223" t="s">
        <v>187</v>
      </c>
      <c r="F25" s="632" t="str">
        <f>'①入力注意（実績報告）(入力順①）'!D23</f>
        <v>兵庫　次郎</v>
      </c>
      <c r="G25" s="632"/>
      <c r="H25" s="632"/>
    </row>
    <row r="26" spans="1:9" ht="32.25" customHeight="1" x14ac:dyDescent="0.15">
      <c r="A26" s="221"/>
      <c r="B26" s="221"/>
      <c r="C26" s="221"/>
      <c r="D26" s="201"/>
      <c r="E26" s="201" t="s">
        <v>182</v>
      </c>
      <c r="F26" s="633" t="str">
        <f>'①入力注意（実績報告）(入力順①）'!D24</f>
        <v>078-111-2222</v>
      </c>
      <c r="G26" s="633"/>
      <c r="H26" s="633"/>
    </row>
    <row r="27" spans="1:9" ht="32.25" customHeight="1" x14ac:dyDescent="0.15">
      <c r="A27" s="221"/>
      <c r="B27" s="221"/>
      <c r="C27" s="221"/>
      <c r="D27" s="201"/>
      <c r="E27" s="224" t="s">
        <v>179</v>
      </c>
      <c r="F27" s="633" t="str">
        <f>'①入力注意（実績報告）(入力順①）'!D26</f>
        <v>marumaru@pref.hyogo.lg.jp</v>
      </c>
      <c r="G27" s="633"/>
      <c r="H27" s="633"/>
    </row>
    <row r="28" spans="1:9" ht="13.5" customHeight="1" x14ac:dyDescent="0.15">
      <c r="A28" s="221"/>
      <c r="B28" s="221"/>
      <c r="C28" s="221"/>
      <c r="D28" s="221"/>
      <c r="E28" s="221"/>
      <c r="F28" s="221"/>
      <c r="G28" s="221"/>
    </row>
    <row r="29" spans="1:9" s="207" customFormat="1" x14ac:dyDescent="0.15">
      <c r="I29" s="208"/>
    </row>
    <row r="30" spans="1:9" s="207" customFormat="1" x14ac:dyDescent="0.15">
      <c r="I30" s="208"/>
    </row>
  </sheetData>
  <protectedRanges>
    <protectedRange sqref="F17 F27:G27" name="範囲1"/>
  </protectedRanges>
  <mergeCells count="27">
    <mergeCell ref="A18:B18"/>
    <mergeCell ref="D6:E6"/>
    <mergeCell ref="D7:E7"/>
    <mergeCell ref="D8:E8"/>
    <mergeCell ref="F17:G17"/>
    <mergeCell ref="A9:C10"/>
    <mergeCell ref="A11:C12"/>
    <mergeCell ref="A13:C14"/>
    <mergeCell ref="D9:E9"/>
    <mergeCell ref="D10:E10"/>
    <mergeCell ref="D11:E11"/>
    <mergeCell ref="D12:E12"/>
    <mergeCell ref="C3:D3"/>
    <mergeCell ref="A2:H2"/>
    <mergeCell ref="A16:H16"/>
    <mergeCell ref="B4:G4"/>
    <mergeCell ref="D13:E13"/>
    <mergeCell ref="D14:E14"/>
    <mergeCell ref="F24:H24"/>
    <mergeCell ref="F25:H25"/>
    <mergeCell ref="F26:H26"/>
    <mergeCell ref="F27:H27"/>
    <mergeCell ref="F19:H19"/>
    <mergeCell ref="F20:H20"/>
    <mergeCell ref="F21:H21"/>
    <mergeCell ref="F22:H22"/>
    <mergeCell ref="F23:H23"/>
  </mergeCells>
  <phoneticPr fontId="2"/>
  <conditionalFormatting sqref="B4 A6:A8">
    <cfRule type="cellIs" dxfId="7"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2"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zoomScaleNormal="100" zoomScaleSheetLayoutView="100" workbookViewId="0">
      <selection activeCell="L18" sqref="L18"/>
    </sheetView>
  </sheetViews>
  <sheetFormatPr defaultColWidth="9" defaultRowHeight="13.5" x14ac:dyDescent="0.15"/>
  <cols>
    <col min="1" max="4" width="9" style="225"/>
    <col min="5" max="5" width="3.75" style="225" customWidth="1"/>
    <col min="6" max="9" width="9" style="225"/>
    <col min="10" max="10" width="9.625" style="225" customWidth="1"/>
    <col min="11" max="16384" width="9" style="225"/>
  </cols>
  <sheetData>
    <row r="1" spans="1:10" x14ac:dyDescent="0.15">
      <c r="A1" s="647" t="s">
        <v>166</v>
      </c>
      <c r="B1" s="647"/>
      <c r="C1" s="647"/>
      <c r="D1" s="647"/>
      <c r="E1" s="647"/>
      <c r="F1" s="647"/>
      <c r="G1" s="647"/>
      <c r="H1" s="647"/>
      <c r="I1" s="647"/>
      <c r="J1" s="647"/>
    </row>
    <row r="2" spans="1:10" ht="45" customHeight="1" x14ac:dyDescent="0.15">
      <c r="A2" s="648" t="s">
        <v>164</v>
      </c>
      <c r="B2" s="649"/>
      <c r="C2" s="649"/>
      <c r="D2" s="649"/>
      <c r="E2" s="649"/>
      <c r="F2" s="649"/>
      <c r="G2" s="649"/>
      <c r="H2" s="649"/>
      <c r="I2" s="649"/>
      <c r="J2" s="649"/>
    </row>
    <row r="3" spans="1:10" ht="40.5" customHeight="1" x14ac:dyDescent="0.15">
      <c r="A3" s="651" t="s">
        <v>61</v>
      </c>
      <c r="B3" s="651"/>
      <c r="C3" s="651"/>
      <c r="D3" s="651"/>
      <c r="E3" s="651"/>
      <c r="F3" s="651"/>
      <c r="G3" s="651"/>
      <c r="H3" s="651"/>
      <c r="I3" s="651"/>
      <c r="J3" s="651"/>
    </row>
    <row r="4" spans="1:10" ht="40.5" customHeight="1" x14ac:dyDescent="0.15">
      <c r="A4" s="226"/>
      <c r="B4" s="226"/>
      <c r="C4" s="226"/>
      <c r="D4" s="226"/>
      <c r="E4" s="226"/>
      <c r="F4" s="226"/>
      <c r="G4" s="226"/>
      <c r="H4" s="226"/>
      <c r="I4" s="226"/>
      <c r="J4" s="226"/>
    </row>
    <row r="5" spans="1:10" ht="31.5" customHeight="1" x14ac:dyDescent="0.15">
      <c r="A5" s="227" t="s">
        <v>320</v>
      </c>
      <c r="B5" s="227"/>
      <c r="C5" s="227"/>
      <c r="D5" s="227"/>
      <c r="E5" s="227"/>
      <c r="F5" s="227"/>
      <c r="G5" s="227"/>
      <c r="H5" s="227"/>
    </row>
    <row r="6" spans="1:10" ht="31.5" customHeight="1" x14ac:dyDescent="0.15">
      <c r="A6" s="227" t="s">
        <v>217</v>
      </c>
      <c r="B6" s="227"/>
      <c r="C6" s="227"/>
      <c r="D6" s="227"/>
      <c r="E6" s="227"/>
      <c r="F6" s="227"/>
      <c r="G6" s="227"/>
      <c r="H6" s="227"/>
    </row>
    <row r="7" spans="1:10" ht="31.5" customHeight="1" x14ac:dyDescent="0.15">
      <c r="A7" s="227"/>
      <c r="B7" s="227"/>
      <c r="C7" s="227"/>
      <c r="D7" s="227"/>
      <c r="E7" s="227"/>
      <c r="F7" s="227"/>
      <c r="G7" s="227"/>
      <c r="H7" s="227"/>
    </row>
    <row r="8" spans="1:10" ht="47.25" customHeight="1" x14ac:dyDescent="0.15">
      <c r="A8" s="652" t="s">
        <v>62</v>
      </c>
      <c r="B8" s="652"/>
      <c r="C8" s="652"/>
      <c r="D8" s="652"/>
      <c r="E8" s="652"/>
      <c r="F8" s="652"/>
      <c r="G8" s="652"/>
      <c r="H8" s="652"/>
      <c r="I8" s="652"/>
      <c r="J8" s="652"/>
    </row>
    <row r="9" spans="1:10" ht="23.25" customHeight="1" x14ac:dyDescent="0.15">
      <c r="A9" s="228"/>
      <c r="B9" s="228"/>
      <c r="C9" s="228"/>
      <c r="D9" s="228"/>
      <c r="E9" s="228"/>
      <c r="F9" s="228"/>
      <c r="G9" s="228"/>
      <c r="H9" s="228"/>
      <c r="I9" s="228"/>
      <c r="J9" s="228"/>
    </row>
    <row r="10" spans="1:10" ht="39" customHeight="1" x14ac:dyDescent="0.15">
      <c r="A10" s="229" t="s">
        <v>63</v>
      </c>
      <c r="B10" s="653" t="s">
        <v>382</v>
      </c>
      <c r="C10" s="653"/>
      <c r="D10" s="653"/>
      <c r="E10" s="653"/>
      <c r="F10" s="653"/>
      <c r="G10" s="653"/>
      <c r="H10" s="653"/>
      <c r="I10" s="653"/>
      <c r="J10" s="653"/>
    </row>
    <row r="11" spans="1:10" ht="14.25" customHeight="1" x14ac:dyDescent="0.15">
      <c r="A11" s="228"/>
      <c r="B11" s="228"/>
      <c r="C11" s="228"/>
      <c r="D11" s="228"/>
      <c r="E11" s="228"/>
      <c r="F11" s="228"/>
      <c r="G11" s="228"/>
      <c r="H11" s="228"/>
      <c r="I11" s="228"/>
      <c r="J11" s="228"/>
    </row>
    <row r="12" spans="1:10" ht="14.25" customHeight="1" x14ac:dyDescent="0.15">
      <c r="A12" s="228"/>
      <c r="B12" s="228"/>
      <c r="C12" s="228"/>
      <c r="D12" s="228"/>
      <c r="E12" s="228"/>
      <c r="F12" s="228"/>
      <c r="G12" s="228"/>
      <c r="H12" s="228"/>
      <c r="I12" s="228"/>
      <c r="J12" s="228"/>
    </row>
    <row r="13" spans="1:10" ht="14.25" customHeight="1" x14ac:dyDescent="0.15">
      <c r="A13" s="228"/>
      <c r="B13" s="228"/>
      <c r="C13" s="228"/>
      <c r="D13" s="228"/>
      <c r="E13" s="228"/>
      <c r="F13" s="228"/>
      <c r="G13" s="228"/>
      <c r="H13" s="228"/>
      <c r="I13" s="228"/>
      <c r="J13" s="228"/>
    </row>
    <row r="14" spans="1:10" ht="18" customHeight="1" x14ac:dyDescent="0.15">
      <c r="H14" s="650" t="s">
        <v>321</v>
      </c>
      <c r="I14" s="650"/>
      <c r="J14" s="650"/>
    </row>
    <row r="15" spans="1:10" x14ac:dyDescent="0.15">
      <c r="A15" s="191"/>
      <c r="B15" s="191"/>
      <c r="C15" s="191"/>
      <c r="D15" s="191"/>
      <c r="E15" s="191"/>
      <c r="F15" s="191"/>
      <c r="G15" s="191"/>
      <c r="H15" s="191"/>
    </row>
    <row r="16" spans="1:10" x14ac:dyDescent="0.15">
      <c r="A16" s="191"/>
      <c r="B16" s="191"/>
      <c r="C16" s="191"/>
      <c r="D16" s="191"/>
      <c r="E16" s="191"/>
      <c r="F16" s="191"/>
    </row>
    <row r="17" spans="1:10" x14ac:dyDescent="0.15">
      <c r="A17" s="191" t="s">
        <v>88</v>
      </c>
      <c r="B17" s="191"/>
      <c r="C17" s="191"/>
      <c r="D17" s="191"/>
      <c r="E17" s="191"/>
      <c r="F17" s="191"/>
      <c r="G17" s="191"/>
      <c r="H17" s="191"/>
    </row>
    <row r="18" spans="1:10" ht="33.75" customHeight="1" x14ac:dyDescent="0.15">
      <c r="A18" s="191"/>
      <c r="B18" s="191"/>
      <c r="C18" s="191"/>
      <c r="D18" s="191"/>
      <c r="E18" s="191"/>
      <c r="F18" s="191"/>
      <c r="G18" s="191"/>
      <c r="H18" s="191"/>
    </row>
    <row r="19" spans="1:10" ht="32.25" customHeight="1" x14ac:dyDescent="0.15">
      <c r="A19" s="191"/>
      <c r="B19" s="191"/>
      <c r="C19" s="191"/>
      <c r="D19" s="191" t="s">
        <v>64</v>
      </c>
      <c r="E19" s="191"/>
      <c r="F19" s="654" t="str">
        <f>'①入力注意（実績報告）(入力順①）'!D17</f>
        <v>神戸市中央区下山手通5-10-1</v>
      </c>
      <c r="G19" s="654"/>
      <c r="H19" s="654"/>
      <c r="I19" s="654"/>
      <c r="J19" s="654"/>
    </row>
    <row r="20" spans="1:10" ht="32.25" customHeight="1" x14ac:dyDescent="0.15">
      <c r="A20" s="191"/>
      <c r="B20" s="191"/>
      <c r="C20" s="191"/>
      <c r="D20" s="191" t="s">
        <v>60</v>
      </c>
      <c r="E20" s="191"/>
      <c r="F20" s="654" t="str">
        <f>'①入力注意（実績報告）(入力順①）'!D18</f>
        <v>ひょうご株式会社こうべ支店</v>
      </c>
      <c r="G20" s="654"/>
      <c r="H20" s="654"/>
      <c r="I20" s="654"/>
      <c r="J20" s="654"/>
    </row>
    <row r="21" spans="1:10" ht="32.25" customHeight="1" x14ac:dyDescent="0.15">
      <c r="A21" s="191"/>
      <c r="B21" s="191"/>
      <c r="C21" s="191"/>
      <c r="D21" s="191" t="s">
        <v>19</v>
      </c>
      <c r="E21" s="191"/>
      <c r="F21" s="655" t="str">
        <f>'①入力注意（実績報告）(入力順①）'!D19</f>
        <v>支店長　兵庫　太郎</v>
      </c>
      <c r="G21" s="655"/>
      <c r="H21" s="655"/>
      <c r="I21" s="655"/>
      <c r="J21" s="655"/>
    </row>
    <row r="22" spans="1:10" ht="32.25" customHeight="1" x14ac:dyDescent="0.15">
      <c r="A22" s="191"/>
      <c r="B22" s="191"/>
      <c r="C22" s="191"/>
      <c r="D22" s="191" t="s">
        <v>185</v>
      </c>
      <c r="E22" s="191"/>
      <c r="F22" s="655" t="str">
        <f>'①入力注意（実績報告）(入力順①）'!D20</f>
        <v>078-555-6666</v>
      </c>
      <c r="G22" s="655"/>
      <c r="H22" s="655"/>
      <c r="I22" s="655"/>
      <c r="J22" s="655"/>
    </row>
    <row r="23" spans="1:10" ht="32.25" customHeight="1" x14ac:dyDescent="0.15">
      <c r="A23" s="191"/>
      <c r="B23" s="191"/>
      <c r="C23" s="191"/>
      <c r="D23" s="191" t="s">
        <v>168</v>
      </c>
      <c r="E23" s="191"/>
      <c r="F23" s="655" t="str">
        <f>'①入力注意（実績報告）(入力順①）'!D21</f>
        <v>batsubatsu@pref.hyogo.lg.jp</v>
      </c>
      <c r="G23" s="655"/>
      <c r="H23" s="655"/>
      <c r="I23" s="655"/>
      <c r="J23" s="655"/>
    </row>
    <row r="24" spans="1:10" ht="24" customHeight="1" x14ac:dyDescent="0.15">
      <c r="A24" s="191"/>
      <c r="B24" s="191"/>
      <c r="C24" s="191"/>
      <c r="D24" s="191"/>
      <c r="E24" s="191"/>
      <c r="F24" s="191"/>
      <c r="G24" s="191"/>
      <c r="H24" s="191"/>
      <c r="J24" s="225" t="s">
        <v>8</v>
      </c>
    </row>
    <row r="25" spans="1:10" x14ac:dyDescent="0.15">
      <c r="A25" s="191"/>
      <c r="B25" s="191"/>
      <c r="C25" s="191"/>
      <c r="D25" s="191"/>
      <c r="E25" s="191"/>
      <c r="F25" s="191"/>
      <c r="G25" s="191"/>
      <c r="H25" s="191"/>
    </row>
    <row r="34" spans="1:1" x14ac:dyDescent="0.15">
      <c r="A34" s="138" t="s">
        <v>164</v>
      </c>
    </row>
    <row r="35" spans="1:1" x14ac:dyDescent="0.15">
      <c r="A35" s="138" t="s">
        <v>165</v>
      </c>
    </row>
  </sheetData>
  <protectedRanges>
    <protectedRange sqref="B10 D10:G10 C15:G15" name="範囲1"/>
  </protectedRanges>
  <mergeCells count="11">
    <mergeCell ref="F19:J19"/>
    <mergeCell ref="F20:J20"/>
    <mergeCell ref="F21:J21"/>
    <mergeCell ref="F22:J22"/>
    <mergeCell ref="F23:J23"/>
    <mergeCell ref="A1:J1"/>
    <mergeCell ref="A2:J2"/>
    <mergeCell ref="H14:J14"/>
    <mergeCell ref="A3:J3"/>
    <mergeCell ref="A8:J8"/>
    <mergeCell ref="B10:J10"/>
  </mergeCells>
  <phoneticPr fontId="2"/>
  <conditionalFormatting sqref="A34:A35">
    <cfRule type="cellIs" dxfId="6"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tabSelected="1" view="pageBreakPreview" zoomScaleNormal="90" zoomScaleSheetLayoutView="100" workbookViewId="0">
      <selection activeCell="E19" sqref="E19"/>
    </sheetView>
  </sheetViews>
  <sheetFormatPr defaultColWidth="9" defaultRowHeight="13.5" x14ac:dyDescent="0.15"/>
  <cols>
    <col min="1" max="1" width="4.75" style="138" customWidth="1"/>
    <col min="2" max="2" width="2.375" style="138" customWidth="1"/>
    <col min="3" max="4" width="18.75" style="138" customWidth="1"/>
    <col min="5" max="5" width="12.375" style="138" customWidth="1"/>
    <col min="6" max="6" width="12.125" style="138" customWidth="1"/>
    <col min="7" max="7" width="16.375" style="138" customWidth="1"/>
    <col min="8" max="8" width="9.625" style="138" customWidth="1"/>
    <col min="9" max="9" width="9.75" style="138" customWidth="1"/>
    <col min="10" max="10" width="10" style="138" customWidth="1"/>
    <col min="11" max="16384" width="9" style="138"/>
  </cols>
  <sheetData>
    <row r="1" spans="1:12" x14ac:dyDescent="0.15">
      <c r="A1" s="656" t="s">
        <v>163</v>
      </c>
      <c r="B1" s="656"/>
      <c r="C1" s="656"/>
      <c r="D1" s="656"/>
      <c r="E1" s="656"/>
      <c r="F1" s="656"/>
      <c r="G1" s="656"/>
      <c r="H1" s="656"/>
    </row>
    <row r="2" spans="1:12" s="225" customFormat="1" ht="45" customHeight="1" x14ac:dyDescent="0.15">
      <c r="A2" s="648" t="s">
        <v>165</v>
      </c>
      <c r="B2" s="648"/>
      <c r="C2" s="648"/>
      <c r="D2" s="648"/>
      <c r="E2" s="648"/>
      <c r="F2" s="648"/>
      <c r="G2" s="648"/>
      <c r="H2" s="648"/>
      <c r="I2" s="230"/>
      <c r="J2" s="230"/>
    </row>
    <row r="3" spans="1:12" ht="21.95" customHeight="1" x14ac:dyDescent="0.15">
      <c r="A3" s="138" t="s">
        <v>159</v>
      </c>
    </row>
    <row r="4" spans="1:12" ht="45.75" customHeight="1" x14ac:dyDescent="0.2">
      <c r="A4" s="339" t="s">
        <v>160</v>
      </c>
      <c r="B4" s="339"/>
      <c r="C4" s="339"/>
      <c r="D4" s="339"/>
      <c r="E4" s="339"/>
      <c r="F4" s="339"/>
      <c r="G4" s="339"/>
      <c r="H4" s="339"/>
      <c r="I4" s="192"/>
      <c r="K4" s="231"/>
      <c r="L4" s="189"/>
    </row>
    <row r="5" spans="1:12" ht="21.75" customHeight="1" x14ac:dyDescent="0.2">
      <c r="A5" s="188"/>
      <c r="B5" s="188"/>
      <c r="C5" s="188"/>
      <c r="D5" s="188"/>
      <c r="E5" s="188"/>
      <c r="F5" s="188"/>
      <c r="G5" s="188"/>
      <c r="H5" s="188"/>
      <c r="I5" s="193"/>
    </row>
    <row r="6" spans="1:12" ht="21.75" customHeight="1" x14ac:dyDescent="0.15">
      <c r="A6" s="138" t="s">
        <v>32</v>
      </c>
      <c r="G6" s="593" t="str">
        <f>IF('①入力注意（実績報告）(入力順①）'!D14="","",'①入力注意（実績報告）(入力順①）'!D14)</f>
        <v>ひょうご第320410号</v>
      </c>
      <c r="H6" s="594"/>
      <c r="I6" s="194"/>
    </row>
    <row r="7" spans="1:12" ht="21.75" customHeight="1" x14ac:dyDescent="0.15">
      <c r="F7" s="138" t="s">
        <v>32</v>
      </c>
      <c r="G7" s="657"/>
      <c r="H7" s="658"/>
      <c r="I7" s="195" t="s">
        <v>73</v>
      </c>
    </row>
    <row r="8" spans="1:12" ht="21.95" customHeight="1" x14ac:dyDescent="0.15">
      <c r="I8" s="138" t="s">
        <v>34</v>
      </c>
    </row>
    <row r="9" spans="1:12" ht="21.95" customHeight="1" x14ac:dyDescent="0.15">
      <c r="B9" s="138" t="s">
        <v>82</v>
      </c>
      <c r="G9" s="138" ph="1"/>
    </row>
    <row r="10" spans="1:12" ht="21.95" customHeight="1" x14ac:dyDescent="0.15"/>
    <row r="11" spans="1:12" ht="21.95" customHeight="1" x14ac:dyDescent="0.15">
      <c r="E11" s="138" t="s">
        <v>235</v>
      </c>
      <c r="F11" s="659" t="str">
        <f>IF('①入力注意（実績報告）(入力順①）'!D17="","",'①入力注意（実績報告）(入力順①）'!D17)</f>
        <v>神戸市中央区下山手通5-10-1</v>
      </c>
      <c r="G11" s="659"/>
      <c r="H11" s="659"/>
      <c r="I11" s="232"/>
    </row>
    <row r="12" spans="1:12" ht="21.95" customHeight="1" x14ac:dyDescent="0.15">
      <c r="E12" s="138" t="s">
        <v>236</v>
      </c>
      <c r="F12" s="659" t="str">
        <f>IF('①入力注意（実績報告）(入力順①）'!D18="","",'①入力注意（実績報告）(入力順①）'!D18)</f>
        <v>ひょうご株式会社こうべ支店</v>
      </c>
      <c r="G12" s="659"/>
      <c r="H12" s="659"/>
      <c r="I12" s="233"/>
    </row>
    <row r="13" spans="1:12" ht="21.95" customHeight="1" x14ac:dyDescent="0.15">
      <c r="D13" s="138" t="s">
        <v>33</v>
      </c>
      <c r="E13" s="138" t="s">
        <v>204</v>
      </c>
      <c r="F13" s="661" t="str">
        <f>IF('①入力注意（実績報告）(入力順①）'!D19="","",'①入力注意（実績報告）(入力順①）'!D19)</f>
        <v>支店長　兵庫　太郎</v>
      </c>
      <c r="G13" s="661"/>
      <c r="H13" s="661"/>
      <c r="I13" s="233"/>
    </row>
    <row r="14" spans="1:12" ht="21.95" customHeight="1" x14ac:dyDescent="0.15">
      <c r="E14" s="138" t="s">
        <v>178</v>
      </c>
      <c r="F14" s="661" t="str">
        <f>IF('①入力注意（実績報告）(入力順①）'!D20="","",'①入力注意（実績報告）(入力順①）'!D20)</f>
        <v>078-555-6666</v>
      </c>
      <c r="G14" s="661"/>
      <c r="H14" s="661"/>
      <c r="I14" s="233"/>
    </row>
    <row r="15" spans="1:12" ht="21.95" customHeight="1" x14ac:dyDescent="0.15">
      <c r="E15" s="138" t="s">
        <v>179</v>
      </c>
      <c r="F15" s="661" t="str">
        <f>IF('①入力注意（実績報告）(入力順①）'!D21="","",'①入力注意（実績報告）(入力順①）'!D21)</f>
        <v>batsubatsu@pref.hyogo.lg.jp</v>
      </c>
      <c r="G15" s="661"/>
      <c r="H15" s="661"/>
      <c r="I15" s="233"/>
    </row>
    <row r="16" spans="1:12" ht="21.95" customHeight="1" x14ac:dyDescent="0.15">
      <c r="A16" s="190" t="s">
        <v>32</v>
      </c>
      <c r="C16" s="196"/>
      <c r="D16" s="196"/>
      <c r="E16" s="190"/>
      <c r="F16" s="190"/>
      <c r="G16" s="190"/>
      <c r="H16" s="190"/>
    </row>
    <row r="17" spans="1:9" ht="21.75" customHeight="1" x14ac:dyDescent="0.15">
      <c r="A17" s="190"/>
      <c r="D17" s="190"/>
      <c r="E17" s="190"/>
      <c r="F17" s="190"/>
      <c r="G17" s="190"/>
      <c r="H17" s="190"/>
    </row>
    <row r="18" spans="1:9" ht="21.75" customHeight="1" x14ac:dyDescent="0.15">
      <c r="B18" s="197"/>
      <c r="C18" s="660" t="str">
        <f>IF('①入力注意（実績報告）(入力順①）'!D27="","",TEXT('①入力注意（実績報告）(入力順①）'!D28,"ggge年m月d日付け")&amp;('①入力注意（実績報告）(入力順①）'!D27))</f>
        <v xml:space="preserve">令和6年10月1日付け健増第1234号-1　 </v>
      </c>
      <c r="D18" s="660"/>
      <c r="E18" s="190" t="s">
        <v>303</v>
      </c>
      <c r="F18" s="190"/>
      <c r="G18" s="190"/>
      <c r="I18" s="190"/>
    </row>
    <row r="19" spans="1:9" ht="15" customHeight="1" x14ac:dyDescent="0.15">
      <c r="A19" s="190"/>
      <c r="B19" s="141"/>
      <c r="C19" s="141"/>
      <c r="D19" s="144" t="s">
        <v>34</v>
      </c>
      <c r="E19" s="190" t="s">
        <v>34</v>
      </c>
      <c r="F19" s="190"/>
      <c r="H19" s="190"/>
      <c r="I19" s="190"/>
    </row>
    <row r="20" spans="1:9" ht="21.75" customHeight="1" x14ac:dyDescent="0.15">
      <c r="B20" s="191" t="s">
        <v>233</v>
      </c>
      <c r="C20" s="191"/>
      <c r="D20" s="190"/>
      <c r="F20" s="190"/>
    </row>
    <row r="21" spans="1:9" ht="14.25" customHeight="1" x14ac:dyDescent="0.15">
      <c r="B21" s="191"/>
      <c r="C21" s="191"/>
      <c r="D21" s="190"/>
      <c r="F21" s="190"/>
    </row>
    <row r="22" spans="1:9" ht="21.75" customHeight="1" x14ac:dyDescent="0.15">
      <c r="B22" s="191" t="s">
        <v>161</v>
      </c>
      <c r="C22" s="191"/>
      <c r="D22" s="190"/>
      <c r="F22" s="190"/>
    </row>
    <row r="23" spans="1:9" ht="21.75" customHeight="1" x14ac:dyDescent="0.15">
      <c r="B23" s="191"/>
      <c r="C23" s="191"/>
      <c r="D23" s="190"/>
      <c r="F23" s="190"/>
    </row>
    <row r="24" spans="1:9" ht="21.75" customHeight="1" x14ac:dyDescent="0.15">
      <c r="A24" s="340" t="s">
        <v>35</v>
      </c>
      <c r="B24" s="340"/>
      <c r="C24" s="340"/>
      <c r="D24" s="340"/>
      <c r="E24" s="340"/>
      <c r="F24" s="340"/>
      <c r="G24" s="340"/>
      <c r="H24" s="340"/>
    </row>
    <row r="25" spans="1:9" ht="21.75" customHeight="1" x14ac:dyDescent="0.15">
      <c r="F25" s="189"/>
    </row>
    <row r="26" spans="1:9" ht="15" customHeight="1" x14ac:dyDescent="0.15">
      <c r="B26" s="138" t="s">
        <v>36</v>
      </c>
      <c r="C26" s="138" t="s">
        <v>234</v>
      </c>
      <c r="F26" s="189"/>
    </row>
    <row r="27" spans="1:9" ht="15" customHeight="1" x14ac:dyDescent="0.15">
      <c r="C27" s="190" t="s">
        <v>212</v>
      </c>
      <c r="F27" s="189"/>
    </row>
    <row r="28" spans="1:9" ht="15" customHeight="1" x14ac:dyDescent="0.15">
      <c r="C28" s="190"/>
      <c r="F28" s="189"/>
    </row>
    <row r="29" spans="1:9" ht="15" customHeight="1" x14ac:dyDescent="0.15">
      <c r="B29" s="138" t="s">
        <v>92</v>
      </c>
      <c r="C29" s="138" t="s">
        <v>162</v>
      </c>
      <c r="D29" s="344" t="s">
        <v>302</v>
      </c>
      <c r="E29" s="344"/>
      <c r="F29" s="344"/>
      <c r="G29" s="198"/>
    </row>
    <row r="30" spans="1:9" ht="21.75" customHeight="1" x14ac:dyDescent="0.15">
      <c r="E30" s="148"/>
      <c r="F30" s="148"/>
      <c r="G30" s="198"/>
    </row>
    <row r="31" spans="1:9" ht="15" customHeight="1" x14ac:dyDescent="0.15">
      <c r="E31" s="592"/>
      <c r="F31" s="592"/>
      <c r="G31" s="148"/>
    </row>
    <row r="32" spans="1:9" ht="21.75" customHeight="1" x14ac:dyDescent="0.15"/>
    <row r="33" spans="1:1" ht="15" customHeight="1" x14ac:dyDescent="0.15"/>
    <row r="34" spans="1:1" ht="15" customHeight="1" x14ac:dyDescent="0.15"/>
    <row r="35" spans="1:1" ht="15" customHeight="1" x14ac:dyDescent="0.15"/>
    <row r="36" spans="1:1" ht="8.25" customHeight="1" x14ac:dyDescent="0.15"/>
    <row r="37" spans="1:1" ht="18.75" customHeight="1" x14ac:dyDescent="0.15"/>
    <row r="38" spans="1:1" ht="9" customHeight="1" x14ac:dyDescent="0.15"/>
    <row r="39" spans="1:1" ht="19.5" customHeight="1" x14ac:dyDescent="0.15"/>
    <row r="41" spans="1:1" x14ac:dyDescent="0.15">
      <c r="A41" s="138" t="s">
        <v>164</v>
      </c>
    </row>
    <row r="42" spans="1:1" x14ac:dyDescent="0.15">
      <c r="A42" s="138" t="s">
        <v>165</v>
      </c>
    </row>
    <row r="52" spans="3:7" x14ac:dyDescent="0.15">
      <c r="C52" s="199"/>
      <c r="D52" s="199"/>
      <c r="E52" s="199"/>
      <c r="F52" s="199"/>
      <c r="G52" s="199"/>
    </row>
    <row r="53" spans="3:7" x14ac:dyDescent="0.15">
      <c r="C53" s="199"/>
      <c r="D53" s="199"/>
      <c r="E53" s="199"/>
      <c r="F53" s="199"/>
      <c r="G53" s="199"/>
    </row>
    <row r="54" spans="3:7" x14ac:dyDescent="0.15">
      <c r="C54" s="199"/>
      <c r="D54" s="199"/>
      <c r="E54" s="199"/>
      <c r="F54" s="199"/>
      <c r="G54" s="199"/>
    </row>
    <row r="55" spans="3:7" x14ac:dyDescent="0.15">
      <c r="C55" s="199"/>
      <c r="D55" s="199"/>
      <c r="E55" s="199"/>
      <c r="F55" s="199"/>
      <c r="G55" s="199"/>
    </row>
    <row r="56" spans="3:7" x14ac:dyDescent="0.15">
      <c r="C56" s="199"/>
      <c r="D56" s="199"/>
      <c r="E56" s="199"/>
      <c r="F56" s="199"/>
      <c r="G56" s="199"/>
    </row>
    <row r="57" spans="3:7" x14ac:dyDescent="0.15">
      <c r="C57" s="199"/>
      <c r="D57" s="199"/>
      <c r="E57" s="199"/>
      <c r="F57" s="199"/>
      <c r="G57" s="199"/>
    </row>
    <row r="58" spans="3:7" x14ac:dyDescent="0.15">
      <c r="C58" s="199"/>
      <c r="D58" s="199"/>
      <c r="E58" s="199"/>
      <c r="F58" s="199"/>
      <c r="G58" s="199"/>
    </row>
    <row r="59" spans="3:7" x14ac:dyDescent="0.15">
      <c r="C59" s="199"/>
      <c r="D59" s="199"/>
      <c r="E59" s="199"/>
      <c r="F59" s="199"/>
      <c r="G59" s="199"/>
    </row>
    <row r="60" spans="3:7" x14ac:dyDescent="0.15">
      <c r="C60" s="199"/>
      <c r="D60" s="199"/>
      <c r="E60" s="199"/>
      <c r="F60" s="199"/>
      <c r="G60" s="199"/>
    </row>
    <row r="61" spans="3:7" x14ac:dyDescent="0.15">
      <c r="C61" s="199"/>
      <c r="D61" s="199"/>
      <c r="E61" s="199"/>
      <c r="F61" s="199"/>
      <c r="G61" s="199"/>
    </row>
    <row r="102" spans="1:18" x14ac:dyDescent="0.15">
      <c r="A102" s="200"/>
      <c r="B102" s="200"/>
      <c r="C102" s="200"/>
      <c r="D102" s="200"/>
      <c r="E102" s="200"/>
      <c r="F102" s="200"/>
      <c r="G102" s="200"/>
      <c r="H102" s="200"/>
      <c r="I102" s="200"/>
      <c r="J102" s="200"/>
      <c r="K102" s="200"/>
      <c r="L102" s="200"/>
      <c r="M102" s="200"/>
      <c r="N102" s="200"/>
      <c r="O102" s="200"/>
      <c r="P102" s="200"/>
      <c r="Q102" s="200"/>
      <c r="R102" s="200"/>
    </row>
    <row r="103" spans="1:18" x14ac:dyDescent="0.15">
      <c r="A103" s="200"/>
      <c r="B103" s="200"/>
      <c r="C103" s="200"/>
      <c r="D103" s="200"/>
      <c r="E103" s="200"/>
      <c r="F103" s="200"/>
      <c r="G103" s="200"/>
      <c r="H103" s="200"/>
      <c r="I103" s="200"/>
      <c r="J103" s="200"/>
      <c r="K103" s="200"/>
      <c r="L103" s="200"/>
      <c r="M103" s="200"/>
      <c r="N103" s="200"/>
      <c r="O103" s="200"/>
      <c r="P103" s="200"/>
      <c r="Q103" s="200"/>
      <c r="R103" s="200"/>
    </row>
    <row r="104" spans="1:18" x14ac:dyDescent="0.15">
      <c r="A104" s="200"/>
      <c r="B104" s="200"/>
      <c r="C104" s="200"/>
      <c r="D104" s="200"/>
      <c r="E104" s="200"/>
      <c r="F104" s="200"/>
      <c r="G104" s="200"/>
      <c r="H104" s="200"/>
      <c r="I104" s="200"/>
      <c r="J104" s="200"/>
      <c r="K104" s="200"/>
      <c r="L104" s="200"/>
      <c r="M104" s="200"/>
      <c r="N104" s="200"/>
      <c r="O104" s="200"/>
      <c r="P104" s="200"/>
      <c r="Q104" s="200"/>
      <c r="R104" s="200"/>
    </row>
    <row r="105" spans="1:18" x14ac:dyDescent="0.15">
      <c r="A105" s="200"/>
      <c r="B105" s="200"/>
      <c r="C105" s="200"/>
      <c r="D105" s="200"/>
      <c r="E105" s="200"/>
      <c r="F105" s="200"/>
      <c r="G105" s="200"/>
      <c r="H105" s="200"/>
      <c r="I105" s="200"/>
      <c r="J105" s="200"/>
      <c r="K105" s="200"/>
      <c r="L105" s="200"/>
      <c r="M105" s="200"/>
      <c r="N105" s="200"/>
      <c r="O105" s="200"/>
      <c r="P105" s="200"/>
      <c r="Q105" s="200"/>
      <c r="R105" s="200"/>
    </row>
    <row r="106" spans="1:18" x14ac:dyDescent="0.15">
      <c r="A106" s="200"/>
      <c r="B106" s="200"/>
      <c r="C106" s="200"/>
      <c r="D106" s="200"/>
      <c r="E106" s="200"/>
      <c r="F106" s="200"/>
      <c r="G106" s="200"/>
      <c r="H106" s="200"/>
      <c r="I106" s="200"/>
      <c r="J106" s="200"/>
      <c r="K106" s="200"/>
      <c r="L106" s="200"/>
      <c r="M106" s="200"/>
      <c r="N106" s="200"/>
      <c r="O106" s="200"/>
      <c r="P106" s="200"/>
      <c r="Q106" s="200"/>
      <c r="R106" s="200"/>
    </row>
    <row r="107" spans="1:18" x14ac:dyDescent="0.15">
      <c r="A107" s="200"/>
      <c r="B107" s="200"/>
      <c r="C107" s="200"/>
      <c r="D107" s="200"/>
      <c r="E107" s="200"/>
      <c r="F107" s="200"/>
      <c r="G107" s="200"/>
      <c r="H107" s="200"/>
      <c r="I107" s="200"/>
      <c r="J107" s="200"/>
      <c r="K107" s="200"/>
      <c r="L107" s="200"/>
      <c r="M107" s="200"/>
      <c r="N107" s="200"/>
      <c r="O107" s="200"/>
      <c r="P107" s="200"/>
      <c r="Q107" s="200"/>
      <c r="R107" s="200"/>
    </row>
    <row r="108" spans="1:18" x14ac:dyDescent="0.15">
      <c r="A108" s="200"/>
      <c r="B108" s="200"/>
      <c r="C108" s="200"/>
      <c r="D108" s="200"/>
      <c r="E108" s="200"/>
      <c r="F108" s="200"/>
      <c r="G108" s="200"/>
      <c r="H108" s="200"/>
      <c r="I108" s="200"/>
      <c r="J108" s="200"/>
      <c r="K108" s="200"/>
      <c r="L108" s="200"/>
      <c r="M108" s="200"/>
      <c r="N108" s="200"/>
      <c r="O108" s="200"/>
      <c r="P108" s="200"/>
      <c r="Q108" s="200"/>
      <c r="R108" s="200"/>
    </row>
    <row r="109" spans="1:18" x14ac:dyDescent="0.15">
      <c r="A109" s="200"/>
      <c r="B109" s="200"/>
      <c r="C109" s="200"/>
      <c r="D109" s="200"/>
      <c r="E109" s="200"/>
      <c r="F109" s="200"/>
      <c r="G109" s="200"/>
      <c r="H109" s="200"/>
      <c r="I109" s="200"/>
      <c r="J109" s="200"/>
      <c r="K109" s="200"/>
      <c r="L109" s="200"/>
      <c r="M109" s="200"/>
      <c r="N109" s="200"/>
      <c r="O109" s="200"/>
      <c r="P109" s="200"/>
      <c r="Q109" s="200"/>
      <c r="R109" s="200"/>
    </row>
    <row r="110" spans="1:18" x14ac:dyDescent="0.15">
      <c r="A110" s="200"/>
      <c r="B110" s="200"/>
      <c r="C110" s="200"/>
      <c r="D110" s="200"/>
      <c r="E110" s="200"/>
      <c r="F110" s="200"/>
      <c r="G110" s="200"/>
      <c r="H110" s="200"/>
      <c r="I110" s="200"/>
      <c r="J110" s="200"/>
      <c r="K110" s="200"/>
      <c r="L110" s="200"/>
      <c r="M110" s="200"/>
      <c r="N110" s="200"/>
      <c r="O110" s="200"/>
      <c r="P110" s="200"/>
      <c r="Q110" s="200"/>
      <c r="R110" s="200"/>
    </row>
    <row r="111" spans="1:18" x14ac:dyDescent="0.15">
      <c r="A111" s="200"/>
      <c r="B111" s="200"/>
      <c r="C111" s="200"/>
      <c r="D111" s="200"/>
      <c r="E111" s="200"/>
      <c r="F111" s="200"/>
      <c r="G111" s="200"/>
      <c r="H111" s="200"/>
      <c r="I111" s="200"/>
      <c r="J111" s="200"/>
      <c r="K111" s="200"/>
      <c r="L111" s="200"/>
      <c r="M111" s="200"/>
      <c r="N111" s="200"/>
      <c r="O111" s="200"/>
      <c r="P111" s="200"/>
      <c r="Q111" s="200"/>
      <c r="R111" s="200"/>
    </row>
    <row r="112" spans="1:18" x14ac:dyDescent="0.15">
      <c r="A112" s="200"/>
      <c r="B112" s="200"/>
      <c r="C112" s="200"/>
      <c r="D112" s="200"/>
      <c r="E112" s="200"/>
      <c r="F112" s="200"/>
      <c r="G112" s="200"/>
      <c r="H112" s="200"/>
      <c r="I112" s="200"/>
      <c r="J112" s="200"/>
      <c r="K112" s="200"/>
      <c r="L112" s="200"/>
      <c r="M112" s="200"/>
      <c r="N112" s="200"/>
      <c r="O112" s="200"/>
      <c r="P112" s="200"/>
      <c r="Q112" s="200"/>
      <c r="R112" s="200"/>
    </row>
    <row r="113" spans="1:18" x14ac:dyDescent="0.15">
      <c r="A113" s="200"/>
      <c r="B113" s="200"/>
      <c r="C113" s="200"/>
      <c r="D113" s="200"/>
      <c r="E113" s="200"/>
      <c r="F113" s="200"/>
      <c r="G113" s="200"/>
      <c r="H113" s="200"/>
      <c r="I113" s="200"/>
      <c r="J113" s="200"/>
      <c r="K113" s="200"/>
      <c r="L113" s="200"/>
      <c r="M113" s="200"/>
      <c r="N113" s="200"/>
      <c r="O113" s="200"/>
      <c r="P113" s="200"/>
      <c r="Q113" s="200"/>
      <c r="R113" s="200"/>
    </row>
    <row r="114" spans="1:18" x14ac:dyDescent="0.15">
      <c r="A114" s="200"/>
      <c r="B114" s="200"/>
      <c r="C114" s="200"/>
      <c r="D114" s="200"/>
      <c r="E114" s="200"/>
      <c r="F114" s="200"/>
      <c r="G114" s="200"/>
      <c r="H114" s="200"/>
      <c r="I114" s="200"/>
      <c r="J114" s="200"/>
      <c r="K114" s="200"/>
      <c r="L114" s="200"/>
      <c r="M114" s="200"/>
      <c r="N114" s="200"/>
      <c r="O114" s="200"/>
      <c r="P114" s="200"/>
      <c r="Q114" s="200"/>
      <c r="R114" s="200"/>
    </row>
    <row r="115" spans="1:18" x14ac:dyDescent="0.15">
      <c r="A115" s="200"/>
      <c r="B115" s="200"/>
      <c r="C115" s="200"/>
      <c r="D115" s="200"/>
      <c r="E115" s="200"/>
      <c r="F115" s="200"/>
      <c r="G115" s="200"/>
      <c r="H115" s="200"/>
      <c r="I115" s="200"/>
      <c r="J115" s="200"/>
      <c r="K115" s="200"/>
      <c r="L115" s="200"/>
      <c r="M115" s="200"/>
      <c r="N115" s="200"/>
      <c r="O115" s="200"/>
      <c r="P115" s="200"/>
      <c r="Q115" s="200"/>
      <c r="R115" s="200"/>
    </row>
    <row r="116" spans="1:18" x14ac:dyDescent="0.15">
      <c r="A116" s="200"/>
      <c r="B116" s="200"/>
      <c r="C116" s="200"/>
      <c r="D116" s="200"/>
      <c r="E116" s="200"/>
      <c r="F116" s="200"/>
      <c r="G116" s="200"/>
      <c r="H116" s="200"/>
      <c r="I116" s="200"/>
      <c r="J116" s="200"/>
      <c r="K116" s="200"/>
      <c r="L116" s="200"/>
      <c r="M116" s="200"/>
      <c r="N116" s="200"/>
      <c r="O116" s="200"/>
      <c r="P116" s="200"/>
      <c r="Q116" s="200"/>
      <c r="R116" s="200"/>
    </row>
    <row r="117" spans="1:18" x14ac:dyDescent="0.15">
      <c r="A117" s="200"/>
      <c r="B117" s="200"/>
      <c r="C117" s="200"/>
      <c r="D117" s="200"/>
      <c r="E117" s="200"/>
      <c r="F117" s="200"/>
      <c r="G117" s="200"/>
      <c r="H117" s="200"/>
      <c r="I117" s="200"/>
      <c r="J117" s="200"/>
      <c r="K117" s="200"/>
      <c r="L117" s="200"/>
      <c r="M117" s="200"/>
      <c r="N117" s="200"/>
      <c r="O117" s="200"/>
      <c r="P117" s="200"/>
      <c r="Q117" s="200"/>
      <c r="R117" s="200"/>
    </row>
    <row r="118" spans="1:18" x14ac:dyDescent="0.15">
      <c r="A118" s="200"/>
      <c r="B118" s="200"/>
      <c r="C118" s="200"/>
      <c r="D118" s="200"/>
      <c r="E118" s="200"/>
      <c r="F118" s="200"/>
      <c r="G118" s="200"/>
      <c r="H118" s="200"/>
      <c r="I118" s="200"/>
      <c r="J118" s="200"/>
      <c r="K118" s="200"/>
      <c r="L118" s="200"/>
      <c r="M118" s="200"/>
      <c r="N118" s="200"/>
      <c r="O118" s="200"/>
      <c r="P118" s="200"/>
      <c r="Q118" s="200"/>
      <c r="R118" s="200"/>
    </row>
    <row r="119" spans="1:18" x14ac:dyDescent="0.15">
      <c r="A119" s="200"/>
      <c r="B119" s="200"/>
      <c r="C119" s="200"/>
      <c r="D119" s="200"/>
      <c r="E119" s="200"/>
      <c r="F119" s="200"/>
      <c r="G119" s="200"/>
      <c r="H119" s="200"/>
      <c r="I119" s="200"/>
      <c r="J119" s="200"/>
      <c r="K119" s="200"/>
      <c r="L119" s="200"/>
      <c r="M119" s="200"/>
      <c r="N119" s="200"/>
      <c r="O119" s="200"/>
      <c r="P119" s="200"/>
      <c r="Q119" s="200"/>
      <c r="R119" s="200"/>
    </row>
    <row r="120" spans="1:18" x14ac:dyDescent="0.15">
      <c r="A120" s="200"/>
      <c r="B120" s="200"/>
      <c r="C120" s="200"/>
      <c r="D120" s="200"/>
      <c r="E120" s="200"/>
      <c r="F120" s="200"/>
      <c r="G120" s="200"/>
      <c r="H120" s="200"/>
      <c r="I120" s="200"/>
      <c r="J120" s="200"/>
      <c r="K120" s="200"/>
      <c r="L120" s="200"/>
      <c r="M120" s="200"/>
      <c r="N120" s="200"/>
      <c r="O120" s="200"/>
      <c r="P120" s="200"/>
      <c r="Q120" s="200"/>
      <c r="R120" s="200"/>
    </row>
    <row r="121" spans="1:18" x14ac:dyDescent="0.15">
      <c r="A121" s="200"/>
      <c r="B121" s="200"/>
      <c r="C121" s="200"/>
      <c r="D121" s="200"/>
      <c r="E121" s="200"/>
      <c r="F121" s="200"/>
      <c r="G121" s="200"/>
      <c r="H121" s="200"/>
      <c r="I121" s="200"/>
      <c r="J121" s="200"/>
      <c r="K121" s="200"/>
      <c r="L121" s="200"/>
      <c r="M121" s="200"/>
      <c r="N121" s="200"/>
      <c r="O121" s="200"/>
      <c r="P121" s="200"/>
      <c r="Q121" s="200"/>
      <c r="R121" s="200"/>
    </row>
    <row r="122" spans="1:18" x14ac:dyDescent="0.15">
      <c r="A122" s="200"/>
      <c r="B122" s="200"/>
      <c r="C122" s="200"/>
      <c r="D122" s="200"/>
      <c r="E122" s="200"/>
      <c r="F122" s="200"/>
      <c r="G122" s="200"/>
      <c r="H122" s="200"/>
      <c r="I122" s="200"/>
      <c r="J122" s="200"/>
      <c r="K122" s="200"/>
      <c r="L122" s="200"/>
      <c r="M122" s="200"/>
      <c r="N122" s="200"/>
      <c r="O122" s="200"/>
      <c r="P122" s="200"/>
      <c r="Q122" s="200"/>
      <c r="R122" s="200"/>
    </row>
    <row r="123" spans="1:18" x14ac:dyDescent="0.15">
      <c r="A123" s="200"/>
      <c r="B123" s="200"/>
      <c r="C123" s="200"/>
      <c r="D123" s="200"/>
      <c r="E123" s="200"/>
      <c r="F123" s="200"/>
      <c r="G123" s="200"/>
      <c r="H123" s="200"/>
      <c r="I123" s="200"/>
      <c r="J123" s="200"/>
      <c r="K123" s="200"/>
      <c r="L123" s="200"/>
      <c r="M123" s="200"/>
      <c r="N123" s="200"/>
      <c r="O123" s="200"/>
      <c r="P123" s="200"/>
      <c r="Q123" s="200"/>
      <c r="R123" s="200"/>
    </row>
    <row r="124" spans="1:18" x14ac:dyDescent="0.15">
      <c r="A124" s="200"/>
      <c r="B124" s="200"/>
      <c r="C124" s="200"/>
      <c r="D124" s="200"/>
      <c r="E124" s="200"/>
      <c r="F124" s="200"/>
      <c r="G124" s="200"/>
      <c r="H124" s="200"/>
      <c r="I124" s="200"/>
      <c r="J124" s="200"/>
      <c r="K124" s="200"/>
      <c r="L124" s="200"/>
      <c r="M124" s="200"/>
      <c r="N124" s="200"/>
      <c r="O124" s="200"/>
      <c r="P124" s="200"/>
      <c r="Q124" s="200"/>
      <c r="R124" s="200"/>
    </row>
    <row r="125" spans="1:18" x14ac:dyDescent="0.15">
      <c r="A125" s="200"/>
      <c r="B125" s="200"/>
      <c r="C125" s="200"/>
      <c r="D125" s="200"/>
      <c r="E125" s="200"/>
      <c r="F125" s="200"/>
      <c r="G125" s="200"/>
      <c r="H125" s="200"/>
      <c r="I125" s="200"/>
      <c r="J125" s="200"/>
      <c r="K125" s="200"/>
      <c r="L125" s="200"/>
      <c r="M125" s="200"/>
      <c r="N125" s="200"/>
      <c r="O125" s="200"/>
      <c r="P125" s="200"/>
      <c r="Q125" s="200"/>
      <c r="R125" s="200"/>
    </row>
    <row r="126" spans="1:18" x14ac:dyDescent="0.15">
      <c r="A126" s="200"/>
      <c r="B126" s="200"/>
      <c r="C126" s="200"/>
      <c r="D126" s="200"/>
      <c r="E126" s="200"/>
      <c r="F126" s="200"/>
      <c r="G126" s="200"/>
      <c r="H126" s="200"/>
      <c r="I126" s="200"/>
      <c r="J126" s="200"/>
      <c r="K126" s="200"/>
      <c r="L126" s="200"/>
      <c r="M126" s="200"/>
      <c r="N126" s="200"/>
      <c r="O126" s="200"/>
      <c r="P126" s="200"/>
      <c r="Q126" s="200"/>
      <c r="R126" s="200"/>
    </row>
    <row r="127" spans="1:18" x14ac:dyDescent="0.15">
      <c r="A127" s="200"/>
      <c r="B127" s="200"/>
      <c r="C127" s="200"/>
      <c r="D127" s="200"/>
      <c r="E127" s="200"/>
      <c r="F127" s="200"/>
      <c r="G127" s="200"/>
      <c r="H127" s="200"/>
      <c r="I127" s="200"/>
      <c r="J127" s="200"/>
      <c r="K127" s="200"/>
      <c r="L127" s="200"/>
      <c r="M127" s="200"/>
      <c r="N127" s="200"/>
      <c r="O127" s="200"/>
      <c r="P127" s="200"/>
      <c r="Q127" s="200"/>
      <c r="R127" s="200"/>
    </row>
    <row r="128" spans="1:18" x14ac:dyDescent="0.15">
      <c r="A128" s="200"/>
      <c r="B128" s="200"/>
      <c r="C128" s="200"/>
      <c r="D128" s="200"/>
      <c r="E128" s="200"/>
      <c r="F128" s="200"/>
      <c r="G128" s="200"/>
      <c r="H128" s="200"/>
      <c r="I128" s="200"/>
      <c r="J128" s="200"/>
      <c r="K128" s="200"/>
      <c r="L128" s="200"/>
      <c r="M128" s="200"/>
      <c r="N128" s="200"/>
      <c r="O128" s="200"/>
      <c r="P128" s="200"/>
      <c r="Q128" s="200"/>
      <c r="R128" s="200"/>
    </row>
    <row r="129" spans="1:18" x14ac:dyDescent="0.15">
      <c r="A129" s="200"/>
      <c r="B129" s="200"/>
      <c r="C129" s="200"/>
      <c r="D129" s="200"/>
      <c r="E129" s="200"/>
      <c r="F129" s="200"/>
      <c r="G129" s="200"/>
      <c r="H129" s="200"/>
      <c r="I129" s="200"/>
      <c r="J129" s="200"/>
      <c r="K129" s="200"/>
      <c r="L129" s="200"/>
      <c r="M129" s="200"/>
      <c r="N129" s="200"/>
      <c r="O129" s="200"/>
      <c r="P129" s="200"/>
      <c r="Q129" s="200"/>
      <c r="R129" s="200"/>
    </row>
    <row r="130" spans="1:18" x14ac:dyDescent="0.15">
      <c r="A130" s="200"/>
      <c r="B130" s="200"/>
      <c r="C130" s="200"/>
      <c r="D130" s="200"/>
      <c r="E130" s="200"/>
      <c r="F130" s="200"/>
      <c r="G130" s="200"/>
      <c r="H130" s="200"/>
      <c r="I130" s="200"/>
      <c r="J130" s="200"/>
      <c r="K130" s="200"/>
      <c r="L130" s="200"/>
      <c r="M130" s="200"/>
      <c r="N130" s="200"/>
      <c r="O130" s="200"/>
      <c r="P130" s="200"/>
      <c r="Q130" s="200"/>
      <c r="R130" s="200"/>
    </row>
    <row r="131" spans="1:18" x14ac:dyDescent="0.15">
      <c r="A131" s="200"/>
      <c r="B131" s="200"/>
      <c r="C131" s="200"/>
      <c r="D131" s="200"/>
      <c r="E131" s="200"/>
      <c r="F131" s="200"/>
      <c r="G131" s="200"/>
      <c r="H131" s="200"/>
      <c r="I131" s="200"/>
      <c r="J131" s="200"/>
      <c r="K131" s="200"/>
      <c r="L131" s="200"/>
      <c r="M131" s="200"/>
      <c r="N131" s="200"/>
      <c r="O131" s="200"/>
      <c r="P131" s="200"/>
      <c r="Q131" s="200"/>
      <c r="R131" s="200"/>
    </row>
    <row r="133" spans="1:18" s="200" customFormat="1" x14ac:dyDescent="0.15"/>
    <row r="134" spans="1:18" s="200" customFormat="1" x14ac:dyDescent="0.15"/>
    <row r="135" spans="1:18" s="200" customFormat="1" x14ac:dyDescent="0.15"/>
    <row r="136" spans="1:18" s="200" customFormat="1" x14ac:dyDescent="0.15"/>
    <row r="137" spans="1:18" s="200" customFormat="1" x14ac:dyDescent="0.15"/>
    <row r="138" spans="1:18" s="200" customFormat="1" x14ac:dyDescent="0.15"/>
    <row r="139" spans="1:18" s="200" customFormat="1" x14ac:dyDescent="0.15"/>
    <row r="140" spans="1:18" s="200" customFormat="1" x14ac:dyDescent="0.15"/>
    <row r="141" spans="1:18" s="200" customFormat="1" x14ac:dyDescent="0.15"/>
    <row r="142" spans="1:18" s="200" customFormat="1" x14ac:dyDescent="0.15"/>
    <row r="143" spans="1:18" s="200" customFormat="1" x14ac:dyDescent="0.15"/>
    <row r="144" spans="1:18" s="200" customFormat="1" x14ac:dyDescent="0.15"/>
    <row r="145" s="200" customFormat="1" x14ac:dyDescent="0.15"/>
    <row r="146" s="200" customFormat="1" x14ac:dyDescent="0.15"/>
    <row r="147" s="200" customFormat="1" x14ac:dyDescent="0.15"/>
    <row r="148" s="200" customFormat="1" x14ac:dyDescent="0.15"/>
    <row r="149" s="200" customFormat="1" x14ac:dyDescent="0.15"/>
    <row r="150" s="200" customFormat="1" x14ac:dyDescent="0.15"/>
    <row r="151" s="200" customFormat="1" x14ac:dyDescent="0.15"/>
    <row r="152" s="200" customFormat="1" x14ac:dyDescent="0.15"/>
    <row r="153" s="200" customFormat="1" x14ac:dyDescent="0.15"/>
    <row r="154" s="200" customFormat="1" x14ac:dyDescent="0.15"/>
    <row r="155" s="200" customFormat="1" x14ac:dyDescent="0.15"/>
    <row r="156" s="200" customFormat="1" x14ac:dyDescent="0.15"/>
    <row r="157" s="200" customFormat="1" x14ac:dyDescent="0.15"/>
    <row r="158" s="200" customFormat="1" x14ac:dyDescent="0.15"/>
    <row r="159" s="200" customFormat="1" x14ac:dyDescent="0.15"/>
    <row r="160" s="200" customFormat="1" x14ac:dyDescent="0.15"/>
    <row r="161" s="200" customFormat="1" x14ac:dyDescent="0.15"/>
    <row r="162" s="200" customFormat="1" x14ac:dyDescent="0.15"/>
    <row r="163" s="200" customFormat="1" x14ac:dyDescent="0.15"/>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C16 H19:H23 A3:I3 B6:D15 A6:A23 E31:F33 H16:H17 E16:G23 E8:I10 I6:I7 A34:B65539 C40:C65539 D34:IV65539 B19:D23 D17 B18:C18 E11:F11 E25:F28 E12:E15 E6:F7 I16:I33 J3:IV33 A25:D33 G25:H33">
    <cfRule type="cellIs" dxfId="5" priority="6" stopIfTrue="1" operator="equal">
      <formula>0</formula>
    </cfRule>
  </conditionalFormatting>
  <conditionalFormatting sqref="C35 C37:C39">
    <cfRule type="cellIs" dxfId="4" priority="5" stopIfTrue="1" operator="equal">
      <formula>0</formula>
    </cfRule>
  </conditionalFormatting>
  <conditionalFormatting sqref="F12">
    <cfRule type="cellIs" dxfId="3" priority="4" stopIfTrue="1" operator="equal">
      <formula>0</formula>
    </cfRule>
  </conditionalFormatting>
  <conditionalFormatting sqref="F13:F15">
    <cfRule type="cellIs" dxfId="2" priority="3" stopIfTrue="1" operator="equal">
      <formula>0</formula>
    </cfRule>
  </conditionalFormatting>
  <conditionalFormatting sqref="G6">
    <cfRule type="cellIs" dxfId="1" priority="2" stopIfTrue="1" operator="equal">
      <formula>0</formula>
    </cfRule>
  </conditionalFormatting>
  <conditionalFormatting sqref="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2"/>
  <sheetViews>
    <sheetView view="pageBreakPreview" zoomScaleNormal="100" zoomScaleSheetLayoutView="100" workbookViewId="0">
      <selection activeCell="E24" sqref="E24"/>
    </sheetView>
  </sheetViews>
  <sheetFormatPr defaultColWidth="9" defaultRowHeight="13.5" x14ac:dyDescent="0.15"/>
  <cols>
    <col min="1" max="1" width="4" style="6" customWidth="1"/>
    <col min="2" max="2" width="11" style="6" customWidth="1"/>
    <col min="3" max="3" width="29.875" style="6" customWidth="1"/>
    <col min="4" max="4" width="30.25" style="6" customWidth="1"/>
    <col min="5" max="5" width="29.625" style="6" customWidth="1"/>
    <col min="6" max="16384" width="9" style="6"/>
  </cols>
  <sheetData>
    <row r="1" spans="1:8" s="58" customFormat="1" ht="24" customHeight="1" x14ac:dyDescent="0.2">
      <c r="A1" s="57"/>
      <c r="B1" s="325" t="s">
        <v>298</v>
      </c>
      <c r="C1" s="326"/>
      <c r="D1" s="326"/>
      <c r="E1" s="326"/>
      <c r="F1" s="2"/>
      <c r="G1" s="2"/>
      <c r="H1" s="2"/>
    </row>
    <row r="2" spans="1:8" x14ac:dyDescent="0.15">
      <c r="A2" s="3"/>
      <c r="B2" s="4"/>
      <c r="C2" s="4"/>
      <c r="D2" s="5"/>
      <c r="E2" s="3"/>
      <c r="F2" s="3"/>
      <c r="G2" s="3"/>
      <c r="H2" s="3"/>
    </row>
    <row r="3" spans="1:8" x14ac:dyDescent="0.15">
      <c r="A3" s="3"/>
      <c r="B3" s="65" t="s">
        <v>126</v>
      </c>
      <c r="C3" s="8"/>
      <c r="D3" s="5"/>
      <c r="E3" s="3"/>
      <c r="F3" s="3"/>
      <c r="G3" s="3"/>
      <c r="H3" s="3"/>
    </row>
    <row r="4" spans="1:8" x14ac:dyDescent="0.15">
      <c r="A4" s="3"/>
      <c r="B4" s="3" t="s">
        <v>4</v>
      </c>
      <c r="C4" s="8"/>
      <c r="D4" s="5"/>
      <c r="E4" s="3"/>
      <c r="F4" s="3"/>
      <c r="G4" s="3"/>
      <c r="H4" s="3"/>
    </row>
    <row r="5" spans="1:8" x14ac:dyDescent="0.15">
      <c r="A5" s="3"/>
      <c r="B5" s="65" t="s">
        <v>95</v>
      </c>
      <c r="C5" s="3"/>
      <c r="D5" s="3"/>
      <c r="E5" s="3"/>
      <c r="F5" s="3"/>
      <c r="G5" s="3"/>
      <c r="H5" s="3"/>
    </row>
    <row r="6" spans="1:8" x14ac:dyDescent="0.15">
      <c r="A6" s="3"/>
      <c r="B6" s="7"/>
      <c r="C6" s="3"/>
      <c r="D6" s="3"/>
      <c r="E6" s="3"/>
      <c r="F6" s="3"/>
      <c r="G6" s="87"/>
      <c r="H6" s="3"/>
    </row>
    <row r="7" spans="1:8" ht="17.25" x14ac:dyDescent="0.2">
      <c r="A7" s="3">
        <v>1</v>
      </c>
      <c r="B7" s="186" t="s">
        <v>220</v>
      </c>
      <c r="C7" s="187"/>
      <c r="D7" s="187"/>
      <c r="E7" s="187"/>
      <c r="F7" s="3"/>
      <c r="G7" s="3"/>
      <c r="H7" s="3"/>
    </row>
    <row r="8" spans="1:8" ht="18.75" customHeight="1" x14ac:dyDescent="0.15">
      <c r="A8" s="3"/>
      <c r="B8" s="250" t="s">
        <v>239</v>
      </c>
      <c r="C8" s="187"/>
      <c r="D8" s="187"/>
      <c r="E8" s="3"/>
      <c r="F8" s="3"/>
      <c r="G8" s="3"/>
      <c r="H8" s="3"/>
    </row>
    <row r="9" spans="1:8" x14ac:dyDescent="0.15">
      <c r="A9" s="3"/>
      <c r="B9" s="61"/>
      <c r="C9" s="3"/>
      <c r="D9" s="3"/>
      <c r="E9" s="3"/>
      <c r="F9" s="3"/>
      <c r="G9" s="3"/>
      <c r="H9" s="3"/>
    </row>
    <row r="10" spans="1:8" x14ac:dyDescent="0.15">
      <c r="A10" s="3"/>
      <c r="B10" s="61"/>
      <c r="C10" s="3"/>
      <c r="D10" s="3"/>
      <c r="E10" s="3"/>
      <c r="F10" s="3"/>
      <c r="G10" s="87"/>
      <c r="H10" s="3"/>
    </row>
    <row r="11" spans="1:8" x14ac:dyDescent="0.15">
      <c r="A11" s="10">
        <v>2</v>
      </c>
      <c r="B11" s="62" t="s">
        <v>89</v>
      </c>
      <c r="C11" s="4"/>
      <c r="D11" s="4"/>
      <c r="F11" s="3"/>
      <c r="G11" s="87"/>
      <c r="H11" s="87"/>
    </row>
    <row r="12" spans="1:8" x14ac:dyDescent="0.15">
      <c r="A12" s="10"/>
      <c r="B12" s="10"/>
      <c r="C12" s="4"/>
      <c r="D12" s="4"/>
      <c r="F12" s="3"/>
      <c r="G12" s="3"/>
      <c r="H12" s="3"/>
    </row>
    <row r="13" spans="1:8" x14ac:dyDescent="0.15">
      <c r="A13" s="10"/>
      <c r="B13" s="11" t="s">
        <v>78</v>
      </c>
      <c r="C13" s="4"/>
      <c r="D13" s="4"/>
      <c r="E13" s="4" t="s">
        <v>6</v>
      </c>
      <c r="F13" s="3"/>
      <c r="G13" s="3"/>
      <c r="H13" s="3"/>
    </row>
    <row r="14" spans="1:8" ht="18" customHeight="1" x14ac:dyDescent="0.15">
      <c r="A14" s="10"/>
      <c r="B14" s="331" t="s">
        <v>80</v>
      </c>
      <c r="C14" s="59" t="s">
        <v>28</v>
      </c>
      <c r="D14" s="102" t="s">
        <v>339</v>
      </c>
      <c r="E14" s="59" t="s">
        <v>81</v>
      </c>
      <c r="F14" s="3"/>
      <c r="G14" s="3"/>
      <c r="H14" s="3"/>
    </row>
    <row r="15" spans="1:8" ht="18" customHeight="1" x14ac:dyDescent="0.15">
      <c r="A15" s="10"/>
      <c r="B15" s="332"/>
      <c r="C15" s="59" t="s">
        <v>238</v>
      </c>
      <c r="D15" s="86">
        <v>45474</v>
      </c>
      <c r="E15" s="18">
        <v>45455</v>
      </c>
      <c r="F15" s="3"/>
      <c r="G15" s="3"/>
      <c r="H15" s="3"/>
    </row>
    <row r="16" spans="1:8" ht="18" customHeight="1" x14ac:dyDescent="0.15">
      <c r="A16" s="12"/>
      <c r="B16" s="333" t="s">
        <v>0</v>
      </c>
      <c r="C16" s="336" t="s">
        <v>17</v>
      </c>
      <c r="D16" s="113" t="s">
        <v>340</v>
      </c>
      <c r="E16" s="59" t="s">
        <v>247</v>
      </c>
      <c r="F16" s="4"/>
      <c r="G16" s="61"/>
      <c r="H16" s="4"/>
    </row>
    <row r="17" spans="1:8" ht="18" customHeight="1" x14ac:dyDescent="0.15">
      <c r="A17" s="12"/>
      <c r="B17" s="334"/>
      <c r="C17" s="337"/>
      <c r="D17" s="113" t="s">
        <v>341</v>
      </c>
      <c r="E17" s="59" t="s">
        <v>245</v>
      </c>
      <c r="F17" s="4"/>
      <c r="G17" s="61"/>
      <c r="H17" s="4"/>
    </row>
    <row r="18" spans="1:8" ht="18" customHeight="1" x14ac:dyDescent="0.15">
      <c r="A18" s="12"/>
      <c r="B18" s="334"/>
      <c r="C18" s="15" t="s">
        <v>0</v>
      </c>
      <c r="D18" s="112" t="s">
        <v>342</v>
      </c>
      <c r="E18" s="59" t="s">
        <v>74</v>
      </c>
      <c r="F18" s="4"/>
      <c r="G18" s="4"/>
      <c r="H18" s="4"/>
    </row>
    <row r="19" spans="1:8" ht="18" customHeight="1" x14ac:dyDescent="0.15">
      <c r="A19" s="12"/>
      <c r="B19" s="334"/>
      <c r="C19" s="15" t="s">
        <v>70</v>
      </c>
      <c r="D19" s="103" t="s">
        <v>343</v>
      </c>
      <c r="E19" s="59" t="s">
        <v>75</v>
      </c>
      <c r="F19" s="4"/>
      <c r="G19" s="4"/>
      <c r="H19" s="4"/>
    </row>
    <row r="20" spans="1:8" ht="18" customHeight="1" x14ac:dyDescent="0.15">
      <c r="A20" s="12"/>
      <c r="B20" s="334"/>
      <c r="C20" s="77" t="s">
        <v>172</v>
      </c>
      <c r="D20" s="103" t="s">
        <v>173</v>
      </c>
      <c r="E20" s="59" t="s">
        <v>174</v>
      </c>
      <c r="F20" s="4"/>
      <c r="G20" s="4"/>
      <c r="H20" s="4"/>
    </row>
    <row r="21" spans="1:8" ht="18" customHeight="1" x14ac:dyDescent="0.15">
      <c r="A21" s="12"/>
      <c r="B21" s="335"/>
      <c r="C21" s="77" t="s">
        <v>170</v>
      </c>
      <c r="D21" s="103" t="s">
        <v>344</v>
      </c>
      <c r="E21" s="59" t="s">
        <v>169</v>
      </c>
      <c r="F21" s="4"/>
      <c r="G21" s="4"/>
      <c r="H21" s="4"/>
    </row>
    <row r="22" spans="1:8" ht="18" customHeight="1" x14ac:dyDescent="0.15">
      <c r="A22" s="12"/>
      <c r="B22" s="330" t="s">
        <v>71</v>
      </c>
      <c r="C22" s="17" t="s">
        <v>7</v>
      </c>
      <c r="D22" s="104" t="s">
        <v>345</v>
      </c>
      <c r="E22" s="59" t="s">
        <v>76</v>
      </c>
      <c r="F22" s="3"/>
      <c r="G22" s="3"/>
      <c r="H22" s="3"/>
    </row>
    <row r="23" spans="1:8" ht="18" customHeight="1" x14ac:dyDescent="0.15">
      <c r="A23" s="12"/>
      <c r="B23" s="330"/>
      <c r="C23" s="15" t="s">
        <v>9</v>
      </c>
      <c r="D23" s="104" t="s">
        <v>346</v>
      </c>
      <c r="E23" s="77" t="s">
        <v>10</v>
      </c>
      <c r="F23" s="4"/>
      <c r="G23" s="4"/>
      <c r="H23" s="4"/>
    </row>
    <row r="24" spans="1:8" ht="18" customHeight="1" x14ac:dyDescent="0.15">
      <c r="A24" s="12"/>
      <c r="B24" s="330"/>
      <c r="C24" s="77" t="s">
        <v>188</v>
      </c>
      <c r="D24" s="99" t="s">
        <v>347</v>
      </c>
      <c r="E24" s="78" t="s">
        <v>110</v>
      </c>
      <c r="F24" s="4"/>
      <c r="G24" s="4"/>
      <c r="H24" s="4"/>
    </row>
    <row r="25" spans="1:8" ht="18" customHeight="1" x14ac:dyDescent="0.15">
      <c r="A25" s="12"/>
      <c r="B25" s="330"/>
      <c r="C25" s="15" t="s">
        <v>13</v>
      </c>
      <c r="D25" s="100" t="s">
        <v>348</v>
      </c>
      <c r="E25" s="77" t="s">
        <v>114</v>
      </c>
      <c r="F25" s="4"/>
      <c r="G25" s="4"/>
      <c r="H25" s="4"/>
    </row>
    <row r="26" spans="1:8" ht="18" customHeight="1" x14ac:dyDescent="0.15">
      <c r="A26" s="12"/>
      <c r="B26" s="330"/>
      <c r="C26" s="77" t="s">
        <v>189</v>
      </c>
      <c r="D26" s="97" t="s">
        <v>349</v>
      </c>
      <c r="E26" s="77" t="s">
        <v>16</v>
      </c>
      <c r="F26" s="4"/>
      <c r="G26" s="4"/>
      <c r="H26" s="4"/>
    </row>
    <row r="27" spans="1:8" ht="17.25" customHeight="1" x14ac:dyDescent="0.15">
      <c r="A27" s="12"/>
      <c r="B27" s="327" t="s">
        <v>20</v>
      </c>
      <c r="C27" s="328" t="s">
        <v>21</v>
      </c>
      <c r="D27" s="98" t="s">
        <v>350</v>
      </c>
      <c r="E27" s="79" t="s">
        <v>107</v>
      </c>
      <c r="F27" s="4"/>
      <c r="G27" s="4"/>
      <c r="H27" s="4"/>
    </row>
    <row r="28" spans="1:8" ht="17.25" customHeight="1" x14ac:dyDescent="0.15">
      <c r="A28" s="12"/>
      <c r="B28" s="327"/>
      <c r="C28" s="329"/>
      <c r="D28" s="110" t="s">
        <v>351</v>
      </c>
      <c r="E28" s="80" t="s">
        <v>108</v>
      </c>
      <c r="F28" s="4"/>
      <c r="G28" s="4"/>
      <c r="H28" s="4"/>
    </row>
    <row r="29" spans="1:8" ht="18" customHeight="1" x14ac:dyDescent="0.15">
      <c r="A29" s="12"/>
      <c r="B29" s="327"/>
      <c r="C29" s="19" t="s">
        <v>22</v>
      </c>
      <c r="D29" s="105" t="s">
        <v>352</v>
      </c>
      <c r="E29" s="59" t="s">
        <v>23</v>
      </c>
      <c r="F29" s="4"/>
      <c r="G29" s="4"/>
      <c r="H29" s="4"/>
    </row>
    <row r="30" spans="1:8" ht="18" customHeight="1" x14ac:dyDescent="0.15">
      <c r="A30" s="12"/>
      <c r="B30" s="327"/>
      <c r="C30" s="19" t="s">
        <v>24</v>
      </c>
      <c r="D30" s="106" t="s">
        <v>353</v>
      </c>
      <c r="E30" s="81" t="s">
        <v>25</v>
      </c>
      <c r="F30" s="4"/>
      <c r="G30" s="4"/>
      <c r="H30" s="4"/>
    </row>
    <row r="31" spans="1:8" ht="27" customHeight="1" x14ac:dyDescent="0.15">
      <c r="A31" s="12"/>
      <c r="B31" s="327"/>
      <c r="C31" s="20" t="s">
        <v>72</v>
      </c>
      <c r="D31" s="107" t="s">
        <v>354</v>
      </c>
      <c r="E31" s="83" t="s">
        <v>109</v>
      </c>
      <c r="F31" s="4"/>
      <c r="G31" s="4"/>
      <c r="H31" s="4"/>
    </row>
    <row r="32" spans="1:8" ht="27" customHeight="1" x14ac:dyDescent="0.15">
      <c r="A32" s="12"/>
      <c r="B32" s="327"/>
      <c r="C32" s="21" t="s">
        <v>26</v>
      </c>
      <c r="D32" s="108" t="s">
        <v>355</v>
      </c>
      <c r="E32" s="82" t="s">
        <v>77</v>
      </c>
      <c r="F32" s="4"/>
      <c r="G32" s="4"/>
      <c r="H32" s="4"/>
    </row>
    <row r="33" spans="1:8" x14ac:dyDescent="0.15">
      <c r="A33" s="4"/>
      <c r="B33" s="4"/>
      <c r="C33" s="23" t="s">
        <v>8</v>
      </c>
      <c r="D33" s="4"/>
      <c r="E33" s="4"/>
      <c r="F33" s="4"/>
      <c r="G33" s="4"/>
      <c r="H33" s="4"/>
    </row>
    <row r="34" spans="1:8" x14ac:dyDescent="0.15">
      <c r="A34" s="4"/>
      <c r="B34" s="4"/>
      <c r="D34" s="4"/>
      <c r="E34" s="4"/>
      <c r="F34" s="4"/>
      <c r="G34" s="4"/>
      <c r="H34" s="4"/>
    </row>
    <row r="35" spans="1:8" x14ac:dyDescent="0.15">
      <c r="A35" s="24">
        <v>3</v>
      </c>
      <c r="B35" s="62" t="s">
        <v>207</v>
      </c>
      <c r="C35" s="4"/>
      <c r="D35" s="4"/>
      <c r="E35" s="4"/>
      <c r="F35" s="25"/>
      <c r="G35" s="26"/>
      <c r="H35" s="27"/>
    </row>
    <row r="36" spans="1:8" x14ac:dyDescent="0.15">
      <c r="A36" s="24"/>
      <c r="B36" s="10"/>
      <c r="C36" s="4"/>
      <c r="D36" s="4"/>
      <c r="E36" s="4"/>
      <c r="F36" s="25"/>
      <c r="G36" s="26"/>
      <c r="H36" s="27"/>
    </row>
    <row r="37" spans="1:8" ht="21" x14ac:dyDescent="0.15">
      <c r="A37" s="6">
        <v>4</v>
      </c>
      <c r="B37" s="24" t="s">
        <v>29</v>
      </c>
      <c r="C37" s="263" t="s">
        <v>315</v>
      </c>
      <c r="D37" s="30"/>
      <c r="E37" s="31"/>
      <c r="F37" s="25"/>
      <c r="G37" s="32"/>
      <c r="H37" s="33"/>
    </row>
    <row r="38" spans="1:8" x14ac:dyDescent="0.15">
      <c r="B38" s="40" t="s">
        <v>316</v>
      </c>
      <c r="C38" s="34"/>
      <c r="D38" s="66"/>
      <c r="E38" s="67"/>
      <c r="F38" s="25"/>
      <c r="G38" s="28"/>
      <c r="H38" s="23"/>
    </row>
    <row r="39" spans="1:8" x14ac:dyDescent="0.15">
      <c r="B39" s="40" t="s">
        <v>190</v>
      </c>
      <c r="C39" s="34"/>
      <c r="D39" s="66"/>
      <c r="E39" s="67"/>
      <c r="F39" s="25"/>
      <c r="G39" s="28"/>
      <c r="H39" s="23"/>
    </row>
    <row r="40" spans="1:8" x14ac:dyDescent="0.15">
      <c r="B40" s="40" t="s">
        <v>191</v>
      </c>
      <c r="C40" s="34"/>
      <c r="D40" s="66"/>
      <c r="E40" s="67"/>
      <c r="F40" s="25"/>
      <c r="G40" s="28"/>
      <c r="H40" s="23"/>
    </row>
    <row r="41" spans="1:8" x14ac:dyDescent="0.15">
      <c r="B41" s="40" t="s">
        <v>237</v>
      </c>
      <c r="C41" s="34"/>
      <c r="D41" s="66"/>
      <c r="E41" s="67"/>
      <c r="F41" s="25"/>
      <c r="G41" s="28"/>
      <c r="H41" s="23"/>
    </row>
    <row r="42" spans="1:8" x14ac:dyDescent="0.15">
      <c r="A42" s="10"/>
      <c r="D42" s="10"/>
      <c r="E42" s="37"/>
      <c r="F42" s="25"/>
      <c r="G42" s="28"/>
      <c r="H42" s="23"/>
    </row>
    <row r="43" spans="1:8" x14ac:dyDescent="0.15">
      <c r="A43" s="62" t="s">
        <v>208</v>
      </c>
      <c r="B43" s="62" t="s">
        <v>192</v>
      </c>
      <c r="D43" s="10"/>
      <c r="E43" s="38"/>
      <c r="F43" s="25"/>
      <c r="G43" s="28"/>
      <c r="H43" s="23"/>
    </row>
    <row r="44" spans="1:8" x14ac:dyDescent="0.15">
      <c r="A44" s="10"/>
      <c r="B44" s="68" t="s">
        <v>96</v>
      </c>
      <c r="D44" s="10"/>
      <c r="E44" s="38"/>
      <c r="F44" s="25"/>
      <c r="G44" s="28"/>
      <c r="H44" s="23"/>
    </row>
    <row r="45" spans="1:8" x14ac:dyDescent="0.15">
      <c r="A45" s="10"/>
      <c r="B45" s="62" t="s">
        <v>97</v>
      </c>
      <c r="D45" s="10"/>
      <c r="E45" s="38"/>
      <c r="F45" s="25"/>
      <c r="G45" s="28"/>
      <c r="H45" s="23"/>
    </row>
    <row r="46" spans="1:8" x14ac:dyDescent="0.15">
      <c r="A46" s="10"/>
      <c r="B46" s="39"/>
      <c r="C46" s="41"/>
      <c r="D46" s="10"/>
      <c r="F46" s="25"/>
      <c r="G46" s="28"/>
      <c r="H46" s="23"/>
    </row>
    <row r="47" spans="1:8" x14ac:dyDescent="0.15">
      <c r="A47" s="62" t="s">
        <v>129</v>
      </c>
      <c r="B47" s="62" t="s">
        <v>193</v>
      </c>
      <c r="D47" s="10"/>
      <c r="E47" s="38"/>
      <c r="F47" s="25"/>
      <c r="G47" s="28"/>
      <c r="H47" s="23"/>
    </row>
    <row r="48" spans="1:8" x14ac:dyDescent="0.15">
      <c r="A48" s="62"/>
      <c r="B48" s="62" t="s">
        <v>194</v>
      </c>
      <c r="D48" s="10"/>
      <c r="E48" s="38"/>
      <c r="F48" s="25"/>
      <c r="G48" s="28"/>
      <c r="H48" s="23"/>
    </row>
    <row r="49" spans="1:8" x14ac:dyDescent="0.15">
      <c r="A49" s="62"/>
      <c r="B49" s="62"/>
      <c r="D49" s="10"/>
      <c r="E49" s="38"/>
      <c r="F49" s="25"/>
      <c r="G49" s="28"/>
      <c r="H49" s="23"/>
    </row>
    <row r="50" spans="1:8" ht="14.25" thickBot="1" x14ac:dyDescent="0.2">
      <c r="A50" s="62"/>
      <c r="B50" s="62"/>
      <c r="D50" s="10"/>
      <c r="E50" s="38"/>
      <c r="F50" s="25"/>
      <c r="G50" s="28"/>
      <c r="H50" s="23"/>
    </row>
    <row r="51" spans="1:8" ht="15.75" thickTop="1" thickBot="1" x14ac:dyDescent="0.2">
      <c r="A51" s="10"/>
      <c r="B51" s="10"/>
      <c r="C51" s="69" t="s">
        <v>31</v>
      </c>
      <c r="D51" s="42"/>
      <c r="E51" s="88"/>
      <c r="F51" s="25"/>
      <c r="G51" s="28"/>
      <c r="H51" s="23"/>
    </row>
    <row r="52" spans="1:8" ht="15" customHeight="1" thickTop="1" x14ac:dyDescent="0.15">
      <c r="A52" s="10"/>
      <c r="B52" s="10"/>
      <c r="C52" s="43" t="s">
        <v>261</v>
      </c>
      <c r="D52" s="44"/>
      <c r="E52" s="88"/>
      <c r="F52" s="25"/>
      <c r="G52" s="28"/>
      <c r="H52" s="23"/>
    </row>
    <row r="53" spans="1:8" ht="15" customHeight="1" x14ac:dyDescent="0.15">
      <c r="A53" s="10"/>
      <c r="B53" s="10"/>
      <c r="C53" s="43" t="s">
        <v>317</v>
      </c>
      <c r="D53" s="44"/>
      <c r="E53" s="24"/>
      <c r="F53" s="25"/>
      <c r="G53" s="28"/>
      <c r="H53" s="23"/>
    </row>
    <row r="54" spans="1:8" ht="15" customHeight="1" x14ac:dyDescent="0.15">
      <c r="A54" s="10"/>
      <c r="B54" s="10"/>
      <c r="C54" s="43" t="s">
        <v>3</v>
      </c>
      <c r="D54" s="44"/>
      <c r="E54" s="24"/>
      <c r="F54" s="25"/>
      <c r="G54" s="45"/>
      <c r="H54" s="31"/>
    </row>
    <row r="55" spans="1:8" ht="15" customHeight="1" x14ac:dyDescent="0.15">
      <c r="A55" s="10"/>
      <c r="B55" s="10"/>
      <c r="C55" s="43" t="s">
        <v>318</v>
      </c>
      <c r="D55" s="44"/>
      <c r="E55" s="4"/>
      <c r="F55" s="4"/>
      <c r="G55" s="4"/>
      <c r="H55" s="4"/>
    </row>
    <row r="56" spans="1:8" ht="15.75" customHeight="1" x14ac:dyDescent="0.15">
      <c r="A56" s="10"/>
      <c r="B56" s="10"/>
      <c r="C56" s="127" t="s">
        <v>319</v>
      </c>
      <c r="D56" s="46"/>
      <c r="E56" s="24"/>
      <c r="F56" s="4"/>
      <c r="G56" s="4"/>
      <c r="H56" s="4"/>
    </row>
    <row r="57" spans="1:8" ht="15" customHeight="1" x14ac:dyDescent="0.15">
      <c r="A57" s="4"/>
      <c r="B57" s="4"/>
      <c r="C57" s="47"/>
      <c r="D57" s="4"/>
      <c r="E57" s="4"/>
      <c r="F57" s="48"/>
      <c r="G57" s="48"/>
      <c r="H57" s="48"/>
    </row>
    <row r="58" spans="1:8" x14ac:dyDescent="0.15">
      <c r="A58" s="49"/>
      <c r="B58" s="49"/>
      <c r="C58" s="4"/>
      <c r="D58" s="4"/>
      <c r="E58" s="4"/>
      <c r="F58" s="48"/>
      <c r="G58" s="48"/>
      <c r="H58" s="48"/>
    </row>
    <row r="59" spans="1:8" x14ac:dyDescent="0.15">
      <c r="A59" s="49"/>
      <c r="B59" s="50"/>
      <c r="C59" s="4"/>
      <c r="D59" s="4"/>
      <c r="E59" s="4"/>
      <c r="F59" s="48"/>
      <c r="G59" s="48"/>
      <c r="H59" s="48"/>
    </row>
    <row r="60" spans="1:8" x14ac:dyDescent="0.15">
      <c r="A60" s="49"/>
      <c r="B60" s="49"/>
      <c r="C60" s="4"/>
      <c r="D60" s="4"/>
      <c r="E60" s="4"/>
      <c r="F60" s="48"/>
      <c r="G60" s="48"/>
      <c r="H60" s="48"/>
    </row>
    <row r="61" spans="1:8" ht="14.25" customHeight="1" x14ac:dyDescent="0.15">
      <c r="A61" s="49"/>
      <c r="B61" s="50"/>
      <c r="C61" s="4"/>
      <c r="D61" s="4"/>
      <c r="E61" s="4"/>
      <c r="F61" s="48"/>
      <c r="G61" s="48"/>
      <c r="H61" s="48"/>
    </row>
    <row r="62" spans="1:8" x14ac:dyDescent="0.15">
      <c r="A62" s="49"/>
      <c r="B62" s="49"/>
      <c r="C62" s="61"/>
      <c r="D62" s="4"/>
      <c r="E62" s="4"/>
      <c r="F62" s="4"/>
      <c r="G62" s="4"/>
      <c r="H62" s="4"/>
    </row>
    <row r="63" spans="1:8" ht="18.75" x14ac:dyDescent="0.2">
      <c r="A63" s="51"/>
      <c r="B63" s="50"/>
      <c r="C63" s="4"/>
      <c r="D63" s="4"/>
      <c r="E63" s="4"/>
      <c r="F63" s="4"/>
      <c r="G63" s="4"/>
      <c r="H63" s="4"/>
    </row>
    <row r="64" spans="1:8" ht="18.75" x14ac:dyDescent="0.2">
      <c r="A64" s="51"/>
      <c r="B64" s="4"/>
      <c r="C64" s="4"/>
      <c r="D64" s="4"/>
      <c r="E64" s="4"/>
      <c r="F64" s="4"/>
      <c r="G64" s="4"/>
      <c r="H64" s="4"/>
    </row>
    <row r="65" spans="1:8" ht="18.75" x14ac:dyDescent="0.2">
      <c r="A65" s="52"/>
      <c r="B65" s="53"/>
      <c r="C65" s="4"/>
      <c r="D65" s="4"/>
      <c r="E65" s="4"/>
      <c r="F65" s="4"/>
      <c r="G65" s="4"/>
      <c r="H65" s="4"/>
    </row>
    <row r="66" spans="1:8" ht="18.75" x14ac:dyDescent="0.2">
      <c r="A66" s="54"/>
      <c r="B66" s="3"/>
      <c r="C66" s="3"/>
      <c r="D66" s="3"/>
      <c r="E66" s="3"/>
      <c r="F66" s="3"/>
      <c r="G66" s="3"/>
      <c r="H66" s="3"/>
    </row>
    <row r="67" spans="1:8" ht="18.75" x14ac:dyDescent="0.2">
      <c r="A67" s="54"/>
      <c r="B67" s="3"/>
      <c r="C67" s="3"/>
      <c r="D67" s="3"/>
      <c r="E67" s="3"/>
      <c r="F67" s="3"/>
      <c r="G67" s="3"/>
      <c r="H67" s="3"/>
    </row>
    <row r="68" spans="1:8" x14ac:dyDescent="0.15">
      <c r="A68" s="3"/>
      <c r="B68" s="3"/>
      <c r="C68" s="3"/>
      <c r="D68" s="3"/>
      <c r="E68" s="3"/>
      <c r="F68" s="3"/>
      <c r="G68" s="3"/>
      <c r="H68" s="3"/>
    </row>
    <row r="69" spans="1:8" x14ac:dyDescent="0.15">
      <c r="A69" s="55"/>
      <c r="B69" s="56"/>
      <c r="C69" s="3"/>
      <c r="D69" s="3"/>
      <c r="E69" s="3"/>
      <c r="F69" s="3"/>
      <c r="G69" s="3"/>
      <c r="H69" s="3"/>
    </row>
    <row r="70" spans="1:8" x14ac:dyDescent="0.15">
      <c r="A70" s="56"/>
      <c r="B70" s="56"/>
      <c r="C70" s="56"/>
      <c r="D70" s="56"/>
      <c r="E70" s="56"/>
      <c r="F70" s="56"/>
      <c r="G70" s="56"/>
      <c r="H70" s="56"/>
    </row>
    <row r="71" spans="1:8" x14ac:dyDescent="0.15">
      <c r="A71" s="56"/>
      <c r="B71" s="3"/>
      <c r="C71" s="56"/>
      <c r="D71" s="56"/>
      <c r="E71" s="56"/>
      <c r="F71" s="56"/>
      <c r="G71" s="56"/>
      <c r="H71" s="56"/>
    </row>
    <row r="72" spans="1:8" x14ac:dyDescent="0.15">
      <c r="A72" s="3"/>
      <c r="B72" s="3"/>
      <c r="C72" s="3"/>
      <c r="D72" s="3"/>
      <c r="E72" s="3"/>
      <c r="F72" s="3"/>
      <c r="G72" s="3"/>
      <c r="H72"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4" xr:uid="{00000000-0002-0000-0100-000003000000}"/>
  </dataValidations>
  <hyperlinks>
    <hyperlink ref="C56" r:id="rId1" display="kenkouzoushinka@pref.hyogo.lg.jp" xr:uid="{C45EFDF9-5234-4B8B-A6C4-E436EF9F7A70}"/>
  </hyperlinks>
  <printOptions horizontalCentered="1"/>
  <pageMargins left="0.39370078740157483" right="0" top="0.39370078740157483" bottom="0.39370078740157483" header="0.19685039370078741" footer="0.19685039370078741"/>
  <pageSetup paperSize="9" scale="76"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zoomScaleNormal="100" zoomScaleSheetLayoutView="100" workbookViewId="0">
      <selection activeCell="D19" sqref="D19"/>
    </sheetView>
  </sheetViews>
  <sheetFormatPr defaultColWidth="9" defaultRowHeight="13.5" x14ac:dyDescent="0.15"/>
  <cols>
    <col min="1" max="1" width="1.625" style="139" customWidth="1"/>
    <col min="2" max="2" width="1.375" style="139" customWidth="1"/>
    <col min="3" max="3" width="5.5" style="139" customWidth="1"/>
    <col min="4" max="4" width="12.5" style="139" bestFit="1" customWidth="1"/>
    <col min="5" max="6" width="12.125" style="139" customWidth="1"/>
    <col min="7" max="8" width="9.625" style="139" customWidth="1"/>
    <col min="9" max="10" width="10.5" style="139" customWidth="1"/>
    <col min="11" max="16384" width="9" style="139"/>
  </cols>
  <sheetData>
    <row r="1" spans="1:10" ht="21.95" customHeight="1" x14ac:dyDescent="0.15">
      <c r="A1" s="138" t="s">
        <v>39</v>
      </c>
      <c r="B1" s="138"/>
      <c r="C1" s="138"/>
      <c r="D1" s="138"/>
      <c r="E1" s="138"/>
      <c r="F1" s="138"/>
      <c r="G1" s="138"/>
      <c r="H1" s="138"/>
      <c r="I1" s="138"/>
      <c r="J1" s="138"/>
    </row>
    <row r="2" spans="1:10" ht="21.95" customHeight="1" x14ac:dyDescent="0.15">
      <c r="A2" s="138"/>
      <c r="B2" s="138"/>
      <c r="C2" s="138"/>
      <c r="D2" s="138"/>
      <c r="E2" s="138"/>
      <c r="F2" s="138"/>
      <c r="G2" s="138"/>
      <c r="H2" s="138"/>
      <c r="I2" s="138"/>
      <c r="J2" s="138"/>
    </row>
    <row r="3" spans="1:10" ht="21.75" customHeight="1" x14ac:dyDescent="0.2">
      <c r="A3" s="339" t="s">
        <v>83</v>
      </c>
      <c r="B3" s="339"/>
      <c r="C3" s="339"/>
      <c r="D3" s="339"/>
      <c r="E3" s="339"/>
      <c r="F3" s="339"/>
      <c r="G3" s="339"/>
      <c r="H3" s="339"/>
      <c r="I3" s="339"/>
      <c r="J3" s="339"/>
    </row>
    <row r="4" spans="1:10" ht="21.95" customHeight="1" x14ac:dyDescent="0.2">
      <c r="A4" s="140"/>
      <c r="B4" s="140"/>
      <c r="C4" s="140"/>
      <c r="D4" s="140"/>
      <c r="E4" s="140"/>
      <c r="I4" s="140"/>
      <c r="J4" s="140"/>
    </row>
    <row r="5" spans="1:10" ht="21.95" customHeight="1" x14ac:dyDescent="0.2">
      <c r="A5" s="138" t="s">
        <v>32</v>
      </c>
      <c r="B5" s="138"/>
      <c r="C5" s="138"/>
      <c r="D5" s="138"/>
      <c r="E5" s="138"/>
      <c r="F5" s="140"/>
      <c r="G5" s="188"/>
      <c r="H5" s="188"/>
      <c r="I5" s="343" t="str">
        <f>IF('①入力注意（交付申請）(入力順①）'!D14="","",'①入力注意（交付申請）(入力順①）'!D14)</f>
        <v>ひょうご第311115号</v>
      </c>
      <c r="J5" s="343"/>
    </row>
    <row r="6" spans="1:10" ht="21.95" customHeight="1" x14ac:dyDescent="0.15">
      <c r="A6" s="138"/>
      <c r="B6" s="138"/>
      <c r="C6" s="138"/>
      <c r="D6" s="138"/>
      <c r="E6" s="138"/>
      <c r="F6" s="138"/>
      <c r="G6" s="141" t="s">
        <v>40</v>
      </c>
      <c r="I6" s="346">
        <f>IF('①入力注意（交付申請）(入力順①）'!D15="","",'①入力注意（交付申請）(入力順①）'!D15)</f>
        <v>45474</v>
      </c>
      <c r="J6" s="346"/>
    </row>
    <row r="7" spans="1:10" ht="21.95" customHeight="1" x14ac:dyDescent="0.15">
      <c r="A7" s="138"/>
      <c r="B7" s="138"/>
      <c r="C7" s="138"/>
      <c r="D7" s="138"/>
      <c r="E7" s="138"/>
      <c r="F7" s="138" t="s">
        <v>32</v>
      </c>
      <c r="G7" s="142" t="s">
        <v>40</v>
      </c>
    </row>
    <row r="8" spans="1:10" ht="21.95" customHeight="1" x14ac:dyDescent="0.15">
      <c r="A8" s="138"/>
      <c r="B8" s="138" t="s">
        <v>82</v>
      </c>
      <c r="C8" s="138"/>
      <c r="D8" s="138"/>
      <c r="E8" s="138"/>
      <c r="F8" s="138"/>
      <c r="G8" s="138"/>
      <c r="H8" s="138"/>
      <c r="I8" s="138"/>
      <c r="J8" s="138"/>
    </row>
    <row r="9" spans="1:10" ht="21.95" customHeight="1" x14ac:dyDescent="0.15">
      <c r="A9" s="138"/>
      <c r="B9" s="138"/>
      <c r="C9" s="138"/>
      <c r="D9" s="138"/>
      <c r="E9" s="138"/>
      <c r="F9" s="138"/>
      <c r="G9" s="138"/>
      <c r="H9" s="138"/>
      <c r="I9" s="138"/>
      <c r="J9" s="138"/>
    </row>
    <row r="10" spans="1:10" ht="21.95" customHeight="1" x14ac:dyDescent="0.15">
      <c r="A10" s="138"/>
      <c r="B10" s="138"/>
      <c r="C10" s="138"/>
      <c r="D10" s="138"/>
      <c r="E10" s="138"/>
      <c r="F10" s="138" t="s">
        <v>202</v>
      </c>
      <c r="G10" s="347" t="str">
        <f>IF('①入力注意（交付申請）(入力順①）'!D17="","",'①入力注意（交付申請）(入力順①）'!D17)</f>
        <v>神戸市中央区下山手通5-10-1</v>
      </c>
      <c r="H10" s="347"/>
      <c r="I10" s="347"/>
      <c r="J10" s="347"/>
    </row>
    <row r="11" spans="1:10" ht="21.95" customHeight="1" x14ac:dyDescent="0.15">
      <c r="A11" s="138"/>
      <c r="B11" s="138"/>
      <c r="C11" s="138"/>
      <c r="D11" s="138"/>
      <c r="E11" s="138"/>
      <c r="F11" s="138" t="s">
        <v>203</v>
      </c>
      <c r="G11" s="347" t="str">
        <f>IF('①入力注意（交付申請）(入力順①）'!D18="","",'①入力注意（交付申請）(入力順①）'!D18)</f>
        <v>ひょうご株式会社こうべ支店</v>
      </c>
      <c r="H11" s="347"/>
      <c r="I11" s="347"/>
      <c r="J11" s="347"/>
    </row>
    <row r="12" spans="1:10" ht="21.95" customHeight="1" x14ac:dyDescent="0.15">
      <c r="A12" s="138"/>
      <c r="B12" s="138"/>
      <c r="C12" s="138"/>
      <c r="D12" s="138" t="s">
        <v>33</v>
      </c>
      <c r="E12" s="138"/>
      <c r="F12" s="138" t="s">
        <v>204</v>
      </c>
      <c r="G12" s="347" t="str">
        <f>IF('①入力注意（交付申請）(入力順①）'!D19="","",'①入力注意（交付申請）(入力順①）'!D19)</f>
        <v>支店長　兵庫　太郎</v>
      </c>
      <c r="H12" s="347"/>
      <c r="I12" s="347"/>
      <c r="J12" s="347"/>
    </row>
    <row r="13" spans="1:10" ht="21.95" customHeight="1" x14ac:dyDescent="0.15">
      <c r="A13" s="138"/>
      <c r="B13" s="138"/>
      <c r="C13" s="138"/>
      <c r="D13" s="138"/>
      <c r="E13" s="138"/>
      <c r="F13" s="138" t="s">
        <v>175</v>
      </c>
      <c r="G13" s="347" t="str">
        <f>IF('①入力注意（交付申請）(入力順①）'!D20="","",'①入力注意（交付申請）(入力順①）'!D20)</f>
        <v>078-555-6666</v>
      </c>
      <c r="H13" s="347"/>
      <c r="I13" s="347"/>
      <c r="J13" s="347"/>
    </row>
    <row r="14" spans="1:10" ht="21.95" customHeight="1" x14ac:dyDescent="0.15">
      <c r="A14" s="138"/>
      <c r="B14" s="138"/>
      <c r="C14" s="138"/>
      <c r="D14" s="138"/>
      <c r="E14" s="138"/>
      <c r="F14" s="138" t="s">
        <v>176</v>
      </c>
      <c r="G14" s="347" t="str">
        <f>IF('①入力注意（交付申請）(入力順①）'!D21="","",'①入力注意（交付申請）(入力順①）'!D21)</f>
        <v>batsubatsu@pref.hyogo.lg.jp</v>
      </c>
      <c r="H14" s="347"/>
      <c r="I14" s="347"/>
      <c r="J14" s="347"/>
    </row>
    <row r="15" spans="1:10" ht="21.95" customHeight="1" x14ac:dyDescent="0.15">
      <c r="A15" s="143" t="s">
        <v>32</v>
      </c>
      <c r="B15" s="138"/>
      <c r="C15" s="138"/>
      <c r="E15" s="143"/>
      <c r="F15" s="143"/>
      <c r="G15" s="138"/>
      <c r="H15" s="138"/>
      <c r="I15" s="138"/>
      <c r="J15" s="138" t="s">
        <v>73</v>
      </c>
    </row>
    <row r="16" spans="1:10" ht="21.95" customHeight="1" x14ac:dyDescent="0.15">
      <c r="A16" s="143"/>
      <c r="B16" s="138"/>
      <c r="C16" s="138"/>
      <c r="E16" s="143"/>
      <c r="F16" s="143"/>
      <c r="G16" s="138"/>
      <c r="H16" s="138"/>
      <c r="I16" s="138"/>
      <c r="J16" s="138"/>
    </row>
    <row r="17" spans="1:10" ht="30" customHeight="1" x14ac:dyDescent="0.15">
      <c r="A17" s="138"/>
      <c r="C17" s="344" t="s">
        <v>308</v>
      </c>
      <c r="D17" s="345"/>
      <c r="E17" s="345"/>
      <c r="F17" s="345"/>
      <c r="G17" s="345"/>
      <c r="H17" s="345"/>
      <c r="I17" s="345"/>
      <c r="J17" s="345"/>
    </row>
    <row r="18" spans="1:10" ht="15.75" customHeight="1" x14ac:dyDescent="0.15">
      <c r="A18" s="143"/>
      <c r="B18" s="141" t="s">
        <v>34</v>
      </c>
      <c r="C18" s="141"/>
      <c r="D18" s="144" t="s">
        <v>34</v>
      </c>
      <c r="E18" s="143" t="s">
        <v>34</v>
      </c>
      <c r="F18" s="143"/>
      <c r="G18" s="138"/>
      <c r="H18" s="143"/>
      <c r="I18" s="143"/>
      <c r="J18" s="138"/>
    </row>
    <row r="19" spans="1:10" ht="20.25" customHeight="1" x14ac:dyDescent="0.2">
      <c r="A19" s="138"/>
      <c r="B19" s="145" t="s">
        <v>111</v>
      </c>
      <c r="C19" s="145"/>
      <c r="D19" s="239">
        <f>'③別記(自動転記）'!B6</f>
        <v>33500</v>
      </c>
      <c r="E19" s="145" t="s">
        <v>113</v>
      </c>
      <c r="G19" s="146"/>
      <c r="H19" s="146"/>
      <c r="I19" s="146"/>
      <c r="J19" s="146"/>
    </row>
    <row r="20" spans="1:10" ht="20.25" customHeight="1" x14ac:dyDescent="0.15">
      <c r="A20" s="138"/>
      <c r="B20" s="145"/>
      <c r="C20" s="145"/>
      <c r="D20" s="143"/>
      <c r="E20" s="145"/>
      <c r="F20" s="145"/>
      <c r="G20" s="145"/>
      <c r="H20" s="145"/>
      <c r="I20" s="145"/>
      <c r="J20" s="138"/>
    </row>
    <row r="21" spans="1:10" ht="20.25" customHeight="1" x14ac:dyDescent="0.15">
      <c r="A21" s="138"/>
      <c r="B21" s="348" t="s">
        <v>112</v>
      </c>
      <c r="C21" s="345"/>
      <c r="D21" s="345"/>
      <c r="E21" s="345"/>
      <c r="F21" s="345"/>
      <c r="G21" s="345"/>
      <c r="H21" s="345"/>
      <c r="I21" s="345"/>
      <c r="J21" s="345"/>
    </row>
    <row r="22" spans="1:10" ht="20.25" customHeight="1" x14ac:dyDescent="0.15">
      <c r="A22" s="138"/>
      <c r="B22" s="145"/>
      <c r="C22" s="145"/>
      <c r="D22" s="143"/>
      <c r="E22" s="145"/>
      <c r="F22" s="145"/>
      <c r="G22" s="145"/>
      <c r="H22" s="145"/>
      <c r="I22" s="145"/>
      <c r="J22" s="138"/>
    </row>
    <row r="23" spans="1:10" ht="14.25" customHeight="1" x14ac:dyDescent="0.15">
      <c r="A23" s="340" t="s">
        <v>35</v>
      </c>
      <c r="B23" s="340"/>
      <c r="C23" s="340"/>
      <c r="D23" s="340"/>
      <c r="E23" s="340"/>
      <c r="F23" s="340"/>
      <c r="G23" s="340"/>
      <c r="H23" s="340"/>
      <c r="I23" s="340"/>
      <c r="J23" s="340"/>
    </row>
    <row r="24" spans="1:10" ht="21.95" customHeight="1" x14ac:dyDescent="0.15">
      <c r="A24" s="138"/>
      <c r="B24" s="138"/>
      <c r="C24" s="138"/>
      <c r="D24" s="138"/>
      <c r="E24" s="138"/>
      <c r="F24" s="147"/>
      <c r="G24" s="138"/>
      <c r="H24" s="138"/>
      <c r="I24" s="138"/>
      <c r="J24" s="138"/>
    </row>
    <row r="25" spans="1:10" ht="15" customHeight="1" x14ac:dyDescent="0.15">
      <c r="A25" s="138"/>
      <c r="B25" s="138" t="s">
        <v>36</v>
      </c>
      <c r="C25" s="138"/>
      <c r="D25" s="138"/>
      <c r="E25" s="138"/>
      <c r="F25" s="147"/>
      <c r="G25" s="138"/>
      <c r="H25" s="138"/>
      <c r="I25" s="138"/>
      <c r="J25" s="138"/>
    </row>
    <row r="26" spans="1:10" ht="21" customHeight="1" x14ac:dyDescent="0.15">
      <c r="A26" s="138"/>
      <c r="B26" s="138"/>
      <c r="C26" s="138"/>
      <c r="D26" s="138"/>
      <c r="E26" s="138"/>
      <c r="F26" s="138"/>
      <c r="G26" s="138"/>
      <c r="H26" s="138"/>
      <c r="I26" s="138"/>
      <c r="J26" s="138"/>
    </row>
    <row r="27" spans="1:10" ht="15" customHeight="1" x14ac:dyDescent="0.15">
      <c r="A27" s="138"/>
      <c r="B27" s="138" t="s">
        <v>37</v>
      </c>
      <c r="C27" s="138"/>
      <c r="D27" s="138"/>
      <c r="E27" s="138"/>
      <c r="F27" s="342" t="s">
        <v>356</v>
      </c>
      <c r="G27" s="342"/>
      <c r="H27" s="138"/>
      <c r="I27" s="138"/>
      <c r="J27" s="138"/>
    </row>
    <row r="28" spans="1:10" ht="15" customHeight="1" x14ac:dyDescent="0.15">
      <c r="A28" s="138"/>
      <c r="B28" s="138"/>
      <c r="C28" s="138"/>
      <c r="D28" s="138"/>
      <c r="E28" s="138"/>
      <c r="F28" s="148"/>
      <c r="G28" s="148"/>
      <c r="H28" s="138"/>
      <c r="I28" s="138"/>
      <c r="J28" s="138"/>
    </row>
    <row r="29" spans="1:10" ht="15" customHeight="1" x14ac:dyDescent="0.15">
      <c r="A29" s="138"/>
      <c r="B29" s="138" t="s">
        <v>38</v>
      </c>
      <c r="C29" s="138"/>
      <c r="D29" s="138"/>
      <c r="E29" s="138"/>
      <c r="F29" s="341" t="s">
        <v>299</v>
      </c>
      <c r="G29" s="341"/>
      <c r="H29" s="138"/>
      <c r="I29" s="138"/>
      <c r="J29" s="138"/>
    </row>
    <row r="30" spans="1:10" ht="21" customHeight="1" x14ac:dyDescent="0.15">
      <c r="A30" s="138"/>
      <c r="B30" s="138"/>
      <c r="C30" s="138"/>
      <c r="D30" s="138"/>
      <c r="E30" s="138"/>
      <c r="F30" s="138"/>
      <c r="G30" s="138"/>
      <c r="H30" s="138"/>
      <c r="I30" s="138"/>
      <c r="J30" s="138"/>
    </row>
    <row r="31" spans="1:10" ht="15" customHeight="1" x14ac:dyDescent="0.15">
      <c r="A31" s="138"/>
      <c r="B31" s="138" t="s">
        <v>41</v>
      </c>
      <c r="C31" s="138"/>
      <c r="D31" s="138"/>
      <c r="E31" s="138"/>
      <c r="F31" s="138"/>
      <c r="G31" s="138"/>
      <c r="H31" s="138"/>
      <c r="I31" s="138"/>
      <c r="J31" s="138"/>
    </row>
    <row r="32" spans="1:10" ht="15" customHeight="1" x14ac:dyDescent="0.15">
      <c r="A32" s="138"/>
      <c r="B32" s="138"/>
      <c r="C32" s="138"/>
      <c r="D32" s="138"/>
      <c r="E32" s="138"/>
      <c r="F32" s="138"/>
      <c r="G32" s="138"/>
      <c r="H32" s="138"/>
      <c r="I32" s="138"/>
      <c r="J32" s="138"/>
    </row>
    <row r="33" spans="1:10" ht="15" customHeight="1" x14ac:dyDescent="0.15">
      <c r="A33" s="138"/>
      <c r="C33" s="138" t="s">
        <v>93</v>
      </c>
      <c r="D33" s="138"/>
      <c r="E33" s="138"/>
      <c r="F33" s="138"/>
      <c r="G33" s="138"/>
      <c r="H33" s="138"/>
      <c r="I33" s="138"/>
      <c r="J33" s="138"/>
    </row>
    <row r="34" spans="1:10" ht="11.25" customHeight="1" x14ac:dyDescent="0.15">
      <c r="A34" s="138"/>
      <c r="B34" s="138"/>
      <c r="D34" s="138"/>
      <c r="E34" s="138"/>
      <c r="F34" s="138"/>
      <c r="G34" s="138"/>
      <c r="H34" s="138"/>
      <c r="I34" s="138"/>
      <c r="J34" s="138"/>
    </row>
    <row r="35" spans="1:10" ht="16.5" customHeight="1" x14ac:dyDescent="0.15">
      <c r="A35" s="138"/>
      <c r="B35" s="138"/>
      <c r="C35" s="138" t="s">
        <v>198</v>
      </c>
      <c r="D35" s="138"/>
      <c r="E35" s="138"/>
      <c r="F35" s="138"/>
      <c r="G35" s="138"/>
      <c r="H35" s="138"/>
      <c r="I35" s="138"/>
      <c r="J35" s="138"/>
    </row>
    <row r="36" spans="1:10" ht="11.25" customHeight="1" x14ac:dyDescent="0.15">
      <c r="A36" s="138"/>
      <c r="B36" s="138"/>
      <c r="C36" s="138"/>
      <c r="D36" s="138"/>
      <c r="E36" s="138"/>
      <c r="F36" s="138"/>
      <c r="G36" s="138"/>
      <c r="H36" s="138"/>
      <c r="I36" s="138"/>
      <c r="J36" s="138"/>
    </row>
    <row r="37" spans="1:10" ht="18" customHeight="1" x14ac:dyDescent="0.15">
      <c r="A37" s="138"/>
      <c r="B37" s="138"/>
      <c r="C37" s="338" t="s">
        <v>259</v>
      </c>
      <c r="D37" s="338"/>
      <c r="E37" s="338"/>
      <c r="F37" s="338"/>
      <c r="G37" s="338"/>
      <c r="H37" s="338"/>
      <c r="I37" s="338"/>
      <c r="J37" s="138"/>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C17:C18 B5:D14 C33 A24:A65538 B34:B65538 C35:C36 J22 A1:J2 A5:A22 B18:B22 D22 D18:J18 J20 D20 K1:IV5 K7:IV32 L6:IV6 I6 G15:J16 E8:F16 G8:J9 E5:E7 F6:G7 B24:J32 D33:IV36 J37:IV37 C38:IV65538">
    <cfRule type="cellIs" dxfId="17" priority="6" stopIfTrue="1" operator="equal">
      <formula>0</formula>
    </cfRule>
  </conditionalFormatting>
  <conditionalFormatting sqref="I5">
    <cfRule type="cellIs" dxfId="16" priority="5" stopIfTrue="1" operator="equal">
      <formula>0</formula>
    </cfRule>
  </conditionalFormatting>
  <conditionalFormatting sqref="G10:G14">
    <cfRule type="cellIs" dxfId="15" priority="4" stopIfTrue="1" operator="equal">
      <formula>0</formula>
    </cfRule>
  </conditionalFormatting>
  <conditionalFormatting sqref="C37">
    <cfRule type="cellIs" dxfId="14" priority="1"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0"/>
  <sheetViews>
    <sheetView view="pageBreakPreview" zoomScaleNormal="100" zoomScaleSheetLayoutView="100" workbookViewId="0">
      <selection activeCell="B7" sqref="B7"/>
    </sheetView>
  </sheetViews>
  <sheetFormatPr defaultColWidth="9" defaultRowHeight="24" customHeight="1" x14ac:dyDescent="0.15"/>
  <cols>
    <col min="1" max="1" width="27.5" style="172" customWidth="1"/>
    <col min="2" max="2" width="10" style="159" customWidth="1"/>
    <col min="3" max="3" width="11.5" style="159" customWidth="1"/>
    <col min="4" max="4" width="20.625" style="159" customWidth="1"/>
    <col min="5" max="5" width="12.875" style="159" customWidth="1"/>
    <col min="6" max="6" width="6.25" style="159" customWidth="1"/>
    <col min="7" max="9" width="9" style="159"/>
    <col min="10" max="10" width="3.25" style="159" customWidth="1"/>
    <col min="11" max="16384" width="9" style="159"/>
  </cols>
  <sheetData>
    <row r="1" spans="1:6" ht="13.5" x14ac:dyDescent="0.15">
      <c r="A1" s="149" t="s">
        <v>50</v>
      </c>
      <c r="B1" s="151"/>
      <c r="C1" s="349" t="str">
        <f>IF('①入力注意（交付申請）(入力順①）'!D18="","",'①入力注意（交付申請）(入力順①）'!D18)</f>
        <v>ひょうご株式会社こうべ支店</v>
      </c>
      <c r="D1" s="349"/>
      <c r="E1" s="350"/>
      <c r="F1" s="350"/>
    </row>
    <row r="2" spans="1:6" ht="24" customHeight="1" x14ac:dyDescent="0.15">
      <c r="A2" s="351" t="s">
        <v>85</v>
      </c>
      <c r="B2" s="351"/>
      <c r="C2" s="351"/>
      <c r="D2" s="351"/>
      <c r="E2" s="352"/>
      <c r="F2" s="352"/>
    </row>
    <row r="3" spans="1:6" ht="24" customHeight="1" x14ac:dyDescent="0.15">
      <c r="A3" s="160"/>
      <c r="B3" s="160"/>
      <c r="C3" s="160"/>
      <c r="D3" s="160"/>
      <c r="F3" s="161"/>
    </row>
    <row r="4" spans="1:6" ht="24" customHeight="1" x14ac:dyDescent="0.15">
      <c r="A4" s="149" t="s">
        <v>42</v>
      </c>
      <c r="B4" s="151"/>
      <c r="C4" s="367" t="s">
        <v>43</v>
      </c>
      <c r="D4" s="367"/>
      <c r="E4" s="368"/>
      <c r="F4" s="368"/>
    </row>
    <row r="5" spans="1:6" ht="24" customHeight="1" x14ac:dyDescent="0.15">
      <c r="A5" s="152" t="s">
        <v>44</v>
      </c>
      <c r="B5" s="235" t="s">
        <v>45</v>
      </c>
      <c r="C5" s="353" t="s">
        <v>46</v>
      </c>
      <c r="D5" s="354"/>
      <c r="E5" s="355"/>
      <c r="F5" s="356"/>
    </row>
    <row r="6" spans="1:6" ht="37.5" customHeight="1" x14ac:dyDescent="0.15">
      <c r="A6" s="234" t="s">
        <v>47</v>
      </c>
      <c r="B6" s="154">
        <f>'別紙1-1（実施計画書・個別健診）入力順②'!I22</f>
        <v>33500</v>
      </c>
      <c r="C6" s="357" t="s">
        <v>199</v>
      </c>
      <c r="D6" s="358"/>
      <c r="E6" s="359"/>
      <c r="F6" s="360"/>
    </row>
    <row r="7" spans="1:6" ht="37.5" customHeight="1" x14ac:dyDescent="0.15">
      <c r="A7" s="155" t="s">
        <v>252</v>
      </c>
      <c r="B7" s="154">
        <f>('別紙1-1（実施計画書・個別健診）入力順②'!H20-'別紙1-1（実施計画書・個別健診）入力順②'!I20)+('別紙1-1（実施計画書・個別健診）入力順②'!G20-'別紙1-1（実施計画書・個別健診）入力順②'!H20)</f>
        <v>16500</v>
      </c>
      <c r="C7" s="361" t="s">
        <v>251</v>
      </c>
      <c r="D7" s="362"/>
      <c r="E7" s="363"/>
      <c r="F7" s="364"/>
    </row>
    <row r="8" spans="1:6" ht="27.75" customHeight="1" x14ac:dyDescent="0.15">
      <c r="A8" s="156" t="s">
        <v>48</v>
      </c>
      <c r="B8" s="154">
        <f>B16</f>
        <v>50000</v>
      </c>
      <c r="C8" s="371"/>
      <c r="D8" s="372"/>
      <c r="E8" s="355"/>
      <c r="F8" s="356"/>
    </row>
    <row r="9" spans="1:6" ht="24" customHeight="1" x14ac:dyDescent="0.15">
      <c r="A9" s="149"/>
      <c r="B9" s="151"/>
      <c r="C9" s="151"/>
      <c r="D9" s="151"/>
      <c r="E9" s="151"/>
      <c r="F9" s="151"/>
    </row>
    <row r="10" spans="1:6" ht="24" customHeight="1" x14ac:dyDescent="0.15">
      <c r="A10" s="149" t="s">
        <v>49</v>
      </c>
      <c r="B10" s="151"/>
      <c r="C10" s="151"/>
      <c r="D10" s="151"/>
      <c r="E10" s="151"/>
      <c r="F10" s="151"/>
    </row>
    <row r="11" spans="1:6" ht="24" customHeight="1" x14ac:dyDescent="0.15">
      <c r="A11" s="152" t="s">
        <v>51</v>
      </c>
      <c r="B11" s="235" t="s">
        <v>45</v>
      </c>
      <c r="C11" s="373" t="s">
        <v>46</v>
      </c>
      <c r="D11" s="373"/>
      <c r="E11" s="370"/>
      <c r="F11" s="370"/>
    </row>
    <row r="12" spans="1:6" ht="21.75" customHeight="1" x14ac:dyDescent="0.15">
      <c r="A12" s="374" t="s">
        <v>250</v>
      </c>
      <c r="B12" s="377">
        <f>E14</f>
        <v>50000</v>
      </c>
      <c r="C12" s="380"/>
      <c r="D12" s="381"/>
      <c r="E12" s="382"/>
      <c r="F12" s="383"/>
    </row>
    <row r="13" spans="1:6" ht="21.75" customHeight="1" x14ac:dyDescent="0.15">
      <c r="A13" s="375"/>
      <c r="B13" s="378"/>
      <c r="C13" s="162"/>
      <c r="D13" s="163" t="s">
        <v>68</v>
      </c>
      <c r="E13" s="163">
        <f>'別紙1-1（実施計画書・個別健診）入力順②'!F20</f>
        <v>17</v>
      </c>
      <c r="F13" s="164" t="s">
        <v>66</v>
      </c>
    </row>
    <row r="14" spans="1:6" ht="21.75" customHeight="1" x14ac:dyDescent="0.15">
      <c r="A14" s="375"/>
      <c r="B14" s="378"/>
      <c r="C14" s="162"/>
      <c r="D14" s="163" t="s">
        <v>248</v>
      </c>
      <c r="E14" s="173">
        <f>'別紙1-1（実施計画書・個別健診）入力順②'!G20</f>
        <v>50000</v>
      </c>
      <c r="F14" s="164" t="s">
        <v>249</v>
      </c>
    </row>
    <row r="15" spans="1:6" ht="21.75" customHeight="1" x14ac:dyDescent="0.15">
      <c r="A15" s="376"/>
      <c r="B15" s="379"/>
      <c r="C15" s="165"/>
      <c r="D15" s="163"/>
      <c r="E15" s="238"/>
      <c r="F15" s="167"/>
    </row>
    <row r="16" spans="1:6" ht="24" customHeight="1" x14ac:dyDescent="0.15">
      <c r="A16" s="152" t="s">
        <v>48</v>
      </c>
      <c r="B16" s="158">
        <f>SUM(B12)</f>
        <v>50000</v>
      </c>
      <c r="C16" s="369" t="s">
        <v>65</v>
      </c>
      <c r="D16" s="369"/>
      <c r="E16" s="370"/>
      <c r="F16" s="370"/>
    </row>
    <row r="17" spans="1:6" ht="24" customHeight="1" x14ac:dyDescent="0.15">
      <c r="A17" s="365" t="s">
        <v>52</v>
      </c>
      <c r="B17" s="366"/>
      <c r="C17" s="366"/>
      <c r="D17" s="366"/>
      <c r="E17" s="366"/>
      <c r="F17" s="366"/>
    </row>
    <row r="18" spans="1:6" ht="24" customHeight="1" x14ac:dyDescent="0.15">
      <c r="A18" s="149"/>
      <c r="B18" s="151"/>
      <c r="C18" s="151"/>
      <c r="D18" s="151"/>
      <c r="E18" s="151"/>
      <c r="F18" s="151"/>
    </row>
    <row r="19" spans="1:6" ht="24" customHeight="1" x14ac:dyDescent="0.15">
      <c r="A19" s="149"/>
      <c r="B19" s="151"/>
      <c r="C19" s="151"/>
      <c r="D19" s="151"/>
      <c r="E19" s="151"/>
      <c r="F19" s="151"/>
    </row>
    <row r="20" spans="1:6" ht="24" customHeight="1" x14ac:dyDescent="0.15">
      <c r="A20" s="168"/>
      <c r="B20" s="151"/>
      <c r="C20" s="151"/>
      <c r="D20" s="151"/>
      <c r="E20" s="151"/>
      <c r="F20" s="151"/>
    </row>
    <row r="21" spans="1:6" ht="24" customHeight="1" x14ac:dyDescent="0.15">
      <c r="A21" s="169"/>
      <c r="B21" s="151"/>
      <c r="C21" s="151"/>
      <c r="D21" s="151"/>
      <c r="E21" s="151"/>
      <c r="F21" s="151"/>
    </row>
    <row r="22" spans="1:6" ht="24" customHeight="1" x14ac:dyDescent="0.15">
      <c r="A22" s="170"/>
      <c r="B22" s="151"/>
      <c r="C22" s="151"/>
      <c r="D22" s="151"/>
      <c r="E22" s="151"/>
      <c r="F22" s="151"/>
    </row>
    <row r="23" spans="1:6" ht="24" customHeight="1" x14ac:dyDescent="0.15">
      <c r="A23" s="169"/>
      <c r="B23" s="151"/>
      <c r="C23" s="151"/>
      <c r="D23" s="151"/>
      <c r="E23" s="151"/>
      <c r="F23" s="151"/>
    </row>
    <row r="24" spans="1:6" ht="24" customHeight="1" x14ac:dyDescent="0.15">
      <c r="A24" s="170"/>
      <c r="B24" s="151"/>
      <c r="C24" s="151"/>
      <c r="D24" s="151"/>
      <c r="E24" s="151"/>
      <c r="F24" s="151"/>
    </row>
    <row r="25" spans="1:6" ht="24" customHeight="1" x14ac:dyDescent="0.15">
      <c r="A25" s="169"/>
      <c r="B25" s="151"/>
      <c r="C25" s="151"/>
      <c r="D25" s="151"/>
      <c r="E25" s="151"/>
      <c r="F25" s="151"/>
    </row>
    <row r="26" spans="1:6" ht="24" customHeight="1" x14ac:dyDescent="0.15">
      <c r="A26" s="170"/>
      <c r="B26" s="151"/>
      <c r="C26" s="151"/>
      <c r="D26" s="151"/>
      <c r="E26" s="151"/>
      <c r="F26" s="151"/>
    </row>
    <row r="27" spans="1:6" ht="24" customHeight="1" x14ac:dyDescent="0.15">
      <c r="A27" s="149"/>
      <c r="B27" s="151"/>
      <c r="C27" s="151"/>
      <c r="D27" s="151"/>
      <c r="E27" s="151"/>
      <c r="F27" s="151"/>
    </row>
    <row r="28" spans="1:6" ht="24" customHeight="1" x14ac:dyDescent="0.15">
      <c r="A28" s="149"/>
      <c r="B28" s="151"/>
      <c r="C28" s="151"/>
      <c r="D28" s="151"/>
      <c r="E28" s="151"/>
      <c r="F28" s="151"/>
    </row>
    <row r="29" spans="1:6" ht="24" customHeight="1" x14ac:dyDescent="0.15">
      <c r="A29" s="149"/>
      <c r="B29" s="151"/>
      <c r="C29" s="151"/>
      <c r="D29" s="151"/>
      <c r="E29" s="151"/>
      <c r="F29" s="151"/>
    </row>
    <row r="30" spans="1:6" ht="24" customHeight="1" x14ac:dyDescent="0.15">
      <c r="A30" s="171"/>
      <c r="B30" s="151"/>
      <c r="C30" s="151"/>
      <c r="D30" s="151"/>
      <c r="E30" s="151"/>
      <c r="F30" s="151"/>
    </row>
  </sheetData>
  <protectedRanges>
    <protectedRange sqref="C16:D16" name="範囲3"/>
    <protectedRange sqref="C7:D7" name="範囲1"/>
    <protectedRange sqref="C12:D15" name="範囲3_1"/>
  </protectedRanges>
  <mergeCells count="13">
    <mergeCell ref="A17:F17"/>
    <mergeCell ref="C4:F4"/>
    <mergeCell ref="C16:F16"/>
    <mergeCell ref="C8:F8"/>
    <mergeCell ref="C11:F11"/>
    <mergeCell ref="A12:A15"/>
    <mergeCell ref="B12:B15"/>
    <mergeCell ref="C12:F12"/>
    <mergeCell ref="C1:F1"/>
    <mergeCell ref="A2:F2"/>
    <mergeCell ref="C5:F5"/>
    <mergeCell ref="C6:F6"/>
    <mergeCell ref="C7:F7"/>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topLeftCell="A13" zoomScaleNormal="100" zoomScaleSheetLayoutView="100" workbookViewId="0">
      <selection activeCell="D25" sqref="D25"/>
    </sheetView>
  </sheetViews>
  <sheetFormatPr defaultRowHeight="13.5" x14ac:dyDescent="0.15"/>
  <cols>
    <col min="1" max="4" width="9" style="92"/>
    <col min="5" max="5" width="11.25" style="92" customWidth="1"/>
    <col min="6" max="7" width="9" style="92"/>
    <col min="8" max="8" width="11.375" style="92" customWidth="1"/>
    <col min="9" max="9" width="15.625" style="92" customWidth="1"/>
    <col min="10" max="16384" width="9" style="92"/>
  </cols>
  <sheetData>
    <row r="1" spans="1:10" x14ac:dyDescent="0.15">
      <c r="A1" s="91" t="s">
        <v>115</v>
      </c>
    </row>
    <row r="2" spans="1:10" ht="22.5" customHeight="1" x14ac:dyDescent="0.15">
      <c r="A2" s="385" t="s">
        <v>116</v>
      </c>
      <c r="B2" s="385"/>
      <c r="C2" s="385"/>
      <c r="D2" s="385"/>
      <c r="E2" s="385"/>
      <c r="F2" s="385"/>
      <c r="G2" s="385"/>
      <c r="H2" s="385"/>
      <c r="I2" s="385"/>
    </row>
    <row r="3" spans="1:10" ht="35.1" customHeight="1" x14ac:dyDescent="0.15">
      <c r="A3" s="386" t="s">
        <v>309</v>
      </c>
      <c r="B3" s="386"/>
      <c r="C3" s="386"/>
      <c r="D3" s="386"/>
      <c r="E3" s="386"/>
      <c r="F3" s="386"/>
      <c r="G3" s="386"/>
      <c r="H3" s="386"/>
      <c r="I3" s="386"/>
    </row>
    <row r="4" spans="1:10" ht="45" customHeight="1" x14ac:dyDescent="0.15">
      <c r="A4" s="386"/>
      <c r="B4" s="386"/>
      <c r="C4" s="386"/>
      <c r="D4" s="386"/>
      <c r="E4" s="386"/>
      <c r="F4" s="386"/>
      <c r="G4" s="386"/>
      <c r="H4" s="386"/>
      <c r="I4" s="386"/>
    </row>
    <row r="5" spans="1:10" ht="45" customHeight="1" x14ac:dyDescent="0.15">
      <c r="A5" s="386"/>
      <c r="B5" s="386"/>
      <c r="C5" s="386"/>
      <c r="D5" s="386"/>
      <c r="E5" s="386"/>
      <c r="F5" s="386"/>
      <c r="G5" s="386"/>
      <c r="H5" s="386"/>
      <c r="I5" s="386"/>
    </row>
    <row r="6" spans="1:10" ht="45" customHeight="1" x14ac:dyDescent="0.15">
      <c r="A6" s="386"/>
      <c r="B6" s="386"/>
      <c r="C6" s="386"/>
      <c r="D6" s="386"/>
      <c r="E6" s="386"/>
      <c r="F6" s="386"/>
      <c r="G6" s="386"/>
      <c r="H6" s="386"/>
      <c r="I6" s="386"/>
    </row>
    <row r="7" spans="1:10" ht="45" customHeight="1" x14ac:dyDescent="0.15">
      <c r="A7" s="386"/>
      <c r="B7" s="386"/>
      <c r="C7" s="386"/>
      <c r="D7" s="386"/>
      <c r="E7" s="386"/>
      <c r="F7" s="386"/>
      <c r="G7" s="386"/>
      <c r="H7" s="386"/>
      <c r="I7" s="386"/>
    </row>
    <row r="8" spans="1:10" ht="45" customHeight="1" x14ac:dyDescent="0.15">
      <c r="A8" s="386"/>
      <c r="B8" s="386"/>
      <c r="C8" s="386"/>
      <c r="D8" s="386"/>
      <c r="E8" s="386"/>
      <c r="F8" s="386"/>
      <c r="G8" s="386"/>
      <c r="H8" s="386"/>
      <c r="I8" s="386"/>
    </row>
    <row r="9" spans="1:10" ht="45" customHeight="1" x14ac:dyDescent="0.15">
      <c r="A9" s="386"/>
      <c r="B9" s="386"/>
      <c r="C9" s="386"/>
      <c r="D9" s="386"/>
      <c r="E9" s="386"/>
      <c r="F9" s="386"/>
      <c r="G9" s="386"/>
      <c r="H9" s="386"/>
      <c r="I9" s="386"/>
    </row>
    <row r="10" spans="1:10" ht="35.1" customHeight="1" x14ac:dyDescent="0.15">
      <c r="A10" s="386"/>
      <c r="B10" s="386"/>
      <c r="C10" s="386"/>
      <c r="D10" s="386"/>
      <c r="E10" s="386"/>
      <c r="F10" s="386"/>
      <c r="G10" s="386"/>
      <c r="H10" s="386"/>
      <c r="I10" s="386"/>
    </row>
    <row r="11" spans="1:10" ht="35.1" customHeight="1" x14ac:dyDescent="0.15">
      <c r="A11" s="386"/>
      <c r="B11" s="386"/>
      <c r="C11" s="386"/>
      <c r="D11" s="386"/>
      <c r="E11" s="386"/>
      <c r="F11" s="386"/>
      <c r="G11" s="386"/>
      <c r="H11" s="386"/>
      <c r="I11" s="386"/>
    </row>
    <row r="12" spans="1:10" ht="45" customHeight="1" x14ac:dyDescent="0.15">
      <c r="A12" s="386"/>
      <c r="B12" s="386"/>
      <c r="C12" s="386"/>
      <c r="D12" s="386"/>
      <c r="E12" s="386"/>
      <c r="F12" s="386"/>
      <c r="G12" s="386"/>
      <c r="H12" s="386"/>
      <c r="I12" s="386"/>
      <c r="J12" s="92" t="s">
        <v>117</v>
      </c>
    </row>
    <row r="13" spans="1:10" ht="45" customHeight="1" x14ac:dyDescent="0.15">
      <c r="A13" s="386"/>
      <c r="B13" s="386"/>
      <c r="C13" s="386"/>
      <c r="D13" s="386"/>
      <c r="E13" s="386"/>
      <c r="F13" s="386"/>
      <c r="G13" s="386"/>
      <c r="H13" s="386"/>
      <c r="I13" s="386"/>
    </row>
    <row r="14" spans="1:10" ht="45" customHeight="1" x14ac:dyDescent="0.15">
      <c r="A14" s="386"/>
      <c r="B14" s="386"/>
      <c r="C14" s="386"/>
      <c r="D14" s="386"/>
      <c r="E14" s="386"/>
      <c r="F14" s="386"/>
      <c r="G14" s="386"/>
      <c r="H14" s="386"/>
      <c r="I14" s="386"/>
    </row>
    <row r="15" spans="1:10" ht="45" customHeight="1" x14ac:dyDescent="0.15">
      <c r="A15" s="386"/>
      <c r="B15" s="386"/>
      <c r="C15" s="386"/>
      <c r="D15" s="386"/>
      <c r="E15" s="386"/>
      <c r="F15" s="386"/>
      <c r="G15" s="386"/>
      <c r="H15" s="386"/>
      <c r="I15" s="386"/>
    </row>
    <row r="16" spans="1:10" ht="45" customHeight="1" x14ac:dyDescent="0.15">
      <c r="A16" s="386"/>
      <c r="B16" s="386"/>
      <c r="C16" s="386"/>
      <c r="D16" s="386"/>
      <c r="E16" s="386"/>
      <c r="F16" s="386"/>
      <c r="G16" s="386"/>
      <c r="H16" s="386"/>
      <c r="I16" s="386"/>
    </row>
    <row r="17" spans="1:9" ht="45" customHeight="1" x14ac:dyDescent="0.15">
      <c r="A17" s="386"/>
      <c r="B17" s="386"/>
      <c r="C17" s="386"/>
      <c r="D17" s="386"/>
      <c r="E17" s="386"/>
      <c r="F17" s="386"/>
      <c r="G17" s="386"/>
      <c r="H17" s="386"/>
      <c r="I17" s="386"/>
    </row>
    <row r="18" spans="1:9" x14ac:dyDescent="0.15">
      <c r="A18" s="387">
        <f>IF('①入力注意（交付申請）(入力順①）'!D15="","",'①入力注意（交付申請）(入力順①）'!D15)</f>
        <v>45474</v>
      </c>
      <c r="B18" s="387"/>
      <c r="C18" s="387"/>
      <c r="D18" s="387"/>
    </row>
    <row r="19" spans="1:9" x14ac:dyDescent="0.15">
      <c r="A19" s="240" t="s">
        <v>118</v>
      </c>
      <c r="D19" s="92" t="s">
        <v>383</v>
      </c>
    </row>
    <row r="20" spans="1:9" x14ac:dyDescent="0.15">
      <c r="A20" s="241"/>
      <c r="D20" s="91"/>
    </row>
    <row r="21" spans="1:9" ht="24.95" customHeight="1" x14ac:dyDescent="0.15">
      <c r="E21" s="93" t="s">
        <v>119</v>
      </c>
      <c r="F21" s="384" t="str">
        <f>IF('①入力注意（交付申請）(入力順①）'!D17="","",'①入力注意（交付申請）(入力順①）'!D17)</f>
        <v>神戸市中央区下山手通5-10-1</v>
      </c>
      <c r="G21" s="384"/>
      <c r="H21" s="384"/>
      <c r="I21" s="384"/>
    </row>
    <row r="22" spans="1:9" ht="24.95" customHeight="1" x14ac:dyDescent="0.15">
      <c r="E22" s="93" t="s">
        <v>120</v>
      </c>
      <c r="F22" s="384" t="str">
        <f>IF('①入力注意（交付申請）(入力順①）'!D18="","",'①入力注意（交付申請）(入力順①）'!D18)</f>
        <v>ひょうご株式会社こうべ支店</v>
      </c>
      <c r="G22" s="384"/>
      <c r="H22" s="384"/>
      <c r="I22" s="384"/>
    </row>
    <row r="23" spans="1:9" ht="24.95" customHeight="1" x14ac:dyDescent="0.15">
      <c r="E23" s="93" t="s">
        <v>121</v>
      </c>
      <c r="F23" s="384" t="str">
        <f>IF('①入力注意（交付申請）(入力順①）'!D19="","",'①入力注意（交付申請）(入力順①）'!D19)</f>
        <v>支店長　兵庫　太郎</v>
      </c>
      <c r="G23" s="384"/>
      <c r="H23" s="384"/>
      <c r="I23" s="384"/>
    </row>
    <row r="24" spans="1:9" ht="24.95" customHeight="1" x14ac:dyDescent="0.15">
      <c r="E24" s="121" t="s">
        <v>171</v>
      </c>
      <c r="F24" s="384" t="str">
        <f>IF('①入力注意（交付申請）(入力順①）'!D20="","",'①入力注意（交付申請）(入力順①）'!D20)</f>
        <v>078-555-6666</v>
      </c>
      <c r="G24" s="384"/>
      <c r="H24" s="384"/>
      <c r="I24" s="384"/>
    </row>
    <row r="25" spans="1:9" ht="24.95" customHeight="1" x14ac:dyDescent="0.15">
      <c r="E25" s="122" t="s">
        <v>168</v>
      </c>
      <c r="F25" s="384" t="str">
        <f>IF('①入力注意（交付申請）(入力順①）'!D21="","",'①入力注意（交付申請）(入力順①）'!D21)</f>
        <v>batsubatsu@pref.hyogo.lg.jp</v>
      </c>
      <c r="G25" s="384"/>
      <c r="H25" s="384"/>
      <c r="I25" s="384"/>
    </row>
  </sheetData>
  <mergeCells count="8">
    <mergeCell ref="F23:I23"/>
    <mergeCell ref="F24:I24"/>
    <mergeCell ref="F25:I25"/>
    <mergeCell ref="A2:I2"/>
    <mergeCell ref="A3:I17"/>
    <mergeCell ref="A18:D18"/>
    <mergeCell ref="F21:I21"/>
    <mergeCell ref="F22:I22"/>
  </mergeCells>
  <phoneticPr fontId="2"/>
  <conditionalFormatting sqref="F35">
    <cfRule type="cellIs" dxfId="13" priority="3" stopIfTrue="1" operator="equal">
      <formula>0</formula>
    </cfRule>
  </conditionalFormatting>
  <conditionalFormatting sqref="F36">
    <cfRule type="cellIs" dxfId="12" priority="2" stopIfTrue="1" operator="equal">
      <formula>0</formula>
    </cfRule>
  </conditionalFormatting>
  <conditionalFormatting sqref="F37:F39">
    <cfRule type="cellIs" dxfId="11" priority="1" stopIfTrue="1" operator="equal">
      <formula>0</formula>
    </cfRule>
  </conditionalFormatting>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CF3D-52F1-4D93-BBB8-8A2CB3DDB60E}">
  <sheetPr>
    <tabColor rgb="FFFFFF00"/>
  </sheetPr>
  <dimension ref="A1:J35"/>
  <sheetViews>
    <sheetView zoomScale="75" zoomScaleNormal="75" zoomScaleSheetLayoutView="100" workbookViewId="0">
      <selection activeCell="G8" sqref="G8:G10"/>
    </sheetView>
  </sheetViews>
  <sheetFormatPr defaultRowHeight="13.5" x14ac:dyDescent="0.15"/>
  <cols>
    <col min="1" max="1" width="20.25" style="92" customWidth="1"/>
    <col min="2" max="2" width="16.375" style="92" customWidth="1"/>
    <col min="3" max="3" width="17.625" style="92" customWidth="1"/>
    <col min="4" max="4" width="10.75" style="92" customWidth="1"/>
    <col min="5" max="5" width="11.125" style="92" customWidth="1"/>
    <col min="6" max="6" width="9.875" style="92" customWidth="1"/>
    <col min="7" max="7" width="17.25" style="92" customWidth="1"/>
    <col min="8" max="8" width="21" style="92" customWidth="1"/>
    <col min="9" max="9" width="21.125" style="92" customWidth="1"/>
    <col min="10" max="10" width="4.375" style="92" customWidth="1"/>
    <col min="11" max="256" width="9" style="92"/>
    <col min="257" max="257" width="20.25" style="92" customWidth="1"/>
    <col min="258" max="258" width="16.125" style="92" customWidth="1"/>
    <col min="259" max="259" width="16.375" style="92" customWidth="1"/>
    <col min="260" max="260" width="17.625" style="92" customWidth="1"/>
    <col min="261" max="261" width="12.875" style="92" customWidth="1"/>
    <col min="262" max="262" width="13.375" style="92" customWidth="1"/>
    <col min="263" max="263" width="12.625" style="92" customWidth="1"/>
    <col min="264" max="264" width="22.75" style="92" customWidth="1"/>
    <col min="265" max="265" width="22.625" style="92" customWidth="1"/>
    <col min="266" max="266" width="4.375" style="92" customWidth="1"/>
    <col min="267" max="512" width="9" style="92"/>
    <col min="513" max="513" width="20.25" style="92" customWidth="1"/>
    <col min="514" max="514" width="16.125" style="92" customWidth="1"/>
    <col min="515" max="515" width="16.375" style="92" customWidth="1"/>
    <col min="516" max="516" width="17.625" style="92" customWidth="1"/>
    <col min="517" max="517" width="12.875" style="92" customWidth="1"/>
    <col min="518" max="518" width="13.375" style="92" customWidth="1"/>
    <col min="519" max="519" width="12.625" style="92" customWidth="1"/>
    <col min="520" max="520" width="22.75" style="92" customWidth="1"/>
    <col min="521" max="521" width="22.625" style="92" customWidth="1"/>
    <col min="522" max="522" width="4.375" style="92" customWidth="1"/>
    <col min="523" max="768" width="9" style="92"/>
    <col min="769" max="769" width="20.25" style="92" customWidth="1"/>
    <col min="770" max="770" width="16.125" style="92" customWidth="1"/>
    <col min="771" max="771" width="16.375" style="92" customWidth="1"/>
    <col min="772" max="772" width="17.625" style="92" customWidth="1"/>
    <col min="773" max="773" width="12.875" style="92" customWidth="1"/>
    <col min="774" max="774" width="13.375" style="92" customWidth="1"/>
    <col min="775" max="775" width="12.625" style="92" customWidth="1"/>
    <col min="776" max="776" width="22.75" style="92" customWidth="1"/>
    <col min="777" max="777" width="22.625" style="92" customWidth="1"/>
    <col min="778" max="778" width="4.375" style="92" customWidth="1"/>
    <col min="779" max="1024" width="9" style="92"/>
    <col min="1025" max="1025" width="20.25" style="92" customWidth="1"/>
    <col min="1026" max="1026" width="16.125" style="92" customWidth="1"/>
    <col min="1027" max="1027" width="16.375" style="92" customWidth="1"/>
    <col min="1028" max="1028" width="17.625" style="92" customWidth="1"/>
    <col min="1029" max="1029" width="12.875" style="92" customWidth="1"/>
    <col min="1030" max="1030" width="13.375" style="92" customWidth="1"/>
    <col min="1031" max="1031" width="12.625" style="92" customWidth="1"/>
    <col min="1032" max="1032" width="22.75" style="92" customWidth="1"/>
    <col min="1033" max="1033" width="22.625" style="92" customWidth="1"/>
    <col min="1034" max="1034" width="4.375" style="92" customWidth="1"/>
    <col min="1035" max="1280" width="9" style="92"/>
    <col min="1281" max="1281" width="20.25" style="92" customWidth="1"/>
    <col min="1282" max="1282" width="16.125" style="92" customWidth="1"/>
    <col min="1283" max="1283" width="16.375" style="92" customWidth="1"/>
    <col min="1284" max="1284" width="17.625" style="92" customWidth="1"/>
    <col min="1285" max="1285" width="12.875" style="92" customWidth="1"/>
    <col min="1286" max="1286" width="13.375" style="92" customWidth="1"/>
    <col min="1287" max="1287" width="12.625" style="92" customWidth="1"/>
    <col min="1288" max="1288" width="22.75" style="92" customWidth="1"/>
    <col min="1289" max="1289" width="22.625" style="92" customWidth="1"/>
    <col min="1290" max="1290" width="4.375" style="92" customWidth="1"/>
    <col min="1291" max="1536" width="9" style="92"/>
    <col min="1537" max="1537" width="20.25" style="92" customWidth="1"/>
    <col min="1538" max="1538" width="16.125" style="92" customWidth="1"/>
    <col min="1539" max="1539" width="16.375" style="92" customWidth="1"/>
    <col min="1540" max="1540" width="17.625" style="92" customWidth="1"/>
    <col min="1541" max="1541" width="12.875" style="92" customWidth="1"/>
    <col min="1542" max="1542" width="13.375" style="92" customWidth="1"/>
    <col min="1543" max="1543" width="12.625" style="92" customWidth="1"/>
    <col min="1544" max="1544" width="22.75" style="92" customWidth="1"/>
    <col min="1545" max="1545" width="22.625" style="92" customWidth="1"/>
    <col min="1546" max="1546" width="4.375" style="92" customWidth="1"/>
    <col min="1547" max="1792" width="9" style="92"/>
    <col min="1793" max="1793" width="20.25" style="92" customWidth="1"/>
    <col min="1794" max="1794" width="16.125" style="92" customWidth="1"/>
    <col min="1795" max="1795" width="16.375" style="92" customWidth="1"/>
    <col min="1796" max="1796" width="17.625" style="92" customWidth="1"/>
    <col min="1797" max="1797" width="12.875" style="92" customWidth="1"/>
    <col min="1798" max="1798" width="13.375" style="92" customWidth="1"/>
    <col min="1799" max="1799" width="12.625" style="92" customWidth="1"/>
    <col min="1800" max="1800" width="22.75" style="92" customWidth="1"/>
    <col min="1801" max="1801" width="22.625" style="92" customWidth="1"/>
    <col min="1802" max="1802" width="4.375" style="92" customWidth="1"/>
    <col min="1803" max="2048" width="9" style="92"/>
    <col min="2049" max="2049" width="20.25" style="92" customWidth="1"/>
    <col min="2050" max="2050" width="16.125" style="92" customWidth="1"/>
    <col min="2051" max="2051" width="16.375" style="92" customWidth="1"/>
    <col min="2052" max="2052" width="17.625" style="92" customWidth="1"/>
    <col min="2053" max="2053" width="12.875" style="92" customWidth="1"/>
    <col min="2054" max="2054" width="13.375" style="92" customWidth="1"/>
    <col min="2055" max="2055" width="12.625" style="92" customWidth="1"/>
    <col min="2056" max="2056" width="22.75" style="92" customWidth="1"/>
    <col min="2057" max="2057" width="22.625" style="92" customWidth="1"/>
    <col min="2058" max="2058" width="4.375" style="92" customWidth="1"/>
    <col min="2059" max="2304" width="9" style="92"/>
    <col min="2305" max="2305" width="20.25" style="92" customWidth="1"/>
    <col min="2306" max="2306" width="16.125" style="92" customWidth="1"/>
    <col min="2307" max="2307" width="16.375" style="92" customWidth="1"/>
    <col min="2308" max="2308" width="17.625" style="92" customWidth="1"/>
    <col min="2309" max="2309" width="12.875" style="92" customWidth="1"/>
    <col min="2310" max="2310" width="13.375" style="92" customWidth="1"/>
    <col min="2311" max="2311" width="12.625" style="92" customWidth="1"/>
    <col min="2312" max="2312" width="22.75" style="92" customWidth="1"/>
    <col min="2313" max="2313" width="22.625" style="92" customWidth="1"/>
    <col min="2314" max="2314" width="4.375" style="92" customWidth="1"/>
    <col min="2315" max="2560" width="9" style="92"/>
    <col min="2561" max="2561" width="20.25" style="92" customWidth="1"/>
    <col min="2562" max="2562" width="16.125" style="92" customWidth="1"/>
    <col min="2563" max="2563" width="16.375" style="92" customWidth="1"/>
    <col min="2564" max="2564" width="17.625" style="92" customWidth="1"/>
    <col min="2565" max="2565" width="12.875" style="92" customWidth="1"/>
    <col min="2566" max="2566" width="13.375" style="92" customWidth="1"/>
    <col min="2567" max="2567" width="12.625" style="92" customWidth="1"/>
    <col min="2568" max="2568" width="22.75" style="92" customWidth="1"/>
    <col min="2569" max="2569" width="22.625" style="92" customWidth="1"/>
    <col min="2570" max="2570" width="4.375" style="92" customWidth="1"/>
    <col min="2571" max="2816" width="9" style="92"/>
    <col min="2817" max="2817" width="20.25" style="92" customWidth="1"/>
    <col min="2818" max="2818" width="16.125" style="92" customWidth="1"/>
    <col min="2819" max="2819" width="16.375" style="92" customWidth="1"/>
    <col min="2820" max="2820" width="17.625" style="92" customWidth="1"/>
    <col min="2821" max="2821" width="12.875" style="92" customWidth="1"/>
    <col min="2822" max="2822" width="13.375" style="92" customWidth="1"/>
    <col min="2823" max="2823" width="12.625" style="92" customWidth="1"/>
    <col min="2824" max="2824" width="22.75" style="92" customWidth="1"/>
    <col min="2825" max="2825" width="22.625" style="92" customWidth="1"/>
    <col min="2826" max="2826" width="4.375" style="92" customWidth="1"/>
    <col min="2827" max="3072" width="9" style="92"/>
    <col min="3073" max="3073" width="20.25" style="92" customWidth="1"/>
    <col min="3074" max="3074" width="16.125" style="92" customWidth="1"/>
    <col min="3075" max="3075" width="16.375" style="92" customWidth="1"/>
    <col min="3076" max="3076" width="17.625" style="92" customWidth="1"/>
    <col min="3077" max="3077" width="12.875" style="92" customWidth="1"/>
    <col min="3078" max="3078" width="13.375" style="92" customWidth="1"/>
    <col min="3079" max="3079" width="12.625" style="92" customWidth="1"/>
    <col min="3080" max="3080" width="22.75" style="92" customWidth="1"/>
    <col min="3081" max="3081" width="22.625" style="92" customWidth="1"/>
    <col min="3082" max="3082" width="4.375" style="92" customWidth="1"/>
    <col min="3083" max="3328" width="9" style="92"/>
    <col min="3329" max="3329" width="20.25" style="92" customWidth="1"/>
    <col min="3330" max="3330" width="16.125" style="92" customWidth="1"/>
    <col min="3331" max="3331" width="16.375" style="92" customWidth="1"/>
    <col min="3332" max="3332" width="17.625" style="92" customWidth="1"/>
    <col min="3333" max="3333" width="12.875" style="92" customWidth="1"/>
    <col min="3334" max="3334" width="13.375" style="92" customWidth="1"/>
    <col min="3335" max="3335" width="12.625" style="92" customWidth="1"/>
    <col min="3336" max="3336" width="22.75" style="92" customWidth="1"/>
    <col min="3337" max="3337" width="22.625" style="92" customWidth="1"/>
    <col min="3338" max="3338" width="4.375" style="92" customWidth="1"/>
    <col min="3339" max="3584" width="9" style="92"/>
    <col min="3585" max="3585" width="20.25" style="92" customWidth="1"/>
    <col min="3586" max="3586" width="16.125" style="92" customWidth="1"/>
    <col min="3587" max="3587" width="16.375" style="92" customWidth="1"/>
    <col min="3588" max="3588" width="17.625" style="92" customWidth="1"/>
    <col min="3589" max="3589" width="12.875" style="92" customWidth="1"/>
    <col min="3590" max="3590" width="13.375" style="92" customWidth="1"/>
    <col min="3591" max="3591" width="12.625" style="92" customWidth="1"/>
    <col min="3592" max="3592" width="22.75" style="92" customWidth="1"/>
    <col min="3593" max="3593" width="22.625" style="92" customWidth="1"/>
    <col min="3594" max="3594" width="4.375" style="92" customWidth="1"/>
    <col min="3595" max="3840" width="9" style="92"/>
    <col min="3841" max="3841" width="20.25" style="92" customWidth="1"/>
    <col min="3842" max="3842" width="16.125" style="92" customWidth="1"/>
    <col min="3843" max="3843" width="16.375" style="92" customWidth="1"/>
    <col min="3844" max="3844" width="17.625" style="92" customWidth="1"/>
    <col min="3845" max="3845" width="12.875" style="92" customWidth="1"/>
    <col min="3846" max="3846" width="13.375" style="92" customWidth="1"/>
    <col min="3847" max="3847" width="12.625" style="92" customWidth="1"/>
    <col min="3848" max="3848" width="22.75" style="92" customWidth="1"/>
    <col min="3849" max="3849" width="22.625" style="92" customWidth="1"/>
    <col min="3850" max="3850" width="4.375" style="92" customWidth="1"/>
    <col min="3851" max="4096" width="9" style="92"/>
    <col min="4097" max="4097" width="20.25" style="92" customWidth="1"/>
    <col min="4098" max="4098" width="16.125" style="92" customWidth="1"/>
    <col min="4099" max="4099" width="16.375" style="92" customWidth="1"/>
    <col min="4100" max="4100" width="17.625" style="92" customWidth="1"/>
    <col min="4101" max="4101" width="12.875" style="92" customWidth="1"/>
    <col min="4102" max="4102" width="13.375" style="92" customWidth="1"/>
    <col min="4103" max="4103" width="12.625" style="92" customWidth="1"/>
    <col min="4104" max="4104" width="22.75" style="92" customWidth="1"/>
    <col min="4105" max="4105" width="22.625" style="92" customWidth="1"/>
    <col min="4106" max="4106" width="4.375" style="92" customWidth="1"/>
    <col min="4107" max="4352" width="9" style="92"/>
    <col min="4353" max="4353" width="20.25" style="92" customWidth="1"/>
    <col min="4354" max="4354" width="16.125" style="92" customWidth="1"/>
    <col min="4355" max="4355" width="16.375" style="92" customWidth="1"/>
    <col min="4356" max="4356" width="17.625" style="92" customWidth="1"/>
    <col min="4357" max="4357" width="12.875" style="92" customWidth="1"/>
    <col min="4358" max="4358" width="13.375" style="92" customWidth="1"/>
    <col min="4359" max="4359" width="12.625" style="92" customWidth="1"/>
    <col min="4360" max="4360" width="22.75" style="92" customWidth="1"/>
    <col min="4361" max="4361" width="22.625" style="92" customWidth="1"/>
    <col min="4362" max="4362" width="4.375" style="92" customWidth="1"/>
    <col min="4363" max="4608" width="9" style="92"/>
    <col min="4609" max="4609" width="20.25" style="92" customWidth="1"/>
    <col min="4610" max="4610" width="16.125" style="92" customWidth="1"/>
    <col min="4611" max="4611" width="16.375" style="92" customWidth="1"/>
    <col min="4612" max="4612" width="17.625" style="92" customWidth="1"/>
    <col min="4613" max="4613" width="12.875" style="92" customWidth="1"/>
    <col min="4614" max="4614" width="13.375" style="92" customWidth="1"/>
    <col min="4615" max="4615" width="12.625" style="92" customWidth="1"/>
    <col min="4616" max="4616" width="22.75" style="92" customWidth="1"/>
    <col min="4617" max="4617" width="22.625" style="92" customWidth="1"/>
    <col min="4618" max="4618" width="4.375" style="92" customWidth="1"/>
    <col min="4619" max="4864" width="9" style="92"/>
    <col min="4865" max="4865" width="20.25" style="92" customWidth="1"/>
    <col min="4866" max="4866" width="16.125" style="92" customWidth="1"/>
    <col min="4867" max="4867" width="16.375" style="92" customWidth="1"/>
    <col min="4868" max="4868" width="17.625" style="92" customWidth="1"/>
    <col min="4869" max="4869" width="12.875" style="92" customWidth="1"/>
    <col min="4870" max="4870" width="13.375" style="92" customWidth="1"/>
    <col min="4871" max="4871" width="12.625" style="92" customWidth="1"/>
    <col min="4872" max="4872" width="22.75" style="92" customWidth="1"/>
    <col min="4873" max="4873" width="22.625" style="92" customWidth="1"/>
    <col min="4874" max="4874" width="4.375" style="92" customWidth="1"/>
    <col min="4875" max="5120" width="9" style="92"/>
    <col min="5121" max="5121" width="20.25" style="92" customWidth="1"/>
    <col min="5122" max="5122" width="16.125" style="92" customWidth="1"/>
    <col min="5123" max="5123" width="16.375" style="92" customWidth="1"/>
    <col min="5124" max="5124" width="17.625" style="92" customWidth="1"/>
    <col min="5125" max="5125" width="12.875" style="92" customWidth="1"/>
    <col min="5126" max="5126" width="13.375" style="92" customWidth="1"/>
    <col min="5127" max="5127" width="12.625" style="92" customWidth="1"/>
    <col min="5128" max="5128" width="22.75" style="92" customWidth="1"/>
    <col min="5129" max="5129" width="22.625" style="92" customWidth="1"/>
    <col min="5130" max="5130" width="4.375" style="92" customWidth="1"/>
    <col min="5131" max="5376" width="9" style="92"/>
    <col min="5377" max="5377" width="20.25" style="92" customWidth="1"/>
    <col min="5378" max="5378" width="16.125" style="92" customWidth="1"/>
    <col min="5379" max="5379" width="16.375" style="92" customWidth="1"/>
    <col min="5380" max="5380" width="17.625" style="92" customWidth="1"/>
    <col min="5381" max="5381" width="12.875" style="92" customWidth="1"/>
    <col min="5382" max="5382" width="13.375" style="92" customWidth="1"/>
    <col min="5383" max="5383" width="12.625" style="92" customWidth="1"/>
    <col min="5384" max="5384" width="22.75" style="92" customWidth="1"/>
    <col min="5385" max="5385" width="22.625" style="92" customWidth="1"/>
    <col min="5386" max="5386" width="4.375" style="92" customWidth="1"/>
    <col min="5387" max="5632" width="9" style="92"/>
    <col min="5633" max="5633" width="20.25" style="92" customWidth="1"/>
    <col min="5634" max="5634" width="16.125" style="92" customWidth="1"/>
    <col min="5635" max="5635" width="16.375" style="92" customWidth="1"/>
    <col min="5636" max="5636" width="17.625" style="92" customWidth="1"/>
    <col min="5637" max="5637" width="12.875" style="92" customWidth="1"/>
    <col min="5638" max="5638" width="13.375" style="92" customWidth="1"/>
    <col min="5639" max="5639" width="12.625" style="92" customWidth="1"/>
    <col min="5640" max="5640" width="22.75" style="92" customWidth="1"/>
    <col min="5641" max="5641" width="22.625" style="92" customWidth="1"/>
    <col min="5642" max="5642" width="4.375" style="92" customWidth="1"/>
    <col min="5643" max="5888" width="9" style="92"/>
    <col min="5889" max="5889" width="20.25" style="92" customWidth="1"/>
    <col min="5890" max="5890" width="16.125" style="92" customWidth="1"/>
    <col min="5891" max="5891" width="16.375" style="92" customWidth="1"/>
    <col min="5892" max="5892" width="17.625" style="92" customWidth="1"/>
    <col min="5893" max="5893" width="12.875" style="92" customWidth="1"/>
    <col min="5894" max="5894" width="13.375" style="92" customWidth="1"/>
    <col min="5895" max="5895" width="12.625" style="92" customWidth="1"/>
    <col min="5896" max="5896" width="22.75" style="92" customWidth="1"/>
    <col min="5897" max="5897" width="22.625" style="92" customWidth="1"/>
    <col min="5898" max="5898" width="4.375" style="92" customWidth="1"/>
    <col min="5899" max="6144" width="9" style="92"/>
    <col min="6145" max="6145" width="20.25" style="92" customWidth="1"/>
    <col min="6146" max="6146" width="16.125" style="92" customWidth="1"/>
    <col min="6147" max="6147" width="16.375" style="92" customWidth="1"/>
    <col min="6148" max="6148" width="17.625" style="92" customWidth="1"/>
    <col min="6149" max="6149" width="12.875" style="92" customWidth="1"/>
    <col min="6150" max="6150" width="13.375" style="92" customWidth="1"/>
    <col min="6151" max="6151" width="12.625" style="92" customWidth="1"/>
    <col min="6152" max="6152" width="22.75" style="92" customWidth="1"/>
    <col min="6153" max="6153" width="22.625" style="92" customWidth="1"/>
    <col min="6154" max="6154" width="4.375" style="92" customWidth="1"/>
    <col min="6155" max="6400" width="9" style="92"/>
    <col min="6401" max="6401" width="20.25" style="92" customWidth="1"/>
    <col min="6402" max="6402" width="16.125" style="92" customWidth="1"/>
    <col min="6403" max="6403" width="16.375" style="92" customWidth="1"/>
    <col min="6404" max="6404" width="17.625" style="92" customWidth="1"/>
    <col min="6405" max="6405" width="12.875" style="92" customWidth="1"/>
    <col min="6406" max="6406" width="13.375" style="92" customWidth="1"/>
    <col min="6407" max="6407" width="12.625" style="92" customWidth="1"/>
    <col min="6408" max="6408" width="22.75" style="92" customWidth="1"/>
    <col min="6409" max="6409" width="22.625" style="92" customWidth="1"/>
    <col min="6410" max="6410" width="4.375" style="92" customWidth="1"/>
    <col min="6411" max="6656" width="9" style="92"/>
    <col min="6657" max="6657" width="20.25" style="92" customWidth="1"/>
    <col min="6658" max="6658" width="16.125" style="92" customWidth="1"/>
    <col min="6659" max="6659" width="16.375" style="92" customWidth="1"/>
    <col min="6660" max="6660" width="17.625" style="92" customWidth="1"/>
    <col min="6661" max="6661" width="12.875" style="92" customWidth="1"/>
    <col min="6662" max="6662" width="13.375" style="92" customWidth="1"/>
    <col min="6663" max="6663" width="12.625" style="92" customWidth="1"/>
    <col min="6664" max="6664" width="22.75" style="92" customWidth="1"/>
    <col min="6665" max="6665" width="22.625" style="92" customWidth="1"/>
    <col min="6666" max="6666" width="4.375" style="92" customWidth="1"/>
    <col min="6667" max="6912" width="9" style="92"/>
    <col min="6913" max="6913" width="20.25" style="92" customWidth="1"/>
    <col min="6914" max="6914" width="16.125" style="92" customWidth="1"/>
    <col min="6915" max="6915" width="16.375" style="92" customWidth="1"/>
    <col min="6916" max="6916" width="17.625" style="92" customWidth="1"/>
    <col min="6917" max="6917" width="12.875" style="92" customWidth="1"/>
    <col min="6918" max="6918" width="13.375" style="92" customWidth="1"/>
    <col min="6919" max="6919" width="12.625" style="92" customWidth="1"/>
    <col min="6920" max="6920" width="22.75" style="92" customWidth="1"/>
    <col min="6921" max="6921" width="22.625" style="92" customWidth="1"/>
    <col min="6922" max="6922" width="4.375" style="92" customWidth="1"/>
    <col min="6923" max="7168" width="9" style="92"/>
    <col min="7169" max="7169" width="20.25" style="92" customWidth="1"/>
    <col min="7170" max="7170" width="16.125" style="92" customWidth="1"/>
    <col min="7171" max="7171" width="16.375" style="92" customWidth="1"/>
    <col min="7172" max="7172" width="17.625" style="92" customWidth="1"/>
    <col min="7173" max="7173" width="12.875" style="92" customWidth="1"/>
    <col min="7174" max="7174" width="13.375" style="92" customWidth="1"/>
    <col min="7175" max="7175" width="12.625" style="92" customWidth="1"/>
    <col min="7176" max="7176" width="22.75" style="92" customWidth="1"/>
    <col min="7177" max="7177" width="22.625" style="92" customWidth="1"/>
    <col min="7178" max="7178" width="4.375" style="92" customWidth="1"/>
    <col min="7179" max="7424" width="9" style="92"/>
    <col min="7425" max="7425" width="20.25" style="92" customWidth="1"/>
    <col min="7426" max="7426" width="16.125" style="92" customWidth="1"/>
    <col min="7427" max="7427" width="16.375" style="92" customWidth="1"/>
    <col min="7428" max="7428" width="17.625" style="92" customWidth="1"/>
    <col min="7429" max="7429" width="12.875" style="92" customWidth="1"/>
    <col min="7430" max="7430" width="13.375" style="92" customWidth="1"/>
    <col min="7431" max="7431" width="12.625" style="92" customWidth="1"/>
    <col min="7432" max="7432" width="22.75" style="92" customWidth="1"/>
    <col min="7433" max="7433" width="22.625" style="92" customWidth="1"/>
    <col min="7434" max="7434" width="4.375" style="92" customWidth="1"/>
    <col min="7435" max="7680" width="9" style="92"/>
    <col min="7681" max="7681" width="20.25" style="92" customWidth="1"/>
    <col min="7682" max="7682" width="16.125" style="92" customWidth="1"/>
    <col min="7683" max="7683" width="16.375" style="92" customWidth="1"/>
    <col min="7684" max="7684" width="17.625" style="92" customWidth="1"/>
    <col min="7685" max="7685" width="12.875" style="92" customWidth="1"/>
    <col min="7686" max="7686" width="13.375" style="92" customWidth="1"/>
    <col min="7687" max="7687" width="12.625" style="92" customWidth="1"/>
    <col min="7688" max="7688" width="22.75" style="92" customWidth="1"/>
    <col min="7689" max="7689" width="22.625" style="92" customWidth="1"/>
    <col min="7690" max="7690" width="4.375" style="92" customWidth="1"/>
    <col min="7691" max="7936" width="9" style="92"/>
    <col min="7937" max="7937" width="20.25" style="92" customWidth="1"/>
    <col min="7938" max="7938" width="16.125" style="92" customWidth="1"/>
    <col min="7939" max="7939" width="16.375" style="92" customWidth="1"/>
    <col min="7940" max="7940" width="17.625" style="92" customWidth="1"/>
    <col min="7941" max="7941" width="12.875" style="92" customWidth="1"/>
    <col min="7942" max="7942" width="13.375" style="92" customWidth="1"/>
    <col min="7943" max="7943" width="12.625" style="92" customWidth="1"/>
    <col min="7944" max="7944" width="22.75" style="92" customWidth="1"/>
    <col min="7945" max="7945" width="22.625" style="92" customWidth="1"/>
    <col min="7946" max="7946" width="4.375" style="92" customWidth="1"/>
    <col min="7947" max="8192" width="9" style="92"/>
    <col min="8193" max="8193" width="20.25" style="92" customWidth="1"/>
    <col min="8194" max="8194" width="16.125" style="92" customWidth="1"/>
    <col min="8195" max="8195" width="16.375" style="92" customWidth="1"/>
    <col min="8196" max="8196" width="17.625" style="92" customWidth="1"/>
    <col min="8197" max="8197" width="12.875" style="92" customWidth="1"/>
    <col min="8198" max="8198" width="13.375" style="92" customWidth="1"/>
    <col min="8199" max="8199" width="12.625" style="92" customWidth="1"/>
    <col min="8200" max="8200" width="22.75" style="92" customWidth="1"/>
    <col min="8201" max="8201" width="22.625" style="92" customWidth="1"/>
    <col min="8202" max="8202" width="4.375" style="92" customWidth="1"/>
    <col min="8203" max="8448" width="9" style="92"/>
    <col min="8449" max="8449" width="20.25" style="92" customWidth="1"/>
    <col min="8450" max="8450" width="16.125" style="92" customWidth="1"/>
    <col min="8451" max="8451" width="16.375" style="92" customWidth="1"/>
    <col min="8452" max="8452" width="17.625" style="92" customWidth="1"/>
    <col min="8453" max="8453" width="12.875" style="92" customWidth="1"/>
    <col min="8454" max="8454" width="13.375" style="92" customWidth="1"/>
    <col min="8455" max="8455" width="12.625" style="92" customWidth="1"/>
    <col min="8456" max="8456" width="22.75" style="92" customWidth="1"/>
    <col min="8457" max="8457" width="22.625" style="92" customWidth="1"/>
    <col min="8458" max="8458" width="4.375" style="92" customWidth="1"/>
    <col min="8459" max="8704" width="9" style="92"/>
    <col min="8705" max="8705" width="20.25" style="92" customWidth="1"/>
    <col min="8706" max="8706" width="16.125" style="92" customWidth="1"/>
    <col min="8707" max="8707" width="16.375" style="92" customWidth="1"/>
    <col min="8708" max="8708" width="17.625" style="92" customWidth="1"/>
    <col min="8709" max="8709" width="12.875" style="92" customWidth="1"/>
    <col min="8710" max="8710" width="13.375" style="92" customWidth="1"/>
    <col min="8711" max="8711" width="12.625" style="92" customWidth="1"/>
    <col min="8712" max="8712" width="22.75" style="92" customWidth="1"/>
    <col min="8713" max="8713" width="22.625" style="92" customWidth="1"/>
    <col min="8714" max="8714" width="4.375" style="92" customWidth="1"/>
    <col min="8715" max="8960" width="9" style="92"/>
    <col min="8961" max="8961" width="20.25" style="92" customWidth="1"/>
    <col min="8962" max="8962" width="16.125" style="92" customWidth="1"/>
    <col min="8963" max="8963" width="16.375" style="92" customWidth="1"/>
    <col min="8964" max="8964" width="17.625" style="92" customWidth="1"/>
    <col min="8965" max="8965" width="12.875" style="92" customWidth="1"/>
    <col min="8966" max="8966" width="13.375" style="92" customWidth="1"/>
    <col min="8967" max="8967" width="12.625" style="92" customWidth="1"/>
    <col min="8968" max="8968" width="22.75" style="92" customWidth="1"/>
    <col min="8969" max="8969" width="22.625" style="92" customWidth="1"/>
    <col min="8970" max="8970" width="4.375" style="92" customWidth="1"/>
    <col min="8971" max="9216" width="9" style="92"/>
    <col min="9217" max="9217" width="20.25" style="92" customWidth="1"/>
    <col min="9218" max="9218" width="16.125" style="92" customWidth="1"/>
    <col min="9219" max="9219" width="16.375" style="92" customWidth="1"/>
    <col min="9220" max="9220" width="17.625" style="92" customWidth="1"/>
    <col min="9221" max="9221" width="12.875" style="92" customWidth="1"/>
    <col min="9222" max="9222" width="13.375" style="92" customWidth="1"/>
    <col min="9223" max="9223" width="12.625" style="92" customWidth="1"/>
    <col min="9224" max="9224" width="22.75" style="92" customWidth="1"/>
    <col min="9225" max="9225" width="22.625" style="92" customWidth="1"/>
    <col min="9226" max="9226" width="4.375" style="92" customWidth="1"/>
    <col min="9227" max="9472" width="9" style="92"/>
    <col min="9473" max="9473" width="20.25" style="92" customWidth="1"/>
    <col min="9474" max="9474" width="16.125" style="92" customWidth="1"/>
    <col min="9475" max="9475" width="16.375" style="92" customWidth="1"/>
    <col min="9476" max="9476" width="17.625" style="92" customWidth="1"/>
    <col min="9477" max="9477" width="12.875" style="92" customWidth="1"/>
    <col min="9478" max="9478" width="13.375" style="92" customWidth="1"/>
    <col min="9479" max="9479" width="12.625" style="92" customWidth="1"/>
    <col min="9480" max="9480" width="22.75" style="92" customWidth="1"/>
    <col min="9481" max="9481" width="22.625" style="92" customWidth="1"/>
    <col min="9482" max="9482" width="4.375" style="92" customWidth="1"/>
    <col min="9483" max="9728" width="9" style="92"/>
    <col min="9729" max="9729" width="20.25" style="92" customWidth="1"/>
    <col min="9730" max="9730" width="16.125" style="92" customWidth="1"/>
    <col min="9731" max="9731" width="16.375" style="92" customWidth="1"/>
    <col min="9732" max="9732" width="17.625" style="92" customWidth="1"/>
    <col min="9733" max="9733" width="12.875" style="92" customWidth="1"/>
    <col min="9734" max="9734" width="13.375" style="92" customWidth="1"/>
    <col min="9735" max="9735" width="12.625" style="92" customWidth="1"/>
    <col min="9736" max="9736" width="22.75" style="92" customWidth="1"/>
    <col min="9737" max="9737" width="22.625" style="92" customWidth="1"/>
    <col min="9738" max="9738" width="4.375" style="92" customWidth="1"/>
    <col min="9739" max="9984" width="9" style="92"/>
    <col min="9985" max="9985" width="20.25" style="92" customWidth="1"/>
    <col min="9986" max="9986" width="16.125" style="92" customWidth="1"/>
    <col min="9987" max="9987" width="16.375" style="92" customWidth="1"/>
    <col min="9988" max="9988" width="17.625" style="92" customWidth="1"/>
    <col min="9989" max="9989" width="12.875" style="92" customWidth="1"/>
    <col min="9990" max="9990" width="13.375" style="92" customWidth="1"/>
    <col min="9991" max="9991" width="12.625" style="92" customWidth="1"/>
    <col min="9992" max="9992" width="22.75" style="92" customWidth="1"/>
    <col min="9993" max="9993" width="22.625" style="92" customWidth="1"/>
    <col min="9994" max="9994" width="4.375" style="92" customWidth="1"/>
    <col min="9995" max="10240" width="9" style="92"/>
    <col min="10241" max="10241" width="20.25" style="92" customWidth="1"/>
    <col min="10242" max="10242" width="16.125" style="92" customWidth="1"/>
    <col min="10243" max="10243" width="16.375" style="92" customWidth="1"/>
    <col min="10244" max="10244" width="17.625" style="92" customWidth="1"/>
    <col min="10245" max="10245" width="12.875" style="92" customWidth="1"/>
    <col min="10246" max="10246" width="13.375" style="92" customWidth="1"/>
    <col min="10247" max="10247" width="12.625" style="92" customWidth="1"/>
    <col min="10248" max="10248" width="22.75" style="92" customWidth="1"/>
    <col min="10249" max="10249" width="22.625" style="92" customWidth="1"/>
    <col min="10250" max="10250" width="4.375" style="92" customWidth="1"/>
    <col min="10251" max="10496" width="9" style="92"/>
    <col min="10497" max="10497" width="20.25" style="92" customWidth="1"/>
    <col min="10498" max="10498" width="16.125" style="92" customWidth="1"/>
    <col min="10499" max="10499" width="16.375" style="92" customWidth="1"/>
    <col min="10500" max="10500" width="17.625" style="92" customWidth="1"/>
    <col min="10501" max="10501" width="12.875" style="92" customWidth="1"/>
    <col min="10502" max="10502" width="13.375" style="92" customWidth="1"/>
    <col min="10503" max="10503" width="12.625" style="92" customWidth="1"/>
    <col min="10504" max="10504" width="22.75" style="92" customWidth="1"/>
    <col min="10505" max="10505" width="22.625" style="92" customWidth="1"/>
    <col min="10506" max="10506" width="4.375" style="92" customWidth="1"/>
    <col min="10507" max="10752" width="9" style="92"/>
    <col min="10753" max="10753" width="20.25" style="92" customWidth="1"/>
    <col min="10754" max="10754" width="16.125" style="92" customWidth="1"/>
    <col min="10755" max="10755" width="16.375" style="92" customWidth="1"/>
    <col min="10756" max="10756" width="17.625" style="92" customWidth="1"/>
    <col min="10757" max="10757" width="12.875" style="92" customWidth="1"/>
    <col min="10758" max="10758" width="13.375" style="92" customWidth="1"/>
    <col min="10759" max="10759" width="12.625" style="92" customWidth="1"/>
    <col min="10760" max="10760" width="22.75" style="92" customWidth="1"/>
    <col min="10761" max="10761" width="22.625" style="92" customWidth="1"/>
    <col min="10762" max="10762" width="4.375" style="92" customWidth="1"/>
    <col min="10763" max="11008" width="9" style="92"/>
    <col min="11009" max="11009" width="20.25" style="92" customWidth="1"/>
    <col min="11010" max="11010" width="16.125" style="92" customWidth="1"/>
    <col min="11011" max="11011" width="16.375" style="92" customWidth="1"/>
    <col min="11012" max="11012" width="17.625" style="92" customWidth="1"/>
    <col min="11013" max="11013" width="12.875" style="92" customWidth="1"/>
    <col min="11014" max="11014" width="13.375" style="92" customWidth="1"/>
    <col min="11015" max="11015" width="12.625" style="92" customWidth="1"/>
    <col min="11016" max="11016" width="22.75" style="92" customWidth="1"/>
    <col min="11017" max="11017" width="22.625" style="92" customWidth="1"/>
    <col min="11018" max="11018" width="4.375" style="92" customWidth="1"/>
    <col min="11019" max="11264" width="9" style="92"/>
    <col min="11265" max="11265" width="20.25" style="92" customWidth="1"/>
    <col min="11266" max="11266" width="16.125" style="92" customWidth="1"/>
    <col min="11267" max="11267" width="16.375" style="92" customWidth="1"/>
    <col min="11268" max="11268" width="17.625" style="92" customWidth="1"/>
    <col min="11269" max="11269" width="12.875" style="92" customWidth="1"/>
    <col min="11270" max="11270" width="13.375" style="92" customWidth="1"/>
    <col min="11271" max="11271" width="12.625" style="92" customWidth="1"/>
    <col min="11272" max="11272" width="22.75" style="92" customWidth="1"/>
    <col min="11273" max="11273" width="22.625" style="92" customWidth="1"/>
    <col min="11274" max="11274" width="4.375" style="92" customWidth="1"/>
    <col min="11275" max="11520" width="9" style="92"/>
    <col min="11521" max="11521" width="20.25" style="92" customWidth="1"/>
    <col min="11522" max="11522" width="16.125" style="92" customWidth="1"/>
    <col min="11523" max="11523" width="16.375" style="92" customWidth="1"/>
    <col min="11524" max="11524" width="17.625" style="92" customWidth="1"/>
    <col min="11525" max="11525" width="12.875" style="92" customWidth="1"/>
    <col min="11526" max="11526" width="13.375" style="92" customWidth="1"/>
    <col min="11527" max="11527" width="12.625" style="92" customWidth="1"/>
    <col min="11528" max="11528" width="22.75" style="92" customWidth="1"/>
    <col min="11529" max="11529" width="22.625" style="92" customWidth="1"/>
    <col min="11530" max="11530" width="4.375" style="92" customWidth="1"/>
    <col min="11531" max="11776" width="9" style="92"/>
    <col min="11777" max="11777" width="20.25" style="92" customWidth="1"/>
    <col min="11778" max="11778" width="16.125" style="92" customWidth="1"/>
    <col min="11779" max="11779" width="16.375" style="92" customWidth="1"/>
    <col min="11780" max="11780" width="17.625" style="92" customWidth="1"/>
    <col min="11781" max="11781" width="12.875" style="92" customWidth="1"/>
    <col min="11782" max="11782" width="13.375" style="92" customWidth="1"/>
    <col min="11783" max="11783" width="12.625" style="92" customWidth="1"/>
    <col min="11784" max="11784" width="22.75" style="92" customWidth="1"/>
    <col min="11785" max="11785" width="22.625" style="92" customWidth="1"/>
    <col min="11786" max="11786" width="4.375" style="92" customWidth="1"/>
    <col min="11787" max="12032" width="9" style="92"/>
    <col min="12033" max="12033" width="20.25" style="92" customWidth="1"/>
    <col min="12034" max="12034" width="16.125" style="92" customWidth="1"/>
    <col min="12035" max="12035" width="16.375" style="92" customWidth="1"/>
    <col min="12036" max="12036" width="17.625" style="92" customWidth="1"/>
    <col min="12037" max="12037" width="12.875" style="92" customWidth="1"/>
    <col min="12038" max="12038" width="13.375" style="92" customWidth="1"/>
    <col min="12039" max="12039" width="12.625" style="92" customWidth="1"/>
    <col min="12040" max="12040" width="22.75" style="92" customWidth="1"/>
    <col min="12041" max="12041" width="22.625" style="92" customWidth="1"/>
    <col min="12042" max="12042" width="4.375" style="92" customWidth="1"/>
    <col min="12043" max="12288" width="9" style="92"/>
    <col min="12289" max="12289" width="20.25" style="92" customWidth="1"/>
    <col min="12290" max="12290" width="16.125" style="92" customWidth="1"/>
    <col min="12291" max="12291" width="16.375" style="92" customWidth="1"/>
    <col min="12292" max="12292" width="17.625" style="92" customWidth="1"/>
    <col min="12293" max="12293" width="12.875" style="92" customWidth="1"/>
    <col min="12294" max="12294" width="13.375" style="92" customWidth="1"/>
    <col min="12295" max="12295" width="12.625" style="92" customWidth="1"/>
    <col min="12296" max="12296" width="22.75" style="92" customWidth="1"/>
    <col min="12297" max="12297" width="22.625" style="92" customWidth="1"/>
    <col min="12298" max="12298" width="4.375" style="92" customWidth="1"/>
    <col min="12299" max="12544" width="9" style="92"/>
    <col min="12545" max="12545" width="20.25" style="92" customWidth="1"/>
    <col min="12546" max="12546" width="16.125" style="92" customWidth="1"/>
    <col min="12547" max="12547" width="16.375" style="92" customWidth="1"/>
    <col min="12548" max="12548" width="17.625" style="92" customWidth="1"/>
    <col min="12549" max="12549" width="12.875" style="92" customWidth="1"/>
    <col min="12550" max="12550" width="13.375" style="92" customWidth="1"/>
    <col min="12551" max="12551" width="12.625" style="92" customWidth="1"/>
    <col min="12552" max="12552" width="22.75" style="92" customWidth="1"/>
    <col min="12553" max="12553" width="22.625" style="92" customWidth="1"/>
    <col min="12554" max="12554" width="4.375" style="92" customWidth="1"/>
    <col min="12555" max="12800" width="9" style="92"/>
    <col min="12801" max="12801" width="20.25" style="92" customWidth="1"/>
    <col min="12802" max="12802" width="16.125" style="92" customWidth="1"/>
    <col min="12803" max="12803" width="16.375" style="92" customWidth="1"/>
    <col min="12804" max="12804" width="17.625" style="92" customWidth="1"/>
    <col min="12805" max="12805" width="12.875" style="92" customWidth="1"/>
    <col min="12806" max="12806" width="13.375" style="92" customWidth="1"/>
    <col min="12807" max="12807" width="12.625" style="92" customWidth="1"/>
    <col min="12808" max="12808" width="22.75" style="92" customWidth="1"/>
    <col min="12809" max="12809" width="22.625" style="92" customWidth="1"/>
    <col min="12810" max="12810" width="4.375" style="92" customWidth="1"/>
    <col min="12811" max="13056" width="9" style="92"/>
    <col min="13057" max="13057" width="20.25" style="92" customWidth="1"/>
    <col min="13058" max="13058" width="16.125" style="92" customWidth="1"/>
    <col min="13059" max="13059" width="16.375" style="92" customWidth="1"/>
    <col min="13060" max="13060" width="17.625" style="92" customWidth="1"/>
    <col min="13061" max="13061" width="12.875" style="92" customWidth="1"/>
    <col min="13062" max="13062" width="13.375" style="92" customWidth="1"/>
    <col min="13063" max="13063" width="12.625" style="92" customWidth="1"/>
    <col min="13064" max="13064" width="22.75" style="92" customWidth="1"/>
    <col min="13065" max="13065" width="22.625" style="92" customWidth="1"/>
    <col min="13066" max="13066" width="4.375" style="92" customWidth="1"/>
    <col min="13067" max="13312" width="9" style="92"/>
    <col min="13313" max="13313" width="20.25" style="92" customWidth="1"/>
    <col min="13314" max="13314" width="16.125" style="92" customWidth="1"/>
    <col min="13315" max="13315" width="16.375" style="92" customWidth="1"/>
    <col min="13316" max="13316" width="17.625" style="92" customWidth="1"/>
    <col min="13317" max="13317" width="12.875" style="92" customWidth="1"/>
    <col min="13318" max="13318" width="13.375" style="92" customWidth="1"/>
    <col min="13319" max="13319" width="12.625" style="92" customWidth="1"/>
    <col min="13320" max="13320" width="22.75" style="92" customWidth="1"/>
    <col min="13321" max="13321" width="22.625" style="92" customWidth="1"/>
    <col min="13322" max="13322" width="4.375" style="92" customWidth="1"/>
    <col min="13323" max="13568" width="9" style="92"/>
    <col min="13569" max="13569" width="20.25" style="92" customWidth="1"/>
    <col min="13570" max="13570" width="16.125" style="92" customWidth="1"/>
    <col min="13571" max="13571" width="16.375" style="92" customWidth="1"/>
    <col min="13572" max="13572" width="17.625" style="92" customWidth="1"/>
    <col min="13573" max="13573" width="12.875" style="92" customWidth="1"/>
    <col min="13574" max="13574" width="13.375" style="92" customWidth="1"/>
    <col min="13575" max="13575" width="12.625" style="92" customWidth="1"/>
    <col min="13576" max="13576" width="22.75" style="92" customWidth="1"/>
    <col min="13577" max="13577" width="22.625" style="92" customWidth="1"/>
    <col min="13578" max="13578" width="4.375" style="92" customWidth="1"/>
    <col min="13579" max="13824" width="9" style="92"/>
    <col min="13825" max="13825" width="20.25" style="92" customWidth="1"/>
    <col min="13826" max="13826" width="16.125" style="92" customWidth="1"/>
    <col min="13827" max="13827" width="16.375" style="92" customWidth="1"/>
    <col min="13828" max="13828" width="17.625" style="92" customWidth="1"/>
    <col min="13829" max="13829" width="12.875" style="92" customWidth="1"/>
    <col min="13830" max="13830" width="13.375" style="92" customWidth="1"/>
    <col min="13831" max="13831" width="12.625" style="92" customWidth="1"/>
    <col min="13832" max="13832" width="22.75" style="92" customWidth="1"/>
    <col min="13833" max="13833" width="22.625" style="92" customWidth="1"/>
    <col min="13834" max="13834" width="4.375" style="92" customWidth="1"/>
    <col min="13835" max="14080" width="9" style="92"/>
    <col min="14081" max="14081" width="20.25" style="92" customWidth="1"/>
    <col min="14082" max="14082" width="16.125" style="92" customWidth="1"/>
    <col min="14083" max="14083" width="16.375" style="92" customWidth="1"/>
    <col min="14084" max="14084" width="17.625" style="92" customWidth="1"/>
    <col min="14085" max="14085" width="12.875" style="92" customWidth="1"/>
    <col min="14086" max="14086" width="13.375" style="92" customWidth="1"/>
    <col min="14087" max="14087" width="12.625" style="92" customWidth="1"/>
    <col min="14088" max="14088" width="22.75" style="92" customWidth="1"/>
    <col min="14089" max="14089" width="22.625" style="92" customWidth="1"/>
    <col min="14090" max="14090" width="4.375" style="92" customWidth="1"/>
    <col min="14091" max="14336" width="9" style="92"/>
    <col min="14337" max="14337" width="20.25" style="92" customWidth="1"/>
    <col min="14338" max="14338" width="16.125" style="92" customWidth="1"/>
    <col min="14339" max="14339" width="16.375" style="92" customWidth="1"/>
    <col min="14340" max="14340" width="17.625" style="92" customWidth="1"/>
    <col min="14341" max="14341" width="12.875" style="92" customWidth="1"/>
    <col min="14342" max="14342" width="13.375" style="92" customWidth="1"/>
    <col min="14343" max="14343" width="12.625" style="92" customWidth="1"/>
    <col min="14344" max="14344" width="22.75" style="92" customWidth="1"/>
    <col min="14345" max="14345" width="22.625" style="92" customWidth="1"/>
    <col min="14346" max="14346" width="4.375" style="92" customWidth="1"/>
    <col min="14347" max="14592" width="9" style="92"/>
    <col min="14593" max="14593" width="20.25" style="92" customWidth="1"/>
    <col min="14594" max="14594" width="16.125" style="92" customWidth="1"/>
    <col min="14595" max="14595" width="16.375" style="92" customWidth="1"/>
    <col min="14596" max="14596" width="17.625" style="92" customWidth="1"/>
    <col min="14597" max="14597" width="12.875" style="92" customWidth="1"/>
    <col min="14598" max="14598" width="13.375" style="92" customWidth="1"/>
    <col min="14599" max="14599" width="12.625" style="92" customWidth="1"/>
    <col min="14600" max="14600" width="22.75" style="92" customWidth="1"/>
    <col min="14601" max="14601" width="22.625" style="92" customWidth="1"/>
    <col min="14602" max="14602" width="4.375" style="92" customWidth="1"/>
    <col min="14603" max="14848" width="9" style="92"/>
    <col min="14849" max="14849" width="20.25" style="92" customWidth="1"/>
    <col min="14850" max="14850" width="16.125" style="92" customWidth="1"/>
    <col min="14851" max="14851" width="16.375" style="92" customWidth="1"/>
    <col min="14852" max="14852" width="17.625" style="92" customWidth="1"/>
    <col min="14853" max="14853" width="12.875" style="92" customWidth="1"/>
    <col min="14854" max="14854" width="13.375" style="92" customWidth="1"/>
    <col min="14855" max="14855" width="12.625" style="92" customWidth="1"/>
    <col min="14856" max="14856" width="22.75" style="92" customWidth="1"/>
    <col min="14857" max="14857" width="22.625" style="92" customWidth="1"/>
    <col min="14858" max="14858" width="4.375" style="92" customWidth="1"/>
    <col min="14859" max="15104" width="9" style="92"/>
    <col min="15105" max="15105" width="20.25" style="92" customWidth="1"/>
    <col min="15106" max="15106" width="16.125" style="92" customWidth="1"/>
    <col min="15107" max="15107" width="16.375" style="92" customWidth="1"/>
    <col min="15108" max="15108" width="17.625" style="92" customWidth="1"/>
    <col min="15109" max="15109" width="12.875" style="92" customWidth="1"/>
    <col min="15110" max="15110" width="13.375" style="92" customWidth="1"/>
    <col min="15111" max="15111" width="12.625" style="92" customWidth="1"/>
    <col min="15112" max="15112" width="22.75" style="92" customWidth="1"/>
    <col min="15113" max="15113" width="22.625" style="92" customWidth="1"/>
    <col min="15114" max="15114" width="4.375" style="92" customWidth="1"/>
    <col min="15115" max="15360" width="9" style="92"/>
    <col min="15361" max="15361" width="20.25" style="92" customWidth="1"/>
    <col min="15362" max="15362" width="16.125" style="92" customWidth="1"/>
    <col min="15363" max="15363" width="16.375" style="92" customWidth="1"/>
    <col min="15364" max="15364" width="17.625" style="92" customWidth="1"/>
    <col min="15365" max="15365" width="12.875" style="92" customWidth="1"/>
    <col min="15366" max="15366" width="13.375" style="92" customWidth="1"/>
    <col min="15367" max="15367" width="12.625" style="92" customWidth="1"/>
    <col min="15368" max="15368" width="22.75" style="92" customWidth="1"/>
    <col min="15369" max="15369" width="22.625" style="92" customWidth="1"/>
    <col min="15370" max="15370" width="4.375" style="92" customWidth="1"/>
    <col min="15371" max="15616" width="9" style="92"/>
    <col min="15617" max="15617" width="20.25" style="92" customWidth="1"/>
    <col min="15618" max="15618" width="16.125" style="92" customWidth="1"/>
    <col min="15619" max="15619" width="16.375" style="92" customWidth="1"/>
    <col min="15620" max="15620" width="17.625" style="92" customWidth="1"/>
    <col min="15621" max="15621" width="12.875" style="92" customWidth="1"/>
    <col min="15622" max="15622" width="13.375" style="92" customWidth="1"/>
    <col min="15623" max="15623" width="12.625" style="92" customWidth="1"/>
    <col min="15624" max="15624" width="22.75" style="92" customWidth="1"/>
    <col min="15625" max="15625" width="22.625" style="92" customWidth="1"/>
    <col min="15626" max="15626" width="4.375" style="92" customWidth="1"/>
    <col min="15627" max="15872" width="9" style="92"/>
    <col min="15873" max="15873" width="20.25" style="92" customWidth="1"/>
    <col min="15874" max="15874" width="16.125" style="92" customWidth="1"/>
    <col min="15875" max="15875" width="16.375" style="92" customWidth="1"/>
    <col min="15876" max="15876" width="17.625" style="92" customWidth="1"/>
    <col min="15877" max="15877" width="12.875" style="92" customWidth="1"/>
    <col min="15878" max="15878" width="13.375" style="92" customWidth="1"/>
    <col min="15879" max="15879" width="12.625" style="92" customWidth="1"/>
    <col min="15880" max="15880" width="22.75" style="92" customWidth="1"/>
    <col min="15881" max="15881" width="22.625" style="92" customWidth="1"/>
    <col min="15882" max="15882" width="4.375" style="92" customWidth="1"/>
    <col min="15883" max="16128" width="9" style="92"/>
    <col min="16129" max="16129" width="20.25" style="92" customWidth="1"/>
    <col min="16130" max="16130" width="16.125" style="92" customWidth="1"/>
    <col min="16131" max="16131" width="16.375" style="92" customWidth="1"/>
    <col min="16132" max="16132" width="17.625" style="92" customWidth="1"/>
    <col min="16133" max="16133" width="12.875" style="92" customWidth="1"/>
    <col min="16134" max="16134" width="13.375" style="92" customWidth="1"/>
    <col min="16135" max="16135" width="12.625" style="92" customWidth="1"/>
    <col min="16136" max="16136" width="22.75" style="92" customWidth="1"/>
    <col min="16137" max="16137" width="22.625" style="92" customWidth="1"/>
    <col min="16138" max="16138" width="4.375" style="92" customWidth="1"/>
    <col min="16139" max="16384" width="9" style="92"/>
  </cols>
  <sheetData>
    <row r="1" spans="1:9" ht="31.5" customHeight="1" x14ac:dyDescent="0.15">
      <c r="B1" s="71"/>
      <c r="C1" s="71"/>
      <c r="D1" s="71"/>
      <c r="E1" s="71"/>
      <c r="F1" s="71"/>
      <c r="G1" s="71"/>
      <c r="H1" s="71"/>
      <c r="I1" s="242" t="s">
        <v>240</v>
      </c>
    </row>
    <row r="2" spans="1:9" ht="21" customHeight="1" x14ac:dyDescent="0.15">
      <c r="A2" s="391" t="s">
        <v>241</v>
      </c>
      <c r="B2" s="391"/>
      <c r="C2" s="391"/>
      <c r="D2" s="391"/>
      <c r="E2" s="391"/>
      <c r="F2" s="391"/>
      <c r="G2" s="391"/>
      <c r="H2" s="391"/>
      <c r="I2" s="391"/>
    </row>
    <row r="3" spans="1:9" ht="9" customHeight="1" x14ac:dyDescent="0.15">
      <c r="A3" s="129"/>
      <c r="B3" s="129"/>
      <c r="C3" s="129"/>
      <c r="D3" s="129"/>
      <c r="E3" s="129"/>
      <c r="F3" s="129"/>
      <c r="G3" s="129"/>
      <c r="H3" s="129"/>
      <c r="I3" s="129"/>
    </row>
    <row r="4" spans="1:9" s="243" customFormat="1" ht="21" customHeight="1" x14ac:dyDescent="0.15">
      <c r="A4" s="130" t="s">
        <v>100</v>
      </c>
      <c r="B4" s="130"/>
      <c r="C4" s="130"/>
      <c r="D4" s="131"/>
      <c r="E4" s="131"/>
      <c r="F4" s="131"/>
      <c r="G4" s="131"/>
      <c r="H4" s="131"/>
      <c r="I4" s="131"/>
    </row>
    <row r="5" spans="1:9" ht="9.9499999999999993" customHeight="1" thickBot="1" x14ac:dyDescent="0.2">
      <c r="A5" s="131"/>
      <c r="B5" s="131"/>
      <c r="C5" s="131"/>
      <c r="D5" s="131"/>
      <c r="E5" s="131"/>
      <c r="F5" s="131"/>
      <c r="G5" s="131"/>
      <c r="H5" s="131"/>
      <c r="I5" s="131"/>
    </row>
    <row r="6" spans="1:9" ht="26.25" customHeight="1" thickBot="1" x14ac:dyDescent="0.2">
      <c r="A6" s="392" t="s">
        <v>242</v>
      </c>
      <c r="B6" s="394" t="s">
        <v>324</v>
      </c>
      <c r="C6" s="394" t="s">
        <v>325</v>
      </c>
      <c r="D6" s="396" t="s">
        <v>243</v>
      </c>
      <c r="E6" s="396"/>
      <c r="F6" s="396"/>
      <c r="G6" s="397" t="s">
        <v>326</v>
      </c>
      <c r="H6" s="397" t="s">
        <v>327</v>
      </c>
      <c r="I6" s="399" t="s">
        <v>328</v>
      </c>
    </row>
    <row r="7" spans="1:9" ht="27.75" customHeight="1" thickBot="1" x14ac:dyDescent="0.2">
      <c r="A7" s="393"/>
      <c r="B7" s="395"/>
      <c r="C7" s="395"/>
      <c r="D7" s="266" t="s">
        <v>1</v>
      </c>
      <c r="E7" s="267" t="s">
        <v>2</v>
      </c>
      <c r="F7" s="267" t="s">
        <v>329</v>
      </c>
      <c r="G7" s="398"/>
      <c r="H7" s="398"/>
      <c r="I7" s="400"/>
    </row>
    <row r="8" spans="1:9" ht="20.100000000000001" customHeight="1" x14ac:dyDescent="0.15">
      <c r="A8" s="132">
        <v>3500</v>
      </c>
      <c r="B8" s="133">
        <v>2500</v>
      </c>
      <c r="C8" s="268">
        <f>IF(B8&gt;2000,2000,B8)</f>
        <v>2000</v>
      </c>
      <c r="D8" s="251">
        <v>1</v>
      </c>
      <c r="E8" s="252"/>
      <c r="F8" s="269">
        <f>D8+E8</f>
        <v>1</v>
      </c>
      <c r="G8" s="270">
        <f>A8*F8</f>
        <v>3500</v>
      </c>
      <c r="H8" s="271">
        <f>B8*F8</f>
        <v>2500</v>
      </c>
      <c r="I8" s="272">
        <f>C8*F8</f>
        <v>2000</v>
      </c>
    </row>
    <row r="9" spans="1:9" ht="20.100000000000001" customHeight="1" x14ac:dyDescent="0.15">
      <c r="A9" s="134">
        <v>1500</v>
      </c>
      <c r="B9" s="135">
        <v>1500</v>
      </c>
      <c r="C9" s="245">
        <f t="shared" ref="C9:C19" si="0">IF(B9&gt;2000,2000,B9)</f>
        <v>1500</v>
      </c>
      <c r="D9" s="253">
        <v>1</v>
      </c>
      <c r="E9" s="254"/>
      <c r="F9" s="273">
        <f t="shared" ref="F9:F19" si="1">D9+E9</f>
        <v>1</v>
      </c>
      <c r="G9" s="274">
        <f t="shared" ref="G9:G19" si="2">A9*F9</f>
        <v>1500</v>
      </c>
      <c r="H9" s="274">
        <f t="shared" ref="H9:H19" si="3">B9*F9</f>
        <v>1500</v>
      </c>
      <c r="I9" s="275">
        <f t="shared" ref="I9:I19" si="4">C9*F9</f>
        <v>1500</v>
      </c>
    </row>
    <row r="10" spans="1:9" ht="20.100000000000001" customHeight="1" x14ac:dyDescent="0.15">
      <c r="A10" s="134">
        <v>3000</v>
      </c>
      <c r="B10" s="135">
        <v>3000</v>
      </c>
      <c r="C10" s="245">
        <f t="shared" si="0"/>
        <v>2000</v>
      </c>
      <c r="D10" s="253">
        <v>10</v>
      </c>
      <c r="E10" s="254">
        <v>5</v>
      </c>
      <c r="F10" s="273">
        <f t="shared" si="1"/>
        <v>15</v>
      </c>
      <c r="G10" s="274">
        <f t="shared" si="2"/>
        <v>45000</v>
      </c>
      <c r="H10" s="274">
        <f t="shared" si="3"/>
        <v>45000</v>
      </c>
      <c r="I10" s="275">
        <f t="shared" si="4"/>
        <v>30000</v>
      </c>
    </row>
    <row r="11" spans="1:9" ht="20.100000000000001" customHeight="1" x14ac:dyDescent="0.15">
      <c r="A11" s="134"/>
      <c r="B11" s="135"/>
      <c r="C11" s="245">
        <f t="shared" si="0"/>
        <v>0</v>
      </c>
      <c r="D11" s="253"/>
      <c r="E11" s="254"/>
      <c r="F11" s="273">
        <f t="shared" si="1"/>
        <v>0</v>
      </c>
      <c r="G11" s="274">
        <f t="shared" si="2"/>
        <v>0</v>
      </c>
      <c r="H11" s="274">
        <f t="shared" si="3"/>
        <v>0</v>
      </c>
      <c r="I11" s="275">
        <f t="shared" si="4"/>
        <v>0</v>
      </c>
    </row>
    <row r="12" spans="1:9" ht="20.100000000000001" customHeight="1" x14ac:dyDescent="0.15">
      <c r="A12" s="134"/>
      <c r="B12" s="135"/>
      <c r="C12" s="245">
        <f t="shared" si="0"/>
        <v>0</v>
      </c>
      <c r="D12" s="253"/>
      <c r="E12" s="254"/>
      <c r="F12" s="273">
        <f t="shared" si="1"/>
        <v>0</v>
      </c>
      <c r="G12" s="274">
        <f t="shared" si="2"/>
        <v>0</v>
      </c>
      <c r="H12" s="274">
        <f t="shared" si="3"/>
        <v>0</v>
      </c>
      <c r="I12" s="275">
        <f t="shared" si="4"/>
        <v>0</v>
      </c>
    </row>
    <row r="13" spans="1:9" ht="20.100000000000001" customHeight="1" x14ac:dyDescent="0.15">
      <c r="A13" s="134"/>
      <c r="B13" s="135"/>
      <c r="C13" s="245">
        <f t="shared" si="0"/>
        <v>0</v>
      </c>
      <c r="D13" s="253"/>
      <c r="E13" s="254"/>
      <c r="F13" s="273">
        <f t="shared" si="1"/>
        <v>0</v>
      </c>
      <c r="G13" s="274">
        <f t="shared" si="2"/>
        <v>0</v>
      </c>
      <c r="H13" s="274">
        <f t="shared" si="3"/>
        <v>0</v>
      </c>
      <c r="I13" s="275">
        <f t="shared" si="4"/>
        <v>0</v>
      </c>
    </row>
    <row r="14" spans="1:9" ht="20.100000000000001" customHeight="1" x14ac:dyDescent="0.15">
      <c r="A14" s="134"/>
      <c r="B14" s="135"/>
      <c r="C14" s="245">
        <f t="shared" si="0"/>
        <v>0</v>
      </c>
      <c r="D14" s="253"/>
      <c r="E14" s="254"/>
      <c r="F14" s="273">
        <f t="shared" si="1"/>
        <v>0</v>
      </c>
      <c r="G14" s="274">
        <f t="shared" si="2"/>
        <v>0</v>
      </c>
      <c r="H14" s="274">
        <f t="shared" si="3"/>
        <v>0</v>
      </c>
      <c r="I14" s="275">
        <f t="shared" si="4"/>
        <v>0</v>
      </c>
    </row>
    <row r="15" spans="1:9" ht="20.100000000000001" customHeight="1" x14ac:dyDescent="0.15">
      <c r="A15" s="134"/>
      <c r="B15" s="135"/>
      <c r="C15" s="245">
        <f t="shared" si="0"/>
        <v>0</v>
      </c>
      <c r="D15" s="253"/>
      <c r="E15" s="254"/>
      <c r="F15" s="273">
        <f t="shared" si="1"/>
        <v>0</v>
      </c>
      <c r="G15" s="274">
        <f t="shared" si="2"/>
        <v>0</v>
      </c>
      <c r="H15" s="274">
        <f t="shared" si="3"/>
        <v>0</v>
      </c>
      <c r="I15" s="275">
        <f t="shared" si="4"/>
        <v>0</v>
      </c>
    </row>
    <row r="16" spans="1:9" ht="20.100000000000001" customHeight="1" x14ac:dyDescent="0.15">
      <c r="A16" s="134"/>
      <c r="B16" s="135"/>
      <c r="C16" s="245">
        <f t="shared" si="0"/>
        <v>0</v>
      </c>
      <c r="D16" s="253"/>
      <c r="E16" s="254"/>
      <c r="F16" s="273">
        <f t="shared" si="1"/>
        <v>0</v>
      </c>
      <c r="G16" s="274">
        <f t="shared" si="2"/>
        <v>0</v>
      </c>
      <c r="H16" s="274">
        <f t="shared" si="3"/>
        <v>0</v>
      </c>
      <c r="I16" s="275">
        <f t="shared" si="4"/>
        <v>0</v>
      </c>
    </row>
    <row r="17" spans="1:10" ht="20.100000000000001" customHeight="1" x14ac:dyDescent="0.15">
      <c r="A17" s="134"/>
      <c r="B17" s="135"/>
      <c r="C17" s="245">
        <f t="shared" si="0"/>
        <v>0</v>
      </c>
      <c r="D17" s="253"/>
      <c r="E17" s="254"/>
      <c r="F17" s="273">
        <f t="shared" si="1"/>
        <v>0</v>
      </c>
      <c r="G17" s="274">
        <f t="shared" si="2"/>
        <v>0</v>
      </c>
      <c r="H17" s="274">
        <f t="shared" si="3"/>
        <v>0</v>
      </c>
      <c r="I17" s="275">
        <f t="shared" si="4"/>
        <v>0</v>
      </c>
    </row>
    <row r="18" spans="1:10" ht="20.100000000000001" customHeight="1" x14ac:dyDescent="0.15">
      <c r="A18" s="134"/>
      <c r="B18" s="135"/>
      <c r="C18" s="245">
        <f t="shared" si="0"/>
        <v>0</v>
      </c>
      <c r="D18" s="253"/>
      <c r="E18" s="254"/>
      <c r="F18" s="273">
        <f t="shared" si="1"/>
        <v>0</v>
      </c>
      <c r="G18" s="274">
        <f t="shared" si="2"/>
        <v>0</v>
      </c>
      <c r="H18" s="274">
        <f t="shared" si="3"/>
        <v>0</v>
      </c>
      <c r="I18" s="275">
        <f t="shared" si="4"/>
        <v>0</v>
      </c>
    </row>
    <row r="19" spans="1:10" ht="20.100000000000001" customHeight="1" thickBot="1" x14ac:dyDescent="0.2">
      <c r="A19" s="136"/>
      <c r="B19" s="137"/>
      <c r="C19" s="244">
        <f t="shared" si="0"/>
        <v>0</v>
      </c>
      <c r="D19" s="255"/>
      <c r="E19" s="255"/>
      <c r="F19" s="276">
        <f t="shared" si="1"/>
        <v>0</v>
      </c>
      <c r="G19" s="277">
        <f t="shared" si="2"/>
        <v>0</v>
      </c>
      <c r="H19" s="278">
        <f t="shared" si="3"/>
        <v>0</v>
      </c>
      <c r="I19" s="279">
        <f t="shared" si="4"/>
        <v>0</v>
      </c>
    </row>
    <row r="20" spans="1:10" s="1" customFormat="1" ht="24.95" customHeight="1" thickTop="1" thickBot="1" x14ac:dyDescent="0.2">
      <c r="A20" s="388" t="s">
        <v>200</v>
      </c>
      <c r="B20" s="389"/>
      <c r="C20" s="390"/>
      <c r="D20" s="280">
        <f>SUM(D8:D19)</f>
        <v>12</v>
      </c>
      <c r="E20" s="280">
        <f t="shared" ref="E20:I20" si="5">SUM(E8:E19)</f>
        <v>5</v>
      </c>
      <c r="F20" s="280">
        <f t="shared" si="5"/>
        <v>17</v>
      </c>
      <c r="G20" s="280">
        <f t="shared" si="5"/>
        <v>50000</v>
      </c>
      <c r="H20" s="280">
        <f t="shared" si="5"/>
        <v>49000</v>
      </c>
      <c r="I20" s="281">
        <f t="shared" si="5"/>
        <v>33500</v>
      </c>
      <c r="J20" s="246"/>
    </row>
    <row r="21" spans="1:10" ht="29.25" customHeight="1" thickBot="1" x14ac:dyDescent="0.2">
      <c r="A21" s="407" t="s">
        <v>333</v>
      </c>
      <c r="B21" s="407"/>
      <c r="C21" s="407"/>
      <c r="D21" s="407"/>
      <c r="E21" s="407"/>
      <c r="F21" s="407"/>
      <c r="G21" s="407"/>
      <c r="H21" s="407"/>
      <c r="I21" s="407"/>
    </row>
    <row r="22" spans="1:10" ht="41.25" customHeight="1" thickTop="1" thickBot="1" x14ac:dyDescent="0.2">
      <c r="A22" s="247"/>
      <c r="B22" s="247"/>
      <c r="C22" s="247"/>
      <c r="D22" s="408" t="s">
        <v>334</v>
      </c>
      <c r="E22" s="409"/>
      <c r="F22" s="409"/>
      <c r="G22" s="409"/>
      <c r="H22" s="410"/>
      <c r="I22" s="260">
        <f>IF(I20&gt;100000,100000,I20)</f>
        <v>33500</v>
      </c>
    </row>
    <row r="23" spans="1:10" ht="17.100000000000001" customHeight="1" thickTop="1" thickBot="1" x14ac:dyDescent="0.2">
      <c r="A23" s="248"/>
      <c r="B23" s="248"/>
      <c r="C23" s="248"/>
      <c r="D23" s="248"/>
      <c r="E23" s="248"/>
      <c r="F23" s="248"/>
      <c r="G23" s="248"/>
      <c r="H23" s="248"/>
      <c r="I23" s="248"/>
    </row>
    <row r="24" spans="1:10" ht="20.100000000000001" customHeight="1" x14ac:dyDescent="0.15">
      <c r="A24" s="411" t="s">
        <v>244</v>
      </c>
      <c r="B24" s="412"/>
      <c r="C24" s="413"/>
      <c r="D24" s="414" t="str">
        <f>IF('①入力注意（交付申請）(入力順①）'!D18="","",'①入力注意（交付申請）(入力順①）'!D18)</f>
        <v>ひょうご株式会社こうべ支店</v>
      </c>
      <c r="E24" s="415"/>
      <c r="F24" s="415"/>
      <c r="G24" s="415"/>
      <c r="H24" s="415"/>
      <c r="I24" s="416"/>
    </row>
    <row r="25" spans="1:10" ht="20.100000000000001" customHeight="1" x14ac:dyDescent="0.15">
      <c r="A25" s="417" t="s">
        <v>201</v>
      </c>
      <c r="B25" s="418"/>
      <c r="C25" s="419"/>
      <c r="D25" s="423" t="str">
        <f>IF('①入力注意（交付申請）(入力順①）'!D16="","",'①入力注意（交付申請）(入力順①）'!D16)</f>
        <v>〒650－8567</v>
      </c>
      <c r="E25" s="424"/>
      <c r="F25" s="424"/>
      <c r="G25" s="424"/>
      <c r="H25" s="424"/>
      <c r="I25" s="425"/>
    </row>
    <row r="26" spans="1:10" ht="20.100000000000001" customHeight="1" x14ac:dyDescent="0.15">
      <c r="A26" s="420"/>
      <c r="B26" s="421"/>
      <c r="C26" s="422"/>
      <c r="D26" s="423" t="str">
        <f>IF('①入力注意（交付申請）(入力順①）'!D17="","",'①入力注意（交付申請）(入力順①）'!D17)</f>
        <v>神戸市中央区下山手通5-10-1</v>
      </c>
      <c r="E26" s="424"/>
      <c r="F26" s="424"/>
      <c r="G26" s="424"/>
      <c r="H26" s="424"/>
      <c r="I26" s="425"/>
    </row>
    <row r="27" spans="1:10" ht="20.100000000000001" customHeight="1" x14ac:dyDescent="0.15">
      <c r="A27" s="426" t="s">
        <v>330</v>
      </c>
      <c r="B27" s="427"/>
      <c r="C27" s="428"/>
      <c r="D27" s="423" t="str">
        <f>IF('①入力注意（交付申請）(入力順①）'!D22="","",'①入力注意（交付申請）(入力順①）'!D22)</f>
        <v>総務部総務課</v>
      </c>
      <c r="E27" s="424"/>
      <c r="F27" s="424"/>
      <c r="G27" s="424"/>
      <c r="H27" s="424"/>
      <c r="I27" s="425"/>
    </row>
    <row r="28" spans="1:10" ht="20.100000000000001" customHeight="1" x14ac:dyDescent="0.15">
      <c r="A28" s="426" t="s">
        <v>332</v>
      </c>
      <c r="B28" s="427"/>
      <c r="C28" s="428"/>
      <c r="D28" s="423" t="str">
        <f>IF('①入力注意（交付申請）(入力順①）'!D23="","",'①入力注意（交付申請）(入力順①）'!D23)</f>
        <v>兵庫　次郎</v>
      </c>
      <c r="E28" s="424"/>
      <c r="F28" s="424"/>
      <c r="G28" s="424"/>
      <c r="H28" s="424"/>
      <c r="I28" s="425"/>
    </row>
    <row r="29" spans="1:10" ht="19.5" customHeight="1" x14ac:dyDescent="0.15">
      <c r="A29" s="426" t="s">
        <v>98</v>
      </c>
      <c r="B29" s="427"/>
      <c r="C29" s="428"/>
      <c r="D29" s="423" t="str">
        <f>IF('①入力注意（交付申請）(入力順①）'!D20="","",'①入力注意（交付申請）(入力順①）'!D20)</f>
        <v>078-555-6666</v>
      </c>
      <c r="E29" s="424"/>
      <c r="F29" s="424"/>
      <c r="G29" s="424"/>
      <c r="H29" s="424"/>
      <c r="I29" s="425"/>
    </row>
    <row r="30" spans="1:10" ht="20.100000000000001" customHeight="1" thickBot="1" x14ac:dyDescent="0.2">
      <c r="A30" s="401" t="s">
        <v>99</v>
      </c>
      <c r="B30" s="402"/>
      <c r="C30" s="403"/>
      <c r="D30" s="404" t="str">
        <f>IF('①入力注意（交付申請）(入力順①）'!D21="","",'①入力注意（交付申請）(入力順①）'!D21)</f>
        <v>batsubatsu@pref.hyogo.lg.jp</v>
      </c>
      <c r="E30" s="405"/>
      <c r="F30" s="405"/>
      <c r="G30" s="405"/>
      <c r="H30" s="405"/>
      <c r="I30" s="406"/>
    </row>
    <row r="31" spans="1:10" ht="14.25" x14ac:dyDescent="0.15">
      <c r="A31" s="1"/>
      <c r="B31" s="1"/>
      <c r="C31" s="1"/>
      <c r="D31" s="1"/>
      <c r="E31" s="1"/>
      <c r="F31" s="1"/>
      <c r="G31" s="1"/>
      <c r="H31" s="1"/>
      <c r="I31" s="1"/>
    </row>
    <row r="32" spans="1:10" ht="14.25" x14ac:dyDescent="0.15">
      <c r="A32" s="1"/>
      <c r="B32" s="1"/>
      <c r="C32" s="1"/>
      <c r="D32" s="1"/>
      <c r="E32" s="1"/>
      <c r="F32" s="1"/>
      <c r="G32" s="1"/>
      <c r="H32" s="1"/>
      <c r="I32" s="1"/>
    </row>
    <row r="33" spans="1:9" ht="14.25" x14ac:dyDescent="0.15">
      <c r="A33" s="1"/>
      <c r="B33" s="1"/>
      <c r="C33" s="1"/>
      <c r="D33" s="1"/>
      <c r="E33" s="1"/>
      <c r="F33" s="1"/>
      <c r="G33" s="1"/>
      <c r="H33" s="1"/>
      <c r="I33" s="1"/>
    </row>
    <row r="34" spans="1:9" ht="14.25" x14ac:dyDescent="0.15">
      <c r="A34" s="1"/>
      <c r="B34" s="1"/>
      <c r="C34" s="1"/>
      <c r="D34" s="1"/>
      <c r="E34" s="1"/>
      <c r="F34" s="1"/>
      <c r="G34" s="1"/>
      <c r="H34" s="1"/>
      <c r="I34" s="1"/>
    </row>
    <row r="35" spans="1:9" ht="14.25" x14ac:dyDescent="0.15">
      <c r="A35" s="1"/>
      <c r="B35" s="1"/>
      <c r="C35" s="1"/>
      <c r="D35" s="1"/>
      <c r="E35" s="1"/>
      <c r="F35" s="1"/>
      <c r="G35" s="1"/>
      <c r="H35" s="1"/>
      <c r="I35" s="1"/>
    </row>
  </sheetData>
  <sheetProtection selectLockedCells="1"/>
  <mergeCells count="24">
    <mergeCell ref="A30:C30"/>
    <mergeCell ref="D30:I30"/>
    <mergeCell ref="A21:I21"/>
    <mergeCell ref="D22:H22"/>
    <mergeCell ref="A24:C24"/>
    <mergeCell ref="D24:I24"/>
    <mergeCell ref="A25:C26"/>
    <mergeCell ref="D25:I25"/>
    <mergeCell ref="D26:I26"/>
    <mergeCell ref="A27:C27"/>
    <mergeCell ref="D27:I27"/>
    <mergeCell ref="A29:C29"/>
    <mergeCell ref="D29:I29"/>
    <mergeCell ref="A28:C28"/>
    <mergeCell ref="D28:I28"/>
    <mergeCell ref="A20:C20"/>
    <mergeCell ref="A2:I2"/>
    <mergeCell ref="A6:A7"/>
    <mergeCell ref="B6:B7"/>
    <mergeCell ref="C6:C7"/>
    <mergeCell ref="D6:F6"/>
    <mergeCell ref="H6:H7"/>
    <mergeCell ref="I6:I7"/>
    <mergeCell ref="G6:G7"/>
  </mergeCells>
  <phoneticPr fontId="2"/>
  <printOptions horizontalCentered="1"/>
  <pageMargins left="0.9055118110236221" right="0.51181102362204722" top="0.55118110236220474" bottom="0.35433070866141736" header="0.31496062992125984" footer="0.31496062992125984"/>
  <pageSetup paperSize="9" scale="7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6B45-508F-4E2D-8157-C04E37FEE52F}">
  <sheetPr>
    <tabColor rgb="FFFFFF00"/>
  </sheetPr>
  <dimension ref="A1:J32"/>
  <sheetViews>
    <sheetView zoomScale="75" zoomScaleNormal="75" zoomScaleSheetLayoutView="100" workbookViewId="0">
      <selection activeCell="M19" sqref="M19"/>
    </sheetView>
  </sheetViews>
  <sheetFormatPr defaultRowHeight="13.5" x14ac:dyDescent="0.15"/>
  <cols>
    <col min="1" max="1" width="5.625" style="92" customWidth="1"/>
    <col min="2" max="2" width="18.875" style="92" customWidth="1"/>
    <col min="3" max="3" width="19.375" style="92" customWidth="1"/>
    <col min="4" max="4" width="16.125" style="92" customWidth="1"/>
    <col min="5" max="5" width="17.625" style="92" customWidth="1"/>
    <col min="6" max="6" width="10.125" style="92" customWidth="1"/>
    <col min="7" max="7" width="10.75" style="92" customWidth="1"/>
    <col min="8" max="8" width="11.625" style="92" customWidth="1"/>
    <col min="9" max="9" width="20.125" style="92" customWidth="1"/>
    <col min="10" max="10" width="29.875" style="92" customWidth="1"/>
    <col min="11" max="11" width="4.375" style="92" customWidth="1"/>
    <col min="12" max="257" width="9" style="92"/>
    <col min="258" max="258" width="18.875" style="92" customWidth="1"/>
    <col min="259" max="259" width="19.375" style="92" customWidth="1"/>
    <col min="260" max="260" width="16.125" style="92" customWidth="1"/>
    <col min="261" max="261" width="17.625" style="92" customWidth="1"/>
    <col min="262" max="262" width="12.875" style="92" customWidth="1"/>
    <col min="263" max="263" width="12.5" style="92" customWidth="1"/>
    <col min="264" max="264" width="12.625" style="92" customWidth="1"/>
    <col min="265" max="265" width="21.625" style="92" customWidth="1"/>
    <col min="266" max="266" width="29.375" style="92" customWidth="1"/>
    <col min="267" max="267" width="4.375" style="92" customWidth="1"/>
    <col min="268" max="513" width="9" style="92"/>
    <col min="514" max="514" width="18.875" style="92" customWidth="1"/>
    <col min="515" max="515" width="19.375" style="92" customWidth="1"/>
    <col min="516" max="516" width="16.125" style="92" customWidth="1"/>
    <col min="517" max="517" width="17.625" style="92" customWidth="1"/>
    <col min="518" max="518" width="12.875" style="92" customWidth="1"/>
    <col min="519" max="519" width="12.5" style="92" customWidth="1"/>
    <col min="520" max="520" width="12.625" style="92" customWidth="1"/>
    <col min="521" max="521" width="21.625" style="92" customWidth="1"/>
    <col min="522" max="522" width="29.375" style="92" customWidth="1"/>
    <col min="523" max="523" width="4.375" style="92" customWidth="1"/>
    <col min="524" max="769" width="9" style="92"/>
    <col min="770" max="770" width="18.875" style="92" customWidth="1"/>
    <col min="771" max="771" width="19.375" style="92" customWidth="1"/>
    <col min="772" max="772" width="16.125" style="92" customWidth="1"/>
    <col min="773" max="773" width="17.625" style="92" customWidth="1"/>
    <col min="774" max="774" width="12.875" style="92" customWidth="1"/>
    <col min="775" max="775" width="12.5" style="92" customWidth="1"/>
    <col min="776" max="776" width="12.625" style="92" customWidth="1"/>
    <col min="777" max="777" width="21.625" style="92" customWidth="1"/>
    <col min="778" max="778" width="29.375" style="92" customWidth="1"/>
    <col min="779" max="779" width="4.375" style="92" customWidth="1"/>
    <col min="780" max="1025" width="9" style="92"/>
    <col min="1026" max="1026" width="18.875" style="92" customWidth="1"/>
    <col min="1027" max="1027" width="19.375" style="92" customWidth="1"/>
    <col min="1028" max="1028" width="16.125" style="92" customWidth="1"/>
    <col min="1029" max="1029" width="17.625" style="92" customWidth="1"/>
    <col min="1030" max="1030" width="12.875" style="92" customWidth="1"/>
    <col min="1031" max="1031" width="12.5" style="92" customWidth="1"/>
    <col min="1032" max="1032" width="12.625" style="92" customWidth="1"/>
    <col min="1033" max="1033" width="21.625" style="92" customWidth="1"/>
    <col min="1034" max="1034" width="29.375" style="92" customWidth="1"/>
    <col min="1035" max="1035" width="4.375" style="92" customWidth="1"/>
    <col min="1036" max="1281" width="9" style="92"/>
    <col min="1282" max="1282" width="18.875" style="92" customWidth="1"/>
    <col min="1283" max="1283" width="19.375" style="92" customWidth="1"/>
    <col min="1284" max="1284" width="16.125" style="92" customWidth="1"/>
    <col min="1285" max="1285" width="17.625" style="92" customWidth="1"/>
    <col min="1286" max="1286" width="12.875" style="92" customWidth="1"/>
    <col min="1287" max="1287" width="12.5" style="92" customWidth="1"/>
    <col min="1288" max="1288" width="12.625" style="92" customWidth="1"/>
    <col min="1289" max="1289" width="21.625" style="92" customWidth="1"/>
    <col min="1290" max="1290" width="29.375" style="92" customWidth="1"/>
    <col min="1291" max="1291" width="4.375" style="92" customWidth="1"/>
    <col min="1292" max="1537" width="9" style="92"/>
    <col min="1538" max="1538" width="18.875" style="92" customWidth="1"/>
    <col min="1539" max="1539" width="19.375" style="92" customWidth="1"/>
    <col min="1540" max="1540" width="16.125" style="92" customWidth="1"/>
    <col min="1541" max="1541" width="17.625" style="92" customWidth="1"/>
    <col min="1542" max="1542" width="12.875" style="92" customWidth="1"/>
    <col min="1543" max="1543" width="12.5" style="92" customWidth="1"/>
    <col min="1544" max="1544" width="12.625" style="92" customWidth="1"/>
    <col min="1545" max="1545" width="21.625" style="92" customWidth="1"/>
    <col min="1546" max="1546" width="29.375" style="92" customWidth="1"/>
    <col min="1547" max="1547" width="4.375" style="92" customWidth="1"/>
    <col min="1548" max="1793" width="9" style="92"/>
    <col min="1794" max="1794" width="18.875" style="92" customWidth="1"/>
    <col min="1795" max="1795" width="19.375" style="92" customWidth="1"/>
    <col min="1796" max="1796" width="16.125" style="92" customWidth="1"/>
    <col min="1797" max="1797" width="17.625" style="92" customWidth="1"/>
    <col min="1798" max="1798" width="12.875" style="92" customWidth="1"/>
    <col min="1799" max="1799" width="12.5" style="92" customWidth="1"/>
    <col min="1800" max="1800" width="12.625" style="92" customWidth="1"/>
    <col min="1801" max="1801" width="21.625" style="92" customWidth="1"/>
    <col min="1802" max="1802" width="29.375" style="92" customWidth="1"/>
    <col min="1803" max="1803" width="4.375" style="92" customWidth="1"/>
    <col min="1804" max="2049" width="9" style="92"/>
    <col min="2050" max="2050" width="18.875" style="92" customWidth="1"/>
    <col min="2051" max="2051" width="19.375" style="92" customWidth="1"/>
    <col min="2052" max="2052" width="16.125" style="92" customWidth="1"/>
    <col min="2053" max="2053" width="17.625" style="92" customWidth="1"/>
    <col min="2054" max="2054" width="12.875" style="92" customWidth="1"/>
    <col min="2055" max="2055" width="12.5" style="92" customWidth="1"/>
    <col min="2056" max="2056" width="12.625" style="92" customWidth="1"/>
    <col min="2057" max="2057" width="21.625" style="92" customWidth="1"/>
    <col min="2058" max="2058" width="29.375" style="92" customWidth="1"/>
    <col min="2059" max="2059" width="4.375" style="92" customWidth="1"/>
    <col min="2060" max="2305" width="9" style="92"/>
    <col min="2306" max="2306" width="18.875" style="92" customWidth="1"/>
    <col min="2307" max="2307" width="19.375" style="92" customWidth="1"/>
    <col min="2308" max="2308" width="16.125" style="92" customWidth="1"/>
    <col min="2309" max="2309" width="17.625" style="92" customWidth="1"/>
    <col min="2310" max="2310" width="12.875" style="92" customWidth="1"/>
    <col min="2311" max="2311" width="12.5" style="92" customWidth="1"/>
    <col min="2312" max="2312" width="12.625" style="92" customWidth="1"/>
    <col min="2313" max="2313" width="21.625" style="92" customWidth="1"/>
    <col min="2314" max="2314" width="29.375" style="92" customWidth="1"/>
    <col min="2315" max="2315" width="4.375" style="92" customWidth="1"/>
    <col min="2316" max="2561" width="9" style="92"/>
    <col min="2562" max="2562" width="18.875" style="92" customWidth="1"/>
    <col min="2563" max="2563" width="19.375" style="92" customWidth="1"/>
    <col min="2564" max="2564" width="16.125" style="92" customWidth="1"/>
    <col min="2565" max="2565" width="17.625" style="92" customWidth="1"/>
    <col min="2566" max="2566" width="12.875" style="92" customWidth="1"/>
    <col min="2567" max="2567" width="12.5" style="92" customWidth="1"/>
    <col min="2568" max="2568" width="12.625" style="92" customWidth="1"/>
    <col min="2569" max="2569" width="21.625" style="92" customWidth="1"/>
    <col min="2570" max="2570" width="29.375" style="92" customWidth="1"/>
    <col min="2571" max="2571" width="4.375" style="92" customWidth="1"/>
    <col min="2572" max="2817" width="9" style="92"/>
    <col min="2818" max="2818" width="18.875" style="92" customWidth="1"/>
    <col min="2819" max="2819" width="19.375" style="92" customWidth="1"/>
    <col min="2820" max="2820" width="16.125" style="92" customWidth="1"/>
    <col min="2821" max="2821" width="17.625" style="92" customWidth="1"/>
    <col min="2822" max="2822" width="12.875" style="92" customWidth="1"/>
    <col min="2823" max="2823" width="12.5" style="92" customWidth="1"/>
    <col min="2824" max="2824" width="12.625" style="92" customWidth="1"/>
    <col min="2825" max="2825" width="21.625" style="92" customWidth="1"/>
    <col min="2826" max="2826" width="29.375" style="92" customWidth="1"/>
    <col min="2827" max="2827" width="4.375" style="92" customWidth="1"/>
    <col min="2828" max="3073" width="9" style="92"/>
    <col min="3074" max="3074" width="18.875" style="92" customWidth="1"/>
    <col min="3075" max="3075" width="19.375" style="92" customWidth="1"/>
    <col min="3076" max="3076" width="16.125" style="92" customWidth="1"/>
    <col min="3077" max="3077" width="17.625" style="92" customWidth="1"/>
    <col min="3078" max="3078" width="12.875" style="92" customWidth="1"/>
    <col min="3079" max="3079" width="12.5" style="92" customWidth="1"/>
    <col min="3080" max="3080" width="12.625" style="92" customWidth="1"/>
    <col min="3081" max="3081" width="21.625" style="92" customWidth="1"/>
    <col min="3082" max="3082" width="29.375" style="92" customWidth="1"/>
    <col min="3083" max="3083" width="4.375" style="92" customWidth="1"/>
    <col min="3084" max="3329" width="9" style="92"/>
    <col min="3330" max="3330" width="18.875" style="92" customWidth="1"/>
    <col min="3331" max="3331" width="19.375" style="92" customWidth="1"/>
    <col min="3332" max="3332" width="16.125" style="92" customWidth="1"/>
    <col min="3333" max="3333" width="17.625" style="92" customWidth="1"/>
    <col min="3334" max="3334" width="12.875" style="92" customWidth="1"/>
    <col min="3335" max="3335" width="12.5" style="92" customWidth="1"/>
    <col min="3336" max="3336" width="12.625" style="92" customWidth="1"/>
    <col min="3337" max="3337" width="21.625" style="92" customWidth="1"/>
    <col min="3338" max="3338" width="29.375" style="92" customWidth="1"/>
    <col min="3339" max="3339" width="4.375" style="92" customWidth="1"/>
    <col min="3340" max="3585" width="9" style="92"/>
    <col min="3586" max="3586" width="18.875" style="92" customWidth="1"/>
    <col min="3587" max="3587" width="19.375" style="92" customWidth="1"/>
    <col min="3588" max="3588" width="16.125" style="92" customWidth="1"/>
    <col min="3589" max="3589" width="17.625" style="92" customWidth="1"/>
    <col min="3590" max="3590" width="12.875" style="92" customWidth="1"/>
    <col min="3591" max="3591" width="12.5" style="92" customWidth="1"/>
    <col min="3592" max="3592" width="12.625" style="92" customWidth="1"/>
    <col min="3593" max="3593" width="21.625" style="92" customWidth="1"/>
    <col min="3594" max="3594" width="29.375" style="92" customWidth="1"/>
    <col min="3595" max="3595" width="4.375" style="92" customWidth="1"/>
    <col min="3596" max="3841" width="9" style="92"/>
    <col min="3842" max="3842" width="18.875" style="92" customWidth="1"/>
    <col min="3843" max="3843" width="19.375" style="92" customWidth="1"/>
    <col min="3844" max="3844" width="16.125" style="92" customWidth="1"/>
    <col min="3845" max="3845" width="17.625" style="92" customWidth="1"/>
    <col min="3846" max="3846" width="12.875" style="92" customWidth="1"/>
    <col min="3847" max="3847" width="12.5" style="92" customWidth="1"/>
    <col min="3848" max="3848" width="12.625" style="92" customWidth="1"/>
    <col min="3849" max="3849" width="21.625" style="92" customWidth="1"/>
    <col min="3850" max="3850" width="29.375" style="92" customWidth="1"/>
    <col min="3851" max="3851" width="4.375" style="92" customWidth="1"/>
    <col min="3852" max="4097" width="9" style="92"/>
    <col min="4098" max="4098" width="18.875" style="92" customWidth="1"/>
    <col min="4099" max="4099" width="19.375" style="92" customWidth="1"/>
    <col min="4100" max="4100" width="16.125" style="92" customWidth="1"/>
    <col min="4101" max="4101" width="17.625" style="92" customWidth="1"/>
    <col min="4102" max="4102" width="12.875" style="92" customWidth="1"/>
    <col min="4103" max="4103" width="12.5" style="92" customWidth="1"/>
    <col min="4104" max="4104" width="12.625" style="92" customWidth="1"/>
    <col min="4105" max="4105" width="21.625" style="92" customWidth="1"/>
    <col min="4106" max="4106" width="29.375" style="92" customWidth="1"/>
    <col min="4107" max="4107" width="4.375" style="92" customWidth="1"/>
    <col min="4108" max="4353" width="9" style="92"/>
    <col min="4354" max="4354" width="18.875" style="92" customWidth="1"/>
    <col min="4355" max="4355" width="19.375" style="92" customWidth="1"/>
    <col min="4356" max="4356" width="16.125" style="92" customWidth="1"/>
    <col min="4357" max="4357" width="17.625" style="92" customWidth="1"/>
    <col min="4358" max="4358" width="12.875" style="92" customWidth="1"/>
    <col min="4359" max="4359" width="12.5" style="92" customWidth="1"/>
    <col min="4360" max="4360" width="12.625" style="92" customWidth="1"/>
    <col min="4361" max="4361" width="21.625" style="92" customWidth="1"/>
    <col min="4362" max="4362" width="29.375" style="92" customWidth="1"/>
    <col min="4363" max="4363" width="4.375" style="92" customWidth="1"/>
    <col min="4364" max="4609" width="9" style="92"/>
    <col min="4610" max="4610" width="18.875" style="92" customWidth="1"/>
    <col min="4611" max="4611" width="19.375" style="92" customWidth="1"/>
    <col min="4612" max="4612" width="16.125" style="92" customWidth="1"/>
    <col min="4613" max="4613" width="17.625" style="92" customWidth="1"/>
    <col min="4614" max="4614" width="12.875" style="92" customWidth="1"/>
    <col min="4615" max="4615" width="12.5" style="92" customWidth="1"/>
    <col min="4616" max="4616" width="12.625" style="92" customWidth="1"/>
    <col min="4617" max="4617" width="21.625" style="92" customWidth="1"/>
    <col min="4618" max="4618" width="29.375" style="92" customWidth="1"/>
    <col min="4619" max="4619" width="4.375" style="92" customWidth="1"/>
    <col min="4620" max="4865" width="9" style="92"/>
    <col min="4866" max="4866" width="18.875" style="92" customWidth="1"/>
    <col min="4867" max="4867" width="19.375" style="92" customWidth="1"/>
    <col min="4868" max="4868" width="16.125" style="92" customWidth="1"/>
    <col min="4869" max="4869" width="17.625" style="92" customWidth="1"/>
    <col min="4870" max="4870" width="12.875" style="92" customWidth="1"/>
    <col min="4871" max="4871" width="12.5" style="92" customWidth="1"/>
    <col min="4872" max="4872" width="12.625" style="92" customWidth="1"/>
    <col min="4873" max="4873" width="21.625" style="92" customWidth="1"/>
    <col min="4874" max="4874" width="29.375" style="92" customWidth="1"/>
    <col min="4875" max="4875" width="4.375" style="92" customWidth="1"/>
    <col min="4876" max="5121" width="9" style="92"/>
    <col min="5122" max="5122" width="18.875" style="92" customWidth="1"/>
    <col min="5123" max="5123" width="19.375" style="92" customWidth="1"/>
    <col min="5124" max="5124" width="16.125" style="92" customWidth="1"/>
    <col min="5125" max="5125" width="17.625" style="92" customWidth="1"/>
    <col min="5126" max="5126" width="12.875" style="92" customWidth="1"/>
    <col min="5127" max="5127" width="12.5" style="92" customWidth="1"/>
    <col min="5128" max="5128" width="12.625" style="92" customWidth="1"/>
    <col min="5129" max="5129" width="21.625" style="92" customWidth="1"/>
    <col min="5130" max="5130" width="29.375" style="92" customWidth="1"/>
    <col min="5131" max="5131" width="4.375" style="92" customWidth="1"/>
    <col min="5132" max="5377" width="9" style="92"/>
    <col min="5378" max="5378" width="18.875" style="92" customWidth="1"/>
    <col min="5379" max="5379" width="19.375" style="92" customWidth="1"/>
    <col min="5380" max="5380" width="16.125" style="92" customWidth="1"/>
    <col min="5381" max="5381" width="17.625" style="92" customWidth="1"/>
    <col min="5382" max="5382" width="12.875" style="92" customWidth="1"/>
    <col min="5383" max="5383" width="12.5" style="92" customWidth="1"/>
    <col min="5384" max="5384" width="12.625" style="92" customWidth="1"/>
    <col min="5385" max="5385" width="21.625" style="92" customWidth="1"/>
    <col min="5386" max="5386" width="29.375" style="92" customWidth="1"/>
    <col min="5387" max="5387" width="4.375" style="92" customWidth="1"/>
    <col min="5388" max="5633" width="9" style="92"/>
    <col min="5634" max="5634" width="18.875" style="92" customWidth="1"/>
    <col min="5635" max="5635" width="19.375" style="92" customWidth="1"/>
    <col min="5636" max="5636" width="16.125" style="92" customWidth="1"/>
    <col min="5637" max="5637" width="17.625" style="92" customWidth="1"/>
    <col min="5638" max="5638" width="12.875" style="92" customWidth="1"/>
    <col min="5639" max="5639" width="12.5" style="92" customWidth="1"/>
    <col min="5640" max="5640" width="12.625" style="92" customWidth="1"/>
    <col min="5641" max="5641" width="21.625" style="92" customWidth="1"/>
    <col min="5642" max="5642" width="29.375" style="92" customWidth="1"/>
    <col min="5643" max="5643" width="4.375" style="92" customWidth="1"/>
    <col min="5644" max="5889" width="9" style="92"/>
    <col min="5890" max="5890" width="18.875" style="92" customWidth="1"/>
    <col min="5891" max="5891" width="19.375" style="92" customWidth="1"/>
    <col min="5892" max="5892" width="16.125" style="92" customWidth="1"/>
    <col min="5893" max="5893" width="17.625" style="92" customWidth="1"/>
    <col min="5894" max="5894" width="12.875" style="92" customWidth="1"/>
    <col min="5895" max="5895" width="12.5" style="92" customWidth="1"/>
    <col min="5896" max="5896" width="12.625" style="92" customWidth="1"/>
    <col min="5897" max="5897" width="21.625" style="92" customWidth="1"/>
    <col min="5898" max="5898" width="29.375" style="92" customWidth="1"/>
    <col min="5899" max="5899" width="4.375" style="92" customWidth="1"/>
    <col min="5900" max="6145" width="9" style="92"/>
    <col min="6146" max="6146" width="18.875" style="92" customWidth="1"/>
    <col min="6147" max="6147" width="19.375" style="92" customWidth="1"/>
    <col min="6148" max="6148" width="16.125" style="92" customWidth="1"/>
    <col min="6149" max="6149" width="17.625" style="92" customWidth="1"/>
    <col min="6150" max="6150" width="12.875" style="92" customWidth="1"/>
    <col min="6151" max="6151" width="12.5" style="92" customWidth="1"/>
    <col min="6152" max="6152" width="12.625" style="92" customWidth="1"/>
    <col min="6153" max="6153" width="21.625" style="92" customWidth="1"/>
    <col min="6154" max="6154" width="29.375" style="92" customWidth="1"/>
    <col min="6155" max="6155" width="4.375" style="92" customWidth="1"/>
    <col min="6156" max="6401" width="9" style="92"/>
    <col min="6402" max="6402" width="18.875" style="92" customWidth="1"/>
    <col min="6403" max="6403" width="19.375" style="92" customWidth="1"/>
    <col min="6404" max="6404" width="16.125" style="92" customWidth="1"/>
    <col min="6405" max="6405" width="17.625" style="92" customWidth="1"/>
    <col min="6406" max="6406" width="12.875" style="92" customWidth="1"/>
    <col min="6407" max="6407" width="12.5" style="92" customWidth="1"/>
    <col min="6408" max="6408" width="12.625" style="92" customWidth="1"/>
    <col min="6409" max="6409" width="21.625" style="92" customWidth="1"/>
    <col min="6410" max="6410" width="29.375" style="92" customWidth="1"/>
    <col min="6411" max="6411" width="4.375" style="92" customWidth="1"/>
    <col min="6412" max="6657" width="9" style="92"/>
    <col min="6658" max="6658" width="18.875" style="92" customWidth="1"/>
    <col min="6659" max="6659" width="19.375" style="92" customWidth="1"/>
    <col min="6660" max="6660" width="16.125" style="92" customWidth="1"/>
    <col min="6661" max="6661" width="17.625" style="92" customWidth="1"/>
    <col min="6662" max="6662" width="12.875" style="92" customWidth="1"/>
    <col min="6663" max="6663" width="12.5" style="92" customWidth="1"/>
    <col min="6664" max="6664" width="12.625" style="92" customWidth="1"/>
    <col min="6665" max="6665" width="21.625" style="92" customWidth="1"/>
    <col min="6666" max="6666" width="29.375" style="92" customWidth="1"/>
    <col min="6667" max="6667" width="4.375" style="92" customWidth="1"/>
    <col min="6668" max="6913" width="9" style="92"/>
    <col min="6914" max="6914" width="18.875" style="92" customWidth="1"/>
    <col min="6915" max="6915" width="19.375" style="92" customWidth="1"/>
    <col min="6916" max="6916" width="16.125" style="92" customWidth="1"/>
    <col min="6917" max="6917" width="17.625" style="92" customWidth="1"/>
    <col min="6918" max="6918" width="12.875" style="92" customWidth="1"/>
    <col min="6919" max="6919" width="12.5" style="92" customWidth="1"/>
    <col min="6920" max="6920" width="12.625" style="92" customWidth="1"/>
    <col min="6921" max="6921" width="21.625" style="92" customWidth="1"/>
    <col min="6922" max="6922" width="29.375" style="92" customWidth="1"/>
    <col min="6923" max="6923" width="4.375" style="92" customWidth="1"/>
    <col min="6924" max="7169" width="9" style="92"/>
    <col min="7170" max="7170" width="18.875" style="92" customWidth="1"/>
    <col min="7171" max="7171" width="19.375" style="92" customWidth="1"/>
    <col min="7172" max="7172" width="16.125" style="92" customWidth="1"/>
    <col min="7173" max="7173" width="17.625" style="92" customWidth="1"/>
    <col min="7174" max="7174" width="12.875" style="92" customWidth="1"/>
    <col min="7175" max="7175" width="12.5" style="92" customWidth="1"/>
    <col min="7176" max="7176" width="12.625" style="92" customWidth="1"/>
    <col min="7177" max="7177" width="21.625" style="92" customWidth="1"/>
    <col min="7178" max="7178" width="29.375" style="92" customWidth="1"/>
    <col min="7179" max="7179" width="4.375" style="92" customWidth="1"/>
    <col min="7180" max="7425" width="9" style="92"/>
    <col min="7426" max="7426" width="18.875" style="92" customWidth="1"/>
    <col min="7427" max="7427" width="19.375" style="92" customWidth="1"/>
    <col min="7428" max="7428" width="16.125" style="92" customWidth="1"/>
    <col min="7429" max="7429" width="17.625" style="92" customWidth="1"/>
    <col min="7430" max="7430" width="12.875" style="92" customWidth="1"/>
    <col min="7431" max="7431" width="12.5" style="92" customWidth="1"/>
    <col min="7432" max="7432" width="12.625" style="92" customWidth="1"/>
    <col min="7433" max="7433" width="21.625" style="92" customWidth="1"/>
    <col min="7434" max="7434" width="29.375" style="92" customWidth="1"/>
    <col min="7435" max="7435" width="4.375" style="92" customWidth="1"/>
    <col min="7436" max="7681" width="9" style="92"/>
    <col min="7682" max="7682" width="18.875" style="92" customWidth="1"/>
    <col min="7683" max="7683" width="19.375" style="92" customWidth="1"/>
    <col min="7684" max="7684" width="16.125" style="92" customWidth="1"/>
    <col min="7685" max="7685" width="17.625" style="92" customWidth="1"/>
    <col min="7686" max="7686" width="12.875" style="92" customWidth="1"/>
    <col min="7687" max="7687" width="12.5" style="92" customWidth="1"/>
    <col min="7688" max="7688" width="12.625" style="92" customWidth="1"/>
    <col min="7689" max="7689" width="21.625" style="92" customWidth="1"/>
    <col min="7690" max="7690" width="29.375" style="92" customWidth="1"/>
    <col min="7691" max="7691" width="4.375" style="92" customWidth="1"/>
    <col min="7692" max="7937" width="9" style="92"/>
    <col min="7938" max="7938" width="18.875" style="92" customWidth="1"/>
    <col min="7939" max="7939" width="19.375" style="92" customWidth="1"/>
    <col min="7940" max="7940" width="16.125" style="92" customWidth="1"/>
    <col min="7941" max="7941" width="17.625" style="92" customWidth="1"/>
    <col min="7942" max="7942" width="12.875" style="92" customWidth="1"/>
    <col min="7943" max="7943" width="12.5" style="92" customWidth="1"/>
    <col min="7944" max="7944" width="12.625" style="92" customWidth="1"/>
    <col min="7945" max="7945" width="21.625" style="92" customWidth="1"/>
    <col min="7946" max="7946" width="29.375" style="92" customWidth="1"/>
    <col min="7947" max="7947" width="4.375" style="92" customWidth="1"/>
    <col min="7948" max="8193" width="9" style="92"/>
    <col min="8194" max="8194" width="18.875" style="92" customWidth="1"/>
    <col min="8195" max="8195" width="19.375" style="92" customWidth="1"/>
    <col min="8196" max="8196" width="16.125" style="92" customWidth="1"/>
    <col min="8197" max="8197" width="17.625" style="92" customWidth="1"/>
    <col min="8198" max="8198" width="12.875" style="92" customWidth="1"/>
    <col min="8199" max="8199" width="12.5" style="92" customWidth="1"/>
    <col min="8200" max="8200" width="12.625" style="92" customWidth="1"/>
    <col min="8201" max="8201" width="21.625" style="92" customWidth="1"/>
    <col min="8202" max="8202" width="29.375" style="92" customWidth="1"/>
    <col min="8203" max="8203" width="4.375" style="92" customWidth="1"/>
    <col min="8204" max="8449" width="9" style="92"/>
    <col min="8450" max="8450" width="18.875" style="92" customWidth="1"/>
    <col min="8451" max="8451" width="19.375" style="92" customWidth="1"/>
    <col min="8452" max="8452" width="16.125" style="92" customWidth="1"/>
    <col min="8453" max="8453" width="17.625" style="92" customWidth="1"/>
    <col min="8454" max="8454" width="12.875" style="92" customWidth="1"/>
    <col min="8455" max="8455" width="12.5" style="92" customWidth="1"/>
    <col min="8456" max="8456" width="12.625" style="92" customWidth="1"/>
    <col min="8457" max="8457" width="21.625" style="92" customWidth="1"/>
    <col min="8458" max="8458" width="29.375" style="92" customWidth="1"/>
    <col min="8459" max="8459" width="4.375" style="92" customWidth="1"/>
    <col min="8460" max="8705" width="9" style="92"/>
    <col min="8706" max="8706" width="18.875" style="92" customWidth="1"/>
    <col min="8707" max="8707" width="19.375" style="92" customWidth="1"/>
    <col min="8708" max="8708" width="16.125" style="92" customWidth="1"/>
    <col min="8709" max="8709" width="17.625" style="92" customWidth="1"/>
    <col min="8710" max="8710" width="12.875" style="92" customWidth="1"/>
    <col min="8711" max="8711" width="12.5" style="92" customWidth="1"/>
    <col min="8712" max="8712" width="12.625" style="92" customWidth="1"/>
    <col min="8713" max="8713" width="21.625" style="92" customWidth="1"/>
    <col min="8714" max="8714" width="29.375" style="92" customWidth="1"/>
    <col min="8715" max="8715" width="4.375" style="92" customWidth="1"/>
    <col min="8716" max="8961" width="9" style="92"/>
    <col min="8962" max="8962" width="18.875" style="92" customWidth="1"/>
    <col min="8963" max="8963" width="19.375" style="92" customWidth="1"/>
    <col min="8964" max="8964" width="16.125" style="92" customWidth="1"/>
    <col min="8965" max="8965" width="17.625" style="92" customWidth="1"/>
    <col min="8966" max="8966" width="12.875" style="92" customWidth="1"/>
    <col min="8967" max="8967" width="12.5" style="92" customWidth="1"/>
    <col min="8968" max="8968" width="12.625" style="92" customWidth="1"/>
    <col min="8969" max="8969" width="21.625" style="92" customWidth="1"/>
    <col min="8970" max="8970" width="29.375" style="92" customWidth="1"/>
    <col min="8971" max="8971" width="4.375" style="92" customWidth="1"/>
    <col min="8972" max="9217" width="9" style="92"/>
    <col min="9218" max="9218" width="18.875" style="92" customWidth="1"/>
    <col min="9219" max="9219" width="19.375" style="92" customWidth="1"/>
    <col min="9220" max="9220" width="16.125" style="92" customWidth="1"/>
    <col min="9221" max="9221" width="17.625" style="92" customWidth="1"/>
    <col min="9222" max="9222" width="12.875" style="92" customWidth="1"/>
    <col min="9223" max="9223" width="12.5" style="92" customWidth="1"/>
    <col min="9224" max="9224" width="12.625" style="92" customWidth="1"/>
    <col min="9225" max="9225" width="21.625" style="92" customWidth="1"/>
    <col min="9226" max="9226" width="29.375" style="92" customWidth="1"/>
    <col min="9227" max="9227" width="4.375" style="92" customWidth="1"/>
    <col min="9228" max="9473" width="9" style="92"/>
    <col min="9474" max="9474" width="18.875" style="92" customWidth="1"/>
    <col min="9475" max="9475" width="19.375" style="92" customWidth="1"/>
    <col min="9476" max="9476" width="16.125" style="92" customWidth="1"/>
    <col min="9477" max="9477" width="17.625" style="92" customWidth="1"/>
    <col min="9478" max="9478" width="12.875" style="92" customWidth="1"/>
    <col min="9479" max="9479" width="12.5" style="92" customWidth="1"/>
    <col min="9480" max="9480" width="12.625" style="92" customWidth="1"/>
    <col min="9481" max="9481" width="21.625" style="92" customWidth="1"/>
    <col min="9482" max="9482" width="29.375" style="92" customWidth="1"/>
    <col min="9483" max="9483" width="4.375" style="92" customWidth="1"/>
    <col min="9484" max="9729" width="9" style="92"/>
    <col min="9730" max="9730" width="18.875" style="92" customWidth="1"/>
    <col min="9731" max="9731" width="19.375" style="92" customWidth="1"/>
    <col min="9732" max="9732" width="16.125" style="92" customWidth="1"/>
    <col min="9733" max="9733" width="17.625" style="92" customWidth="1"/>
    <col min="9734" max="9734" width="12.875" style="92" customWidth="1"/>
    <col min="9735" max="9735" width="12.5" style="92" customWidth="1"/>
    <col min="9736" max="9736" width="12.625" style="92" customWidth="1"/>
    <col min="9737" max="9737" width="21.625" style="92" customWidth="1"/>
    <col min="9738" max="9738" width="29.375" style="92" customWidth="1"/>
    <col min="9739" max="9739" width="4.375" style="92" customWidth="1"/>
    <col min="9740" max="9985" width="9" style="92"/>
    <col min="9986" max="9986" width="18.875" style="92" customWidth="1"/>
    <col min="9987" max="9987" width="19.375" style="92" customWidth="1"/>
    <col min="9988" max="9988" width="16.125" style="92" customWidth="1"/>
    <col min="9989" max="9989" width="17.625" style="92" customWidth="1"/>
    <col min="9990" max="9990" width="12.875" style="92" customWidth="1"/>
    <col min="9991" max="9991" width="12.5" style="92" customWidth="1"/>
    <col min="9992" max="9992" width="12.625" style="92" customWidth="1"/>
    <col min="9993" max="9993" width="21.625" style="92" customWidth="1"/>
    <col min="9994" max="9994" width="29.375" style="92" customWidth="1"/>
    <col min="9995" max="9995" width="4.375" style="92" customWidth="1"/>
    <col min="9996" max="10241" width="9" style="92"/>
    <col min="10242" max="10242" width="18.875" style="92" customWidth="1"/>
    <col min="10243" max="10243" width="19.375" style="92" customWidth="1"/>
    <col min="10244" max="10244" width="16.125" style="92" customWidth="1"/>
    <col min="10245" max="10245" width="17.625" style="92" customWidth="1"/>
    <col min="10246" max="10246" width="12.875" style="92" customWidth="1"/>
    <col min="10247" max="10247" width="12.5" style="92" customWidth="1"/>
    <col min="10248" max="10248" width="12.625" style="92" customWidth="1"/>
    <col min="10249" max="10249" width="21.625" style="92" customWidth="1"/>
    <col min="10250" max="10250" width="29.375" style="92" customWidth="1"/>
    <col min="10251" max="10251" width="4.375" style="92" customWidth="1"/>
    <col min="10252" max="10497" width="9" style="92"/>
    <col min="10498" max="10498" width="18.875" style="92" customWidth="1"/>
    <col min="10499" max="10499" width="19.375" style="92" customWidth="1"/>
    <col min="10500" max="10500" width="16.125" style="92" customWidth="1"/>
    <col min="10501" max="10501" width="17.625" style="92" customWidth="1"/>
    <col min="10502" max="10502" width="12.875" style="92" customWidth="1"/>
    <col min="10503" max="10503" width="12.5" style="92" customWidth="1"/>
    <col min="10504" max="10504" width="12.625" style="92" customWidth="1"/>
    <col min="10505" max="10505" width="21.625" style="92" customWidth="1"/>
    <col min="10506" max="10506" width="29.375" style="92" customWidth="1"/>
    <col min="10507" max="10507" width="4.375" style="92" customWidth="1"/>
    <col min="10508" max="10753" width="9" style="92"/>
    <col min="10754" max="10754" width="18.875" style="92" customWidth="1"/>
    <col min="10755" max="10755" width="19.375" style="92" customWidth="1"/>
    <col min="10756" max="10756" width="16.125" style="92" customWidth="1"/>
    <col min="10757" max="10757" width="17.625" style="92" customWidth="1"/>
    <col min="10758" max="10758" width="12.875" style="92" customWidth="1"/>
    <col min="10759" max="10759" width="12.5" style="92" customWidth="1"/>
    <col min="10760" max="10760" width="12.625" style="92" customWidth="1"/>
    <col min="10761" max="10761" width="21.625" style="92" customWidth="1"/>
    <col min="10762" max="10762" width="29.375" style="92" customWidth="1"/>
    <col min="10763" max="10763" width="4.375" style="92" customWidth="1"/>
    <col min="10764" max="11009" width="9" style="92"/>
    <col min="11010" max="11010" width="18.875" style="92" customWidth="1"/>
    <col min="11011" max="11011" width="19.375" style="92" customWidth="1"/>
    <col min="11012" max="11012" width="16.125" style="92" customWidth="1"/>
    <col min="11013" max="11013" width="17.625" style="92" customWidth="1"/>
    <col min="11014" max="11014" width="12.875" style="92" customWidth="1"/>
    <col min="11015" max="11015" width="12.5" style="92" customWidth="1"/>
    <col min="11016" max="11016" width="12.625" style="92" customWidth="1"/>
    <col min="11017" max="11017" width="21.625" style="92" customWidth="1"/>
    <col min="11018" max="11018" width="29.375" style="92" customWidth="1"/>
    <col min="11019" max="11019" width="4.375" style="92" customWidth="1"/>
    <col min="11020" max="11265" width="9" style="92"/>
    <col min="11266" max="11266" width="18.875" style="92" customWidth="1"/>
    <col min="11267" max="11267" width="19.375" style="92" customWidth="1"/>
    <col min="11268" max="11268" width="16.125" style="92" customWidth="1"/>
    <col min="11269" max="11269" width="17.625" style="92" customWidth="1"/>
    <col min="11270" max="11270" width="12.875" style="92" customWidth="1"/>
    <col min="11271" max="11271" width="12.5" style="92" customWidth="1"/>
    <col min="11272" max="11272" width="12.625" style="92" customWidth="1"/>
    <col min="11273" max="11273" width="21.625" style="92" customWidth="1"/>
    <col min="11274" max="11274" width="29.375" style="92" customWidth="1"/>
    <col min="11275" max="11275" width="4.375" style="92" customWidth="1"/>
    <col min="11276" max="11521" width="9" style="92"/>
    <col min="11522" max="11522" width="18.875" style="92" customWidth="1"/>
    <col min="11523" max="11523" width="19.375" style="92" customWidth="1"/>
    <col min="11524" max="11524" width="16.125" style="92" customWidth="1"/>
    <col min="11525" max="11525" width="17.625" style="92" customWidth="1"/>
    <col min="11526" max="11526" width="12.875" style="92" customWidth="1"/>
    <col min="11527" max="11527" width="12.5" style="92" customWidth="1"/>
    <col min="11528" max="11528" width="12.625" style="92" customWidth="1"/>
    <col min="11529" max="11529" width="21.625" style="92" customWidth="1"/>
    <col min="11530" max="11530" width="29.375" style="92" customWidth="1"/>
    <col min="11531" max="11531" width="4.375" style="92" customWidth="1"/>
    <col min="11532" max="11777" width="9" style="92"/>
    <col min="11778" max="11778" width="18.875" style="92" customWidth="1"/>
    <col min="11779" max="11779" width="19.375" style="92" customWidth="1"/>
    <col min="11780" max="11780" width="16.125" style="92" customWidth="1"/>
    <col min="11781" max="11781" width="17.625" style="92" customWidth="1"/>
    <col min="11782" max="11782" width="12.875" style="92" customWidth="1"/>
    <col min="11783" max="11783" width="12.5" style="92" customWidth="1"/>
    <col min="11784" max="11784" width="12.625" style="92" customWidth="1"/>
    <col min="11785" max="11785" width="21.625" style="92" customWidth="1"/>
    <col min="11786" max="11786" width="29.375" style="92" customWidth="1"/>
    <col min="11787" max="11787" width="4.375" style="92" customWidth="1"/>
    <col min="11788" max="12033" width="9" style="92"/>
    <col min="12034" max="12034" width="18.875" style="92" customWidth="1"/>
    <col min="12035" max="12035" width="19.375" style="92" customWidth="1"/>
    <col min="12036" max="12036" width="16.125" style="92" customWidth="1"/>
    <col min="12037" max="12037" width="17.625" style="92" customWidth="1"/>
    <col min="12038" max="12038" width="12.875" style="92" customWidth="1"/>
    <col min="12039" max="12039" width="12.5" style="92" customWidth="1"/>
    <col min="12040" max="12040" width="12.625" style="92" customWidth="1"/>
    <col min="12041" max="12041" width="21.625" style="92" customWidth="1"/>
    <col min="12042" max="12042" width="29.375" style="92" customWidth="1"/>
    <col min="12043" max="12043" width="4.375" style="92" customWidth="1"/>
    <col min="12044" max="12289" width="9" style="92"/>
    <col min="12290" max="12290" width="18.875" style="92" customWidth="1"/>
    <col min="12291" max="12291" width="19.375" style="92" customWidth="1"/>
    <col min="12292" max="12292" width="16.125" style="92" customWidth="1"/>
    <col min="12293" max="12293" width="17.625" style="92" customWidth="1"/>
    <col min="12294" max="12294" width="12.875" style="92" customWidth="1"/>
    <col min="12295" max="12295" width="12.5" style="92" customWidth="1"/>
    <col min="12296" max="12296" width="12.625" style="92" customWidth="1"/>
    <col min="12297" max="12297" width="21.625" style="92" customWidth="1"/>
    <col min="12298" max="12298" width="29.375" style="92" customWidth="1"/>
    <col min="12299" max="12299" width="4.375" style="92" customWidth="1"/>
    <col min="12300" max="12545" width="9" style="92"/>
    <col min="12546" max="12546" width="18.875" style="92" customWidth="1"/>
    <col min="12547" max="12547" width="19.375" style="92" customWidth="1"/>
    <col min="12548" max="12548" width="16.125" style="92" customWidth="1"/>
    <col min="12549" max="12549" width="17.625" style="92" customWidth="1"/>
    <col min="12550" max="12550" width="12.875" style="92" customWidth="1"/>
    <col min="12551" max="12551" width="12.5" style="92" customWidth="1"/>
    <col min="12552" max="12552" width="12.625" style="92" customWidth="1"/>
    <col min="12553" max="12553" width="21.625" style="92" customWidth="1"/>
    <col min="12554" max="12554" width="29.375" style="92" customWidth="1"/>
    <col min="12555" max="12555" width="4.375" style="92" customWidth="1"/>
    <col min="12556" max="12801" width="9" style="92"/>
    <col min="12802" max="12802" width="18.875" style="92" customWidth="1"/>
    <col min="12803" max="12803" width="19.375" style="92" customWidth="1"/>
    <col min="12804" max="12804" width="16.125" style="92" customWidth="1"/>
    <col min="12805" max="12805" width="17.625" style="92" customWidth="1"/>
    <col min="12806" max="12806" width="12.875" style="92" customWidth="1"/>
    <col min="12807" max="12807" width="12.5" style="92" customWidth="1"/>
    <col min="12808" max="12808" width="12.625" style="92" customWidth="1"/>
    <col min="12809" max="12809" width="21.625" style="92" customWidth="1"/>
    <col min="12810" max="12810" width="29.375" style="92" customWidth="1"/>
    <col min="12811" max="12811" width="4.375" style="92" customWidth="1"/>
    <col min="12812" max="13057" width="9" style="92"/>
    <col min="13058" max="13058" width="18.875" style="92" customWidth="1"/>
    <col min="13059" max="13059" width="19.375" style="92" customWidth="1"/>
    <col min="13060" max="13060" width="16.125" style="92" customWidth="1"/>
    <col min="13061" max="13061" width="17.625" style="92" customWidth="1"/>
    <col min="13062" max="13062" width="12.875" style="92" customWidth="1"/>
    <col min="13063" max="13063" width="12.5" style="92" customWidth="1"/>
    <col min="13064" max="13064" width="12.625" style="92" customWidth="1"/>
    <col min="13065" max="13065" width="21.625" style="92" customWidth="1"/>
    <col min="13066" max="13066" width="29.375" style="92" customWidth="1"/>
    <col min="13067" max="13067" width="4.375" style="92" customWidth="1"/>
    <col min="13068" max="13313" width="9" style="92"/>
    <col min="13314" max="13314" width="18.875" style="92" customWidth="1"/>
    <col min="13315" max="13315" width="19.375" style="92" customWidth="1"/>
    <col min="13316" max="13316" width="16.125" style="92" customWidth="1"/>
    <col min="13317" max="13317" width="17.625" style="92" customWidth="1"/>
    <col min="13318" max="13318" width="12.875" style="92" customWidth="1"/>
    <col min="13319" max="13319" width="12.5" style="92" customWidth="1"/>
    <col min="13320" max="13320" width="12.625" style="92" customWidth="1"/>
    <col min="13321" max="13321" width="21.625" style="92" customWidth="1"/>
    <col min="13322" max="13322" width="29.375" style="92" customWidth="1"/>
    <col min="13323" max="13323" width="4.375" style="92" customWidth="1"/>
    <col min="13324" max="13569" width="9" style="92"/>
    <col min="13570" max="13570" width="18.875" style="92" customWidth="1"/>
    <col min="13571" max="13571" width="19.375" style="92" customWidth="1"/>
    <col min="13572" max="13572" width="16.125" style="92" customWidth="1"/>
    <col min="13573" max="13573" width="17.625" style="92" customWidth="1"/>
    <col min="13574" max="13574" width="12.875" style="92" customWidth="1"/>
    <col min="13575" max="13575" width="12.5" style="92" customWidth="1"/>
    <col min="13576" max="13576" width="12.625" style="92" customWidth="1"/>
    <col min="13577" max="13577" width="21.625" style="92" customWidth="1"/>
    <col min="13578" max="13578" width="29.375" style="92" customWidth="1"/>
    <col min="13579" max="13579" width="4.375" style="92" customWidth="1"/>
    <col min="13580" max="13825" width="9" style="92"/>
    <col min="13826" max="13826" width="18.875" style="92" customWidth="1"/>
    <col min="13827" max="13827" width="19.375" style="92" customWidth="1"/>
    <col min="13828" max="13828" width="16.125" style="92" customWidth="1"/>
    <col min="13829" max="13829" width="17.625" style="92" customWidth="1"/>
    <col min="13830" max="13830" width="12.875" style="92" customWidth="1"/>
    <col min="13831" max="13831" width="12.5" style="92" customWidth="1"/>
    <col min="13832" max="13832" width="12.625" style="92" customWidth="1"/>
    <col min="13833" max="13833" width="21.625" style="92" customWidth="1"/>
    <col min="13834" max="13834" width="29.375" style="92" customWidth="1"/>
    <col min="13835" max="13835" width="4.375" style="92" customWidth="1"/>
    <col min="13836" max="14081" width="9" style="92"/>
    <col min="14082" max="14082" width="18.875" style="92" customWidth="1"/>
    <col min="14083" max="14083" width="19.375" style="92" customWidth="1"/>
    <col min="14084" max="14084" width="16.125" style="92" customWidth="1"/>
    <col min="14085" max="14085" width="17.625" style="92" customWidth="1"/>
    <col min="14086" max="14086" width="12.875" style="92" customWidth="1"/>
    <col min="14087" max="14087" width="12.5" style="92" customWidth="1"/>
    <col min="14088" max="14088" width="12.625" style="92" customWidth="1"/>
    <col min="14089" max="14089" width="21.625" style="92" customWidth="1"/>
    <col min="14090" max="14090" width="29.375" style="92" customWidth="1"/>
    <col min="14091" max="14091" width="4.375" style="92" customWidth="1"/>
    <col min="14092" max="14337" width="9" style="92"/>
    <col min="14338" max="14338" width="18.875" style="92" customWidth="1"/>
    <col min="14339" max="14339" width="19.375" style="92" customWidth="1"/>
    <col min="14340" max="14340" width="16.125" style="92" customWidth="1"/>
    <col min="14341" max="14341" width="17.625" style="92" customWidth="1"/>
    <col min="14342" max="14342" width="12.875" style="92" customWidth="1"/>
    <col min="14343" max="14343" width="12.5" style="92" customWidth="1"/>
    <col min="14344" max="14344" width="12.625" style="92" customWidth="1"/>
    <col min="14345" max="14345" width="21.625" style="92" customWidth="1"/>
    <col min="14346" max="14346" width="29.375" style="92" customWidth="1"/>
    <col min="14347" max="14347" width="4.375" style="92" customWidth="1"/>
    <col min="14348" max="14593" width="9" style="92"/>
    <col min="14594" max="14594" width="18.875" style="92" customWidth="1"/>
    <col min="14595" max="14595" width="19.375" style="92" customWidth="1"/>
    <col min="14596" max="14596" width="16.125" style="92" customWidth="1"/>
    <col min="14597" max="14597" width="17.625" style="92" customWidth="1"/>
    <col min="14598" max="14598" width="12.875" style="92" customWidth="1"/>
    <col min="14599" max="14599" width="12.5" style="92" customWidth="1"/>
    <col min="14600" max="14600" width="12.625" style="92" customWidth="1"/>
    <col min="14601" max="14601" width="21.625" style="92" customWidth="1"/>
    <col min="14602" max="14602" width="29.375" style="92" customWidth="1"/>
    <col min="14603" max="14603" width="4.375" style="92" customWidth="1"/>
    <col min="14604" max="14849" width="9" style="92"/>
    <col min="14850" max="14850" width="18.875" style="92" customWidth="1"/>
    <col min="14851" max="14851" width="19.375" style="92" customWidth="1"/>
    <col min="14852" max="14852" width="16.125" style="92" customWidth="1"/>
    <col min="14853" max="14853" width="17.625" style="92" customWidth="1"/>
    <col min="14854" max="14854" width="12.875" style="92" customWidth="1"/>
    <col min="14855" max="14855" width="12.5" style="92" customWidth="1"/>
    <col min="14856" max="14856" width="12.625" style="92" customWidth="1"/>
    <col min="14857" max="14857" width="21.625" style="92" customWidth="1"/>
    <col min="14858" max="14858" width="29.375" style="92" customWidth="1"/>
    <col min="14859" max="14859" width="4.375" style="92" customWidth="1"/>
    <col min="14860" max="15105" width="9" style="92"/>
    <col min="15106" max="15106" width="18.875" style="92" customWidth="1"/>
    <col min="15107" max="15107" width="19.375" style="92" customWidth="1"/>
    <col min="15108" max="15108" width="16.125" style="92" customWidth="1"/>
    <col min="15109" max="15109" width="17.625" style="92" customWidth="1"/>
    <col min="15110" max="15110" width="12.875" style="92" customWidth="1"/>
    <col min="15111" max="15111" width="12.5" style="92" customWidth="1"/>
    <col min="15112" max="15112" width="12.625" style="92" customWidth="1"/>
    <col min="15113" max="15113" width="21.625" style="92" customWidth="1"/>
    <col min="15114" max="15114" width="29.375" style="92" customWidth="1"/>
    <col min="15115" max="15115" width="4.375" style="92" customWidth="1"/>
    <col min="15116" max="15361" width="9" style="92"/>
    <col min="15362" max="15362" width="18.875" style="92" customWidth="1"/>
    <col min="15363" max="15363" width="19.375" style="92" customWidth="1"/>
    <col min="15364" max="15364" width="16.125" style="92" customWidth="1"/>
    <col min="15365" max="15365" width="17.625" style="92" customWidth="1"/>
    <col min="15366" max="15366" width="12.875" style="92" customWidth="1"/>
    <col min="15367" max="15367" width="12.5" style="92" customWidth="1"/>
    <col min="15368" max="15368" width="12.625" style="92" customWidth="1"/>
    <col min="15369" max="15369" width="21.625" style="92" customWidth="1"/>
    <col min="15370" max="15370" width="29.375" style="92" customWidth="1"/>
    <col min="15371" max="15371" width="4.375" style="92" customWidth="1"/>
    <col min="15372" max="15617" width="9" style="92"/>
    <col min="15618" max="15618" width="18.875" style="92" customWidth="1"/>
    <col min="15619" max="15619" width="19.375" style="92" customWidth="1"/>
    <col min="15620" max="15620" width="16.125" style="92" customWidth="1"/>
    <col min="15621" max="15621" width="17.625" style="92" customWidth="1"/>
    <col min="15622" max="15622" width="12.875" style="92" customWidth="1"/>
    <col min="15623" max="15623" width="12.5" style="92" customWidth="1"/>
    <col min="15624" max="15624" width="12.625" style="92" customWidth="1"/>
    <col min="15625" max="15625" width="21.625" style="92" customWidth="1"/>
    <col min="15626" max="15626" width="29.375" style="92" customWidth="1"/>
    <col min="15627" max="15627" width="4.375" style="92" customWidth="1"/>
    <col min="15628" max="15873" width="9" style="92"/>
    <col min="15874" max="15874" width="18.875" style="92" customWidth="1"/>
    <col min="15875" max="15875" width="19.375" style="92" customWidth="1"/>
    <col min="15876" max="15876" width="16.125" style="92" customWidth="1"/>
    <col min="15877" max="15877" width="17.625" style="92" customWidth="1"/>
    <col min="15878" max="15878" width="12.875" style="92" customWidth="1"/>
    <col min="15879" max="15879" width="12.5" style="92" customWidth="1"/>
    <col min="15880" max="15880" width="12.625" style="92" customWidth="1"/>
    <col min="15881" max="15881" width="21.625" style="92" customWidth="1"/>
    <col min="15882" max="15882" width="29.375" style="92" customWidth="1"/>
    <col min="15883" max="15883" width="4.375" style="92" customWidth="1"/>
    <col min="15884" max="16129" width="9" style="92"/>
    <col min="16130" max="16130" width="18.875" style="92" customWidth="1"/>
    <col min="16131" max="16131" width="19.375" style="92" customWidth="1"/>
    <col min="16132" max="16132" width="16.125" style="92" customWidth="1"/>
    <col min="16133" max="16133" width="17.625" style="92" customWidth="1"/>
    <col min="16134" max="16134" width="12.875" style="92" customWidth="1"/>
    <col min="16135" max="16135" width="12.5" style="92" customWidth="1"/>
    <col min="16136" max="16136" width="12.625" style="92" customWidth="1"/>
    <col min="16137" max="16137" width="21.625" style="92" customWidth="1"/>
    <col min="16138" max="16138" width="29.375" style="92" customWidth="1"/>
    <col min="16139" max="16139" width="4.375" style="92" customWidth="1"/>
    <col min="16140" max="16384" width="9" style="92"/>
  </cols>
  <sheetData>
    <row r="1" spans="2:10" ht="31.5" customHeight="1" x14ac:dyDescent="0.15">
      <c r="C1" s="71"/>
      <c r="D1" s="71"/>
      <c r="E1" s="71"/>
      <c r="F1" s="71"/>
      <c r="G1" s="71"/>
      <c r="H1" s="71"/>
      <c r="I1" s="71"/>
      <c r="J1" s="242" t="s">
        <v>357</v>
      </c>
    </row>
    <row r="2" spans="2:10" ht="21" customHeight="1" x14ac:dyDescent="0.15">
      <c r="B2" s="391" t="s">
        <v>358</v>
      </c>
      <c r="C2" s="391"/>
      <c r="D2" s="391"/>
      <c r="E2" s="391"/>
      <c r="F2" s="391"/>
      <c r="G2" s="391"/>
      <c r="H2" s="391"/>
      <c r="I2" s="391"/>
      <c r="J2" s="391"/>
    </row>
    <row r="3" spans="2:10" ht="9" customHeight="1" x14ac:dyDescent="0.15">
      <c r="B3" s="129"/>
      <c r="C3" s="129"/>
      <c r="D3" s="129"/>
      <c r="E3" s="129"/>
      <c r="F3" s="129"/>
      <c r="G3" s="129"/>
      <c r="H3" s="129"/>
      <c r="I3" s="129"/>
      <c r="J3" s="129"/>
    </row>
    <row r="4" spans="2:10" s="243" customFormat="1" ht="21" customHeight="1" x14ac:dyDescent="0.15">
      <c r="B4" s="130" t="s">
        <v>100</v>
      </c>
      <c r="C4" s="130"/>
      <c r="D4" s="130"/>
      <c r="E4" s="130"/>
      <c r="F4" s="131"/>
      <c r="G4" s="131"/>
      <c r="H4" s="131"/>
      <c r="I4" s="131"/>
      <c r="J4" s="131"/>
    </row>
    <row r="5" spans="2:10" ht="9.9499999999999993" customHeight="1" thickBot="1" x14ac:dyDescent="0.2">
      <c r="B5" s="131"/>
      <c r="C5" s="131"/>
      <c r="D5" s="131"/>
      <c r="E5" s="131"/>
      <c r="F5" s="131"/>
      <c r="G5" s="131"/>
      <c r="H5" s="131"/>
      <c r="I5" s="131"/>
      <c r="J5" s="131"/>
    </row>
    <row r="6" spans="2:10" ht="24.75" customHeight="1" thickBot="1" x14ac:dyDescent="0.2">
      <c r="B6" s="429" t="s">
        <v>359</v>
      </c>
      <c r="C6" s="431" t="s">
        <v>360</v>
      </c>
      <c r="D6" s="431" t="s">
        <v>361</v>
      </c>
      <c r="E6" s="431" t="s">
        <v>362</v>
      </c>
      <c r="F6" s="433" t="s">
        <v>243</v>
      </c>
      <c r="G6" s="433"/>
      <c r="H6" s="433"/>
      <c r="I6" s="434" t="s">
        <v>363</v>
      </c>
      <c r="J6" s="436" t="s">
        <v>364</v>
      </c>
    </row>
    <row r="7" spans="2:10" ht="20.100000000000001" customHeight="1" thickBot="1" x14ac:dyDescent="0.2">
      <c r="B7" s="430"/>
      <c r="C7" s="432"/>
      <c r="D7" s="432"/>
      <c r="E7" s="432"/>
      <c r="F7" s="298" t="s">
        <v>1</v>
      </c>
      <c r="G7" s="299" t="s">
        <v>2</v>
      </c>
      <c r="H7" s="299" t="s">
        <v>365</v>
      </c>
      <c r="I7" s="435"/>
      <c r="J7" s="437"/>
    </row>
    <row r="8" spans="2:10" ht="20.100000000000001" customHeight="1" x14ac:dyDescent="0.15">
      <c r="B8" s="132">
        <v>120000</v>
      </c>
      <c r="C8" s="300">
        <f>ROUNDUP(B8/1.1,0)</f>
        <v>109091</v>
      </c>
      <c r="D8" s="133">
        <v>50000</v>
      </c>
      <c r="E8" s="244">
        <f>C8-D8</f>
        <v>59091</v>
      </c>
      <c r="F8" s="251">
        <v>20</v>
      </c>
      <c r="G8" s="252">
        <v>10</v>
      </c>
      <c r="H8" s="301">
        <f>F8+G8</f>
        <v>30</v>
      </c>
      <c r="I8" s="302">
        <f>2000*H8</f>
        <v>60000</v>
      </c>
      <c r="J8" s="303">
        <f>IF(E8&gt;I8,I8,E8)</f>
        <v>59091</v>
      </c>
    </row>
    <row r="9" spans="2:10" ht="20.100000000000001" customHeight="1" x14ac:dyDescent="0.15">
      <c r="B9" s="134"/>
      <c r="C9" s="304">
        <f t="shared" ref="C9:C16" si="0">ROUNDUP(B9/1.1,0)</f>
        <v>0</v>
      </c>
      <c r="D9" s="135"/>
      <c r="E9" s="245">
        <f t="shared" ref="E9:E16" si="1">C9-D9</f>
        <v>0</v>
      </c>
      <c r="F9" s="253"/>
      <c r="G9" s="254"/>
      <c r="H9" s="273">
        <f t="shared" ref="H9:H16" si="2">F9+G9</f>
        <v>0</v>
      </c>
      <c r="I9" s="305">
        <f t="shared" ref="I9:I16" si="3">2000*H9</f>
        <v>0</v>
      </c>
      <c r="J9" s="275">
        <f t="shared" ref="J9:J16" si="4">IF(E9&gt;I9,I9,E9)</f>
        <v>0</v>
      </c>
    </row>
    <row r="10" spans="2:10" ht="20.100000000000001" customHeight="1" x14ac:dyDescent="0.15">
      <c r="B10" s="134"/>
      <c r="C10" s="304">
        <f t="shared" si="0"/>
        <v>0</v>
      </c>
      <c r="D10" s="135"/>
      <c r="E10" s="245">
        <f t="shared" si="1"/>
        <v>0</v>
      </c>
      <c r="F10" s="253"/>
      <c r="G10" s="254"/>
      <c r="H10" s="273">
        <f t="shared" si="2"/>
        <v>0</v>
      </c>
      <c r="I10" s="305">
        <f t="shared" si="3"/>
        <v>0</v>
      </c>
      <c r="J10" s="275">
        <f t="shared" si="4"/>
        <v>0</v>
      </c>
    </row>
    <row r="11" spans="2:10" ht="20.100000000000001" customHeight="1" x14ac:dyDescent="0.15">
      <c r="B11" s="134"/>
      <c r="C11" s="304">
        <f t="shared" si="0"/>
        <v>0</v>
      </c>
      <c r="D11" s="135"/>
      <c r="E11" s="245">
        <f t="shared" si="1"/>
        <v>0</v>
      </c>
      <c r="F11" s="253"/>
      <c r="G11" s="254"/>
      <c r="H11" s="273">
        <f t="shared" si="2"/>
        <v>0</v>
      </c>
      <c r="I11" s="305">
        <f t="shared" si="3"/>
        <v>0</v>
      </c>
      <c r="J11" s="275">
        <f t="shared" si="4"/>
        <v>0</v>
      </c>
    </row>
    <row r="12" spans="2:10" ht="20.100000000000001" customHeight="1" x14ac:dyDescent="0.15">
      <c r="B12" s="134"/>
      <c r="C12" s="304">
        <f t="shared" si="0"/>
        <v>0</v>
      </c>
      <c r="D12" s="135"/>
      <c r="E12" s="245">
        <f t="shared" si="1"/>
        <v>0</v>
      </c>
      <c r="F12" s="253"/>
      <c r="G12" s="254"/>
      <c r="H12" s="273">
        <f t="shared" si="2"/>
        <v>0</v>
      </c>
      <c r="I12" s="305">
        <f t="shared" si="3"/>
        <v>0</v>
      </c>
      <c r="J12" s="275">
        <f t="shared" si="4"/>
        <v>0</v>
      </c>
    </row>
    <row r="13" spans="2:10" ht="20.100000000000001" customHeight="1" x14ac:dyDescent="0.15">
      <c r="B13" s="134"/>
      <c r="C13" s="304">
        <f t="shared" si="0"/>
        <v>0</v>
      </c>
      <c r="D13" s="135"/>
      <c r="E13" s="245">
        <f t="shared" si="1"/>
        <v>0</v>
      </c>
      <c r="F13" s="253"/>
      <c r="G13" s="254"/>
      <c r="H13" s="273">
        <f t="shared" si="2"/>
        <v>0</v>
      </c>
      <c r="I13" s="305">
        <f t="shared" si="3"/>
        <v>0</v>
      </c>
      <c r="J13" s="275">
        <f t="shared" si="4"/>
        <v>0</v>
      </c>
    </row>
    <row r="14" spans="2:10" ht="20.100000000000001" customHeight="1" x14ac:dyDescent="0.15">
      <c r="B14" s="134"/>
      <c r="C14" s="304">
        <f t="shared" si="0"/>
        <v>0</v>
      </c>
      <c r="D14" s="135"/>
      <c r="E14" s="245">
        <f t="shared" si="1"/>
        <v>0</v>
      </c>
      <c r="F14" s="253"/>
      <c r="G14" s="254"/>
      <c r="H14" s="273">
        <f t="shared" si="2"/>
        <v>0</v>
      </c>
      <c r="I14" s="305">
        <f t="shared" si="3"/>
        <v>0</v>
      </c>
      <c r="J14" s="275">
        <f t="shared" si="4"/>
        <v>0</v>
      </c>
    </row>
    <row r="15" spans="2:10" ht="20.100000000000001" customHeight="1" x14ac:dyDescent="0.15">
      <c r="B15" s="134"/>
      <c r="C15" s="304">
        <f t="shared" si="0"/>
        <v>0</v>
      </c>
      <c r="D15" s="135"/>
      <c r="E15" s="245">
        <f t="shared" si="1"/>
        <v>0</v>
      </c>
      <c r="F15" s="253"/>
      <c r="G15" s="254"/>
      <c r="H15" s="273">
        <f t="shared" si="2"/>
        <v>0</v>
      </c>
      <c r="I15" s="305">
        <f t="shared" si="3"/>
        <v>0</v>
      </c>
      <c r="J15" s="275">
        <f t="shared" si="4"/>
        <v>0</v>
      </c>
    </row>
    <row r="16" spans="2:10" ht="20.100000000000001" customHeight="1" thickBot="1" x14ac:dyDescent="0.2">
      <c r="B16" s="136"/>
      <c r="C16" s="300">
        <f t="shared" si="0"/>
        <v>0</v>
      </c>
      <c r="D16" s="137"/>
      <c r="E16" s="244">
        <f t="shared" si="1"/>
        <v>0</v>
      </c>
      <c r="F16" s="255"/>
      <c r="G16" s="255"/>
      <c r="H16" s="306">
        <f t="shared" si="2"/>
        <v>0</v>
      </c>
      <c r="I16" s="307">
        <f t="shared" si="3"/>
        <v>0</v>
      </c>
      <c r="J16" s="308">
        <f t="shared" si="4"/>
        <v>0</v>
      </c>
    </row>
    <row r="17" spans="1:10" s="1" customFormat="1" ht="24.95" customHeight="1" thickTop="1" thickBot="1" x14ac:dyDescent="0.2">
      <c r="A17" s="309" t="s">
        <v>200</v>
      </c>
      <c r="B17" s="310">
        <f>SUM(B8:B16)</f>
        <v>120000</v>
      </c>
      <c r="C17" s="311">
        <f t="shared" ref="C17:J17" si="5">SUM(C8:C16)</f>
        <v>109091</v>
      </c>
      <c r="D17" s="311">
        <f t="shared" si="5"/>
        <v>50000</v>
      </c>
      <c r="E17" s="311">
        <f t="shared" si="5"/>
        <v>59091</v>
      </c>
      <c r="F17" s="312">
        <f t="shared" si="5"/>
        <v>20</v>
      </c>
      <c r="G17" s="312">
        <f t="shared" si="5"/>
        <v>10</v>
      </c>
      <c r="H17" s="312">
        <f t="shared" si="5"/>
        <v>30</v>
      </c>
      <c r="I17" s="313">
        <f t="shared" si="5"/>
        <v>60000</v>
      </c>
      <c r="J17" s="314">
        <f t="shared" si="5"/>
        <v>59091</v>
      </c>
    </row>
    <row r="18" spans="1:10" ht="29.25" customHeight="1" thickBot="1" x14ac:dyDescent="0.2">
      <c r="B18" s="407" t="s">
        <v>366</v>
      </c>
      <c r="C18" s="407"/>
      <c r="D18" s="407"/>
      <c r="E18" s="407"/>
      <c r="F18" s="407"/>
      <c r="G18" s="407"/>
      <c r="H18" s="407"/>
      <c r="I18" s="407"/>
      <c r="J18" s="407"/>
    </row>
    <row r="19" spans="1:10" ht="41.25" customHeight="1" thickTop="1" thickBot="1" x14ac:dyDescent="0.2">
      <c r="B19" s="265"/>
      <c r="C19" s="265"/>
      <c r="D19" s="265"/>
      <c r="E19" s="265"/>
      <c r="F19" s="408" t="s">
        <v>367</v>
      </c>
      <c r="G19" s="409"/>
      <c r="H19" s="409"/>
      <c r="I19" s="410"/>
      <c r="J19" s="261">
        <f>IF(J17&gt;100000,100000,J17)</f>
        <v>59091</v>
      </c>
    </row>
    <row r="20" spans="1:10" ht="17.100000000000001" customHeight="1" thickTop="1" thickBot="1" x14ac:dyDescent="0.2">
      <c r="B20" s="248"/>
      <c r="C20" s="248"/>
      <c r="D20" s="248"/>
      <c r="E20" s="248"/>
      <c r="F20" s="248"/>
      <c r="G20" s="248"/>
      <c r="H20" s="248"/>
      <c r="I20" s="248"/>
      <c r="J20" s="248"/>
    </row>
    <row r="21" spans="1:10" ht="20.100000000000001" customHeight="1" x14ac:dyDescent="0.15">
      <c r="B21" s="438" t="s">
        <v>244</v>
      </c>
      <c r="C21" s="439"/>
      <c r="D21" s="439"/>
      <c r="E21" s="439"/>
      <c r="F21" s="440" t="str">
        <f>IF('①入力注意（交付申請）(入力順①）'!D18="","",'①入力注意（交付申請）(入力順①）'!D18)</f>
        <v>ひょうご株式会社こうべ支店</v>
      </c>
      <c r="G21" s="440"/>
      <c r="H21" s="440"/>
      <c r="I21" s="440"/>
      <c r="J21" s="441"/>
    </row>
    <row r="22" spans="1:10" ht="20.100000000000001" customHeight="1" x14ac:dyDescent="0.15">
      <c r="B22" s="442" t="s">
        <v>201</v>
      </c>
      <c r="C22" s="443"/>
      <c r="D22" s="443"/>
      <c r="E22" s="443"/>
      <c r="F22" s="444" t="str">
        <f>IF('①入力注意（交付申請）(入力順①）'!D16="","",'①入力注意（交付申請）(入力順①）'!D16)</f>
        <v>〒650－8567</v>
      </c>
      <c r="G22" s="444"/>
      <c r="H22" s="444"/>
      <c r="I22" s="444"/>
      <c r="J22" s="445"/>
    </row>
    <row r="23" spans="1:10" ht="20.100000000000001" customHeight="1" x14ac:dyDescent="0.15">
      <c r="B23" s="442"/>
      <c r="C23" s="443"/>
      <c r="D23" s="443"/>
      <c r="E23" s="443"/>
      <c r="F23" s="444" t="str">
        <f>IF('①入力注意（交付申請）(入力順①）'!D17="","",'①入力注意（交付申請）(入力順①）'!D17)</f>
        <v>神戸市中央区下山手通5-10-1</v>
      </c>
      <c r="G23" s="444"/>
      <c r="H23" s="444"/>
      <c r="I23" s="444"/>
      <c r="J23" s="445"/>
    </row>
    <row r="24" spans="1:10" ht="20.100000000000001" customHeight="1" x14ac:dyDescent="0.15">
      <c r="B24" s="442" t="s">
        <v>330</v>
      </c>
      <c r="C24" s="443"/>
      <c r="D24" s="443"/>
      <c r="E24" s="443"/>
      <c r="F24" s="444" t="str">
        <f>IF('①入力注意（交付申請）(入力順①）'!D22="","",'①入力注意（交付申請）(入力順①）'!D22)</f>
        <v>総務部総務課</v>
      </c>
      <c r="G24" s="444"/>
      <c r="H24" s="444"/>
      <c r="I24" s="444"/>
      <c r="J24" s="445"/>
    </row>
    <row r="25" spans="1:10" ht="20.100000000000001" customHeight="1" x14ac:dyDescent="0.15">
      <c r="B25" s="442" t="s">
        <v>331</v>
      </c>
      <c r="C25" s="443"/>
      <c r="D25" s="443"/>
      <c r="E25" s="443"/>
      <c r="F25" s="444" t="str">
        <f>IF('①入力注意（交付申請）(入力順①）'!D23="","",'①入力注意（交付申請）(入力順①）'!D23)</f>
        <v>兵庫　次郎</v>
      </c>
      <c r="G25" s="444"/>
      <c r="H25" s="444"/>
      <c r="I25" s="444"/>
      <c r="J25" s="445"/>
    </row>
    <row r="26" spans="1:10" ht="20.100000000000001" customHeight="1" x14ac:dyDescent="0.15">
      <c r="B26" s="442" t="s">
        <v>98</v>
      </c>
      <c r="C26" s="443"/>
      <c r="D26" s="443"/>
      <c r="E26" s="443"/>
      <c r="F26" s="444" t="str">
        <f>IF('①入力注意（交付申請）(入力順①）'!D20="","",'①入力注意（交付申請）(入力順①）'!D20)</f>
        <v>078-555-6666</v>
      </c>
      <c r="G26" s="444"/>
      <c r="H26" s="444"/>
      <c r="I26" s="444"/>
      <c r="J26" s="445"/>
    </row>
    <row r="27" spans="1:10" ht="20.100000000000001" customHeight="1" thickBot="1" x14ac:dyDescent="0.2">
      <c r="B27" s="446" t="s">
        <v>99</v>
      </c>
      <c r="C27" s="447"/>
      <c r="D27" s="447"/>
      <c r="E27" s="447"/>
      <c r="F27" s="448" t="str">
        <f>IF('①入力注意（交付申請）(入力順①）'!D21="","",'①入力注意（交付申請）(入力順①）'!D21)</f>
        <v>batsubatsu@pref.hyogo.lg.jp</v>
      </c>
      <c r="G27" s="448"/>
      <c r="H27" s="448"/>
      <c r="I27" s="448"/>
      <c r="J27" s="449"/>
    </row>
    <row r="28" spans="1:10" ht="14.25" x14ac:dyDescent="0.15">
      <c r="B28" s="1"/>
      <c r="C28" s="1"/>
      <c r="D28" s="1"/>
      <c r="E28" s="1"/>
      <c r="F28" s="1"/>
      <c r="G28" s="1"/>
      <c r="H28" s="1"/>
      <c r="I28" s="1"/>
      <c r="J28" s="1"/>
    </row>
    <row r="29" spans="1:10" ht="14.25" x14ac:dyDescent="0.15">
      <c r="B29" s="1"/>
      <c r="C29" s="1"/>
      <c r="D29" s="1"/>
      <c r="E29" s="1"/>
      <c r="F29" s="1"/>
      <c r="G29" s="1"/>
      <c r="H29" s="1"/>
      <c r="I29" s="1"/>
      <c r="J29" s="1"/>
    </row>
    <row r="30" spans="1:10" ht="14.25" x14ac:dyDescent="0.15">
      <c r="B30" s="1"/>
      <c r="C30" s="1"/>
      <c r="D30" s="1"/>
      <c r="E30" s="1"/>
      <c r="F30" s="1"/>
      <c r="G30" s="1"/>
      <c r="H30" s="1"/>
      <c r="I30" s="1"/>
      <c r="J30" s="1"/>
    </row>
    <row r="31" spans="1:10" ht="14.25" x14ac:dyDescent="0.15">
      <c r="B31" s="1"/>
      <c r="C31" s="1"/>
      <c r="D31" s="1"/>
      <c r="E31" s="1"/>
      <c r="F31" s="1"/>
      <c r="G31" s="1"/>
      <c r="H31" s="1"/>
      <c r="I31" s="1"/>
      <c r="J31" s="1"/>
    </row>
    <row r="32" spans="1:10" ht="14.25" x14ac:dyDescent="0.15">
      <c r="B32" s="1"/>
      <c r="C32" s="1"/>
      <c r="D32" s="1"/>
      <c r="E32" s="1"/>
      <c r="F32" s="1"/>
      <c r="G32" s="1"/>
      <c r="H32" s="1"/>
      <c r="I32" s="1"/>
      <c r="J32" s="1"/>
    </row>
  </sheetData>
  <sheetProtection selectLockedCells="1"/>
  <mergeCells count="23">
    <mergeCell ref="B27:E27"/>
    <mergeCell ref="F27:J27"/>
    <mergeCell ref="B24:E24"/>
    <mergeCell ref="F24:J24"/>
    <mergeCell ref="B25:E25"/>
    <mergeCell ref="F25:J25"/>
    <mergeCell ref="B26:E26"/>
    <mergeCell ref="F26:J26"/>
    <mergeCell ref="B18:J18"/>
    <mergeCell ref="F19:I19"/>
    <mergeCell ref="B21:E21"/>
    <mergeCell ref="F21:J21"/>
    <mergeCell ref="B22:E23"/>
    <mergeCell ref="F22:J22"/>
    <mergeCell ref="F23:J23"/>
    <mergeCell ref="B2:J2"/>
    <mergeCell ref="B6:B7"/>
    <mergeCell ref="C6:C7"/>
    <mergeCell ref="D6:D7"/>
    <mergeCell ref="E6:E7"/>
    <mergeCell ref="F6:H6"/>
    <mergeCell ref="I6:I7"/>
    <mergeCell ref="J6:J7"/>
  </mergeCells>
  <phoneticPr fontId="2"/>
  <printOptions horizontalCentered="1"/>
  <pageMargins left="0.9055118110236221" right="0.51181102362204722" top="0.55118110236220474" bottom="0.35433070866141736" header="0.31496062992125984" footer="0.31496062992125984"/>
  <pageSetup paperSize="9" scale="82"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view="pageBreakPreview" zoomScaleNormal="100" zoomScaleSheetLayoutView="100" workbookViewId="0">
      <selection activeCell="J38" sqref="J38:W38"/>
    </sheetView>
  </sheetViews>
  <sheetFormatPr defaultColWidth="4.25" defaultRowHeight="13.5" x14ac:dyDescent="0.15"/>
  <cols>
    <col min="23" max="23" width="4.25" customWidth="1"/>
  </cols>
  <sheetData>
    <row r="1" spans="1:23" ht="23.1" customHeight="1" x14ac:dyDescent="0.15">
      <c r="A1" s="450" t="s">
        <v>134</v>
      </c>
      <c r="B1" s="450"/>
      <c r="C1" s="450"/>
      <c r="D1" s="450"/>
      <c r="E1" s="450"/>
      <c r="F1" s="450"/>
      <c r="G1" s="450"/>
      <c r="H1" s="450"/>
      <c r="I1" s="450"/>
      <c r="J1" s="450"/>
      <c r="K1" s="450"/>
      <c r="L1" s="450"/>
      <c r="M1" s="450"/>
      <c r="N1" s="450"/>
      <c r="O1" s="450"/>
      <c r="P1" s="450"/>
      <c r="Q1" s="450"/>
      <c r="R1" s="450"/>
      <c r="S1" s="450"/>
      <c r="T1" s="450"/>
      <c r="U1" s="450"/>
      <c r="V1" s="450"/>
      <c r="W1" s="450"/>
    </row>
    <row r="2" spans="1:23" ht="23.25" customHeight="1" x14ac:dyDescent="0.15">
      <c r="A2" s="451" t="s">
        <v>268</v>
      </c>
      <c r="B2" s="451"/>
      <c r="C2" s="451"/>
      <c r="D2" s="451"/>
      <c r="E2" s="451"/>
      <c r="F2" s="451"/>
      <c r="G2" s="451"/>
      <c r="H2" s="451"/>
      <c r="I2" s="451"/>
      <c r="J2" s="451"/>
      <c r="K2" s="451"/>
      <c r="L2" s="451"/>
      <c r="M2" s="451"/>
      <c r="N2" s="451"/>
      <c r="O2" s="451"/>
      <c r="P2" s="451"/>
      <c r="Q2" s="451"/>
      <c r="R2" s="72"/>
      <c r="S2" s="72"/>
      <c r="T2" s="72"/>
      <c r="U2" s="72"/>
      <c r="V2" s="72"/>
      <c r="W2" s="73" t="s">
        <v>269</v>
      </c>
    </row>
    <row r="3" spans="1:23" ht="23.25" customHeight="1" x14ac:dyDescent="0.15">
      <c r="A3" s="452" t="s">
        <v>231</v>
      </c>
      <c r="B3" s="453"/>
      <c r="C3" s="453"/>
      <c r="D3" s="453"/>
      <c r="E3" s="454"/>
      <c r="F3" s="458" t="s">
        <v>135</v>
      </c>
      <c r="G3" s="459"/>
      <c r="H3" s="459"/>
      <c r="I3" s="459"/>
      <c r="J3" s="459"/>
      <c r="K3" s="459"/>
      <c r="L3" s="459"/>
      <c r="M3" s="459"/>
      <c r="N3" s="459"/>
      <c r="O3" s="459"/>
      <c r="P3" s="459"/>
      <c r="Q3" s="459"/>
      <c r="R3" s="459"/>
      <c r="S3" s="459"/>
      <c r="T3" s="459"/>
      <c r="U3" s="459"/>
      <c r="V3" s="459"/>
      <c r="W3" s="460"/>
    </row>
    <row r="4" spans="1:23" ht="23.25" customHeight="1" x14ac:dyDescent="0.15">
      <c r="A4" s="455"/>
      <c r="B4" s="456"/>
      <c r="C4" s="456"/>
      <c r="D4" s="456"/>
      <c r="E4" s="457"/>
      <c r="F4" s="461"/>
      <c r="G4" s="462"/>
      <c r="H4" s="462"/>
      <c r="I4" s="462"/>
      <c r="J4" s="462"/>
      <c r="K4" s="462"/>
      <c r="L4" s="462"/>
      <c r="M4" s="462"/>
      <c r="N4" s="462"/>
      <c r="O4" s="462"/>
      <c r="P4" s="462"/>
      <c r="Q4" s="462"/>
      <c r="R4" s="462"/>
      <c r="S4" s="462"/>
      <c r="T4" s="462"/>
      <c r="U4" s="462"/>
      <c r="V4" s="462"/>
      <c r="W4" s="463"/>
    </row>
    <row r="5" spans="1:23" ht="23.25" customHeight="1" x14ac:dyDescent="0.15">
      <c r="A5" s="455"/>
      <c r="B5" s="456"/>
      <c r="C5" s="456"/>
      <c r="D5" s="456"/>
      <c r="E5" s="457"/>
      <c r="F5" s="461"/>
      <c r="G5" s="462"/>
      <c r="H5" s="462"/>
      <c r="I5" s="462"/>
      <c r="J5" s="462"/>
      <c r="K5" s="462"/>
      <c r="L5" s="462"/>
      <c r="M5" s="462"/>
      <c r="N5" s="462"/>
      <c r="O5" s="462"/>
      <c r="P5" s="462"/>
      <c r="Q5" s="462"/>
      <c r="R5" s="462"/>
      <c r="S5" s="462"/>
      <c r="T5" s="462"/>
      <c r="U5" s="462"/>
      <c r="V5" s="462"/>
      <c r="W5" s="463"/>
    </row>
    <row r="6" spans="1:23" ht="13.5" customHeight="1" x14ac:dyDescent="0.15">
      <c r="A6" s="464" t="s">
        <v>270</v>
      </c>
      <c r="B6" s="465"/>
      <c r="C6" s="465"/>
      <c r="D6" s="465"/>
      <c r="E6" s="466"/>
      <c r="F6" s="470" t="s">
        <v>368</v>
      </c>
      <c r="G6" s="471"/>
      <c r="H6" s="471"/>
      <c r="I6" s="471"/>
      <c r="J6" s="471"/>
      <c r="K6" s="471"/>
      <c r="L6" s="471"/>
      <c r="M6" s="471"/>
      <c r="N6" s="471"/>
      <c r="O6" s="471"/>
      <c r="P6" s="471"/>
      <c r="Q6" s="471"/>
      <c r="R6" s="471"/>
      <c r="S6" s="471"/>
      <c r="T6" s="471"/>
      <c r="U6" s="471"/>
      <c r="V6" s="471"/>
      <c r="W6" s="472"/>
    </row>
    <row r="7" spans="1:23" ht="23.25" customHeight="1" x14ac:dyDescent="0.15">
      <c r="A7" s="467"/>
      <c r="B7" s="468"/>
      <c r="C7" s="468"/>
      <c r="D7" s="468"/>
      <c r="E7" s="469"/>
      <c r="F7" s="473" t="str">
        <f>IF('①入力注意（交付申請）(入力順①）'!D17="","",'①入力注意（交付申請）(入力順①）'!D17)</f>
        <v>神戸市中央区下山手通5-10-1</v>
      </c>
      <c r="G7" s="474"/>
      <c r="H7" s="474"/>
      <c r="I7" s="474"/>
      <c r="J7" s="474"/>
      <c r="K7" s="474"/>
      <c r="L7" s="474"/>
      <c r="M7" s="474"/>
      <c r="N7" s="474"/>
      <c r="O7" s="474"/>
      <c r="P7" s="474"/>
      <c r="Q7" s="474"/>
      <c r="R7" s="474"/>
      <c r="S7" s="474"/>
      <c r="T7" s="474"/>
      <c r="U7" s="474"/>
      <c r="V7" s="474"/>
      <c r="W7" s="475"/>
    </row>
    <row r="8" spans="1:23" ht="13.5" customHeight="1" x14ac:dyDescent="0.15">
      <c r="A8" s="476" t="s">
        <v>271</v>
      </c>
      <c r="B8" s="477"/>
      <c r="C8" s="477"/>
      <c r="D8" s="477"/>
      <c r="E8" s="478"/>
      <c r="F8" s="482" t="s">
        <v>369</v>
      </c>
      <c r="G8" s="483"/>
      <c r="H8" s="483"/>
      <c r="I8" s="483"/>
      <c r="J8" s="483"/>
      <c r="K8" s="483"/>
      <c r="L8" s="483"/>
      <c r="M8" s="483"/>
      <c r="N8" s="483"/>
      <c r="O8" s="483"/>
      <c r="P8" s="483"/>
      <c r="Q8" s="483"/>
      <c r="R8" s="483"/>
      <c r="S8" s="483"/>
      <c r="T8" s="483"/>
      <c r="U8" s="483"/>
      <c r="V8" s="483"/>
      <c r="W8" s="484"/>
    </row>
    <row r="9" spans="1:23" ht="23.25" customHeight="1" x14ac:dyDescent="0.15">
      <c r="A9" s="479"/>
      <c r="B9" s="480"/>
      <c r="C9" s="480"/>
      <c r="D9" s="480"/>
      <c r="E9" s="481"/>
      <c r="F9" s="473" t="str">
        <f>IF('①入力注意（交付申請）(入力順①）'!D18="","",'①入力注意（交付申請）(入力順①）'!D18)</f>
        <v>ひょうご株式会社こうべ支店</v>
      </c>
      <c r="G9" s="474"/>
      <c r="H9" s="474"/>
      <c r="I9" s="474"/>
      <c r="J9" s="474"/>
      <c r="K9" s="474"/>
      <c r="L9" s="474"/>
      <c r="M9" s="474"/>
      <c r="N9" s="474"/>
      <c r="O9" s="474"/>
      <c r="P9" s="474"/>
      <c r="Q9" s="474"/>
      <c r="R9" s="474"/>
      <c r="S9" s="474"/>
      <c r="T9" s="474"/>
      <c r="U9" s="474"/>
      <c r="V9" s="474"/>
      <c r="W9" s="475"/>
    </row>
    <row r="10" spans="1:23" ht="23.25" customHeight="1" x14ac:dyDescent="0.15">
      <c r="A10" s="485" t="s">
        <v>102</v>
      </c>
      <c r="B10" s="486"/>
      <c r="C10" s="486"/>
      <c r="D10" s="486"/>
      <c r="E10" s="487"/>
      <c r="F10" s="488" t="str">
        <f>IF('①入力注意（交付申請）(入力順①）'!D16="","",'①入力注意（交付申請）(入力順①）'!D16)</f>
        <v>〒650－8567</v>
      </c>
      <c r="G10" s="489"/>
      <c r="H10" s="489"/>
      <c r="I10" s="489"/>
      <c r="J10" s="489"/>
      <c r="K10" s="490"/>
      <c r="L10" s="485" t="s">
        <v>272</v>
      </c>
      <c r="M10" s="486"/>
      <c r="N10" s="486"/>
      <c r="O10" s="486"/>
      <c r="P10" s="487"/>
      <c r="Q10" s="491" t="str">
        <f>IF('①入力注意（交付申請）(入力順①）'!D20="","",'①入力注意（交付申請）(入力順①）'!D20)</f>
        <v>078-555-6666</v>
      </c>
      <c r="R10" s="492"/>
      <c r="S10" s="492"/>
      <c r="T10" s="492"/>
      <c r="U10" s="492"/>
      <c r="V10" s="492"/>
      <c r="W10" s="493"/>
    </row>
    <row r="11" spans="1:23" ht="23.25" customHeight="1" x14ac:dyDescent="0.15">
      <c r="A11" s="485" t="s">
        <v>136</v>
      </c>
      <c r="B11" s="486"/>
      <c r="C11" s="486"/>
      <c r="D11" s="486"/>
      <c r="E11" s="487"/>
      <c r="F11" s="494" t="s">
        <v>370</v>
      </c>
      <c r="G11" s="495"/>
      <c r="H11" s="495"/>
      <c r="I11" s="495"/>
      <c r="J11" s="495"/>
      <c r="K11" s="495"/>
      <c r="L11" s="495"/>
      <c r="M11" s="495"/>
      <c r="N11" s="495"/>
      <c r="O11" s="495"/>
      <c r="P11" s="495"/>
      <c r="Q11" s="495"/>
      <c r="R11" s="495"/>
      <c r="S11" s="495"/>
      <c r="T11" s="495"/>
      <c r="U11" s="495"/>
      <c r="V11" s="495"/>
      <c r="W11" s="496"/>
    </row>
    <row r="12" spans="1:23" ht="23.25" customHeight="1" x14ac:dyDescent="0.15">
      <c r="A12" s="464" t="s">
        <v>137</v>
      </c>
      <c r="B12" s="465"/>
      <c r="C12" s="465"/>
      <c r="D12" s="465"/>
      <c r="E12" s="466"/>
      <c r="F12" s="497" t="s">
        <v>371</v>
      </c>
      <c r="G12" s="498"/>
      <c r="H12" s="498"/>
      <c r="I12" s="498"/>
      <c r="J12" s="498"/>
      <c r="K12" s="498"/>
      <c r="L12" s="498"/>
      <c r="M12" s="498"/>
      <c r="N12" s="498"/>
      <c r="O12" s="498"/>
      <c r="P12" s="498"/>
      <c r="Q12" s="498"/>
      <c r="R12" s="498"/>
      <c r="S12" s="498"/>
      <c r="T12" s="498"/>
      <c r="U12" s="498"/>
      <c r="V12" s="498"/>
      <c r="W12" s="499"/>
    </row>
    <row r="13" spans="1:23" ht="23.25" customHeight="1" x14ac:dyDescent="0.15">
      <c r="A13" s="467"/>
      <c r="B13" s="468"/>
      <c r="C13" s="468"/>
      <c r="D13" s="468"/>
      <c r="E13" s="469"/>
      <c r="F13" s="500" t="s">
        <v>372</v>
      </c>
      <c r="G13" s="501"/>
      <c r="H13" s="501"/>
      <c r="I13" s="501"/>
      <c r="J13" s="501"/>
      <c r="K13" s="501"/>
      <c r="L13" s="501"/>
      <c r="M13" s="501"/>
      <c r="N13" s="501"/>
      <c r="O13" s="501"/>
      <c r="P13" s="501"/>
      <c r="Q13" s="501"/>
      <c r="R13" s="501"/>
      <c r="S13" s="501"/>
      <c r="T13" s="501"/>
      <c r="U13" s="501"/>
      <c r="V13" s="501"/>
      <c r="W13" s="502"/>
    </row>
    <row r="14" spans="1:23" ht="18.75" customHeight="1" x14ac:dyDescent="0.15">
      <c r="A14" s="464" t="s">
        <v>273</v>
      </c>
      <c r="B14" s="465"/>
      <c r="C14" s="465"/>
      <c r="D14" s="465"/>
      <c r="E14" s="466"/>
      <c r="F14" s="464" t="s">
        <v>274</v>
      </c>
      <c r="G14" s="465"/>
      <c r="H14" s="465"/>
      <c r="I14" s="465"/>
      <c r="J14" s="465"/>
      <c r="K14" s="465"/>
      <c r="L14" s="465"/>
      <c r="M14" s="465"/>
      <c r="N14" s="465"/>
      <c r="O14" s="465"/>
      <c r="P14" s="465"/>
      <c r="Q14" s="465"/>
      <c r="R14" s="465"/>
      <c r="S14" s="465"/>
      <c r="T14" s="465"/>
      <c r="U14" s="465"/>
      <c r="V14" s="465"/>
      <c r="W14" s="466"/>
    </row>
    <row r="15" spans="1:23" ht="18.75" customHeight="1" x14ac:dyDescent="0.15">
      <c r="A15" s="467"/>
      <c r="B15" s="468"/>
      <c r="C15" s="468"/>
      <c r="D15" s="468"/>
      <c r="E15" s="469"/>
      <c r="F15" s="467"/>
      <c r="G15" s="468"/>
      <c r="H15" s="468"/>
      <c r="I15" s="468"/>
      <c r="J15" s="468"/>
      <c r="K15" s="468"/>
      <c r="L15" s="468"/>
      <c r="M15" s="468"/>
      <c r="N15" s="468"/>
      <c r="O15" s="468"/>
      <c r="P15" s="468"/>
      <c r="Q15" s="468"/>
      <c r="R15" s="468"/>
      <c r="S15" s="468"/>
      <c r="T15" s="468"/>
      <c r="U15" s="468"/>
      <c r="V15" s="468"/>
      <c r="W15" s="469"/>
    </row>
    <row r="16" spans="1:23" ht="13.5" customHeight="1" x14ac:dyDescent="0.15">
      <c r="A16" s="464" t="s">
        <v>275</v>
      </c>
      <c r="B16" s="465"/>
      <c r="C16" s="465"/>
      <c r="D16" s="465"/>
      <c r="E16" s="466"/>
      <c r="F16" s="506"/>
      <c r="G16" s="507"/>
      <c r="H16" s="507"/>
      <c r="I16" s="507"/>
      <c r="J16" s="507"/>
      <c r="K16" s="507"/>
      <c r="L16" s="507"/>
      <c r="M16" s="507"/>
      <c r="N16" s="507"/>
      <c r="O16" s="507"/>
      <c r="P16" s="507"/>
      <c r="Q16" s="507"/>
      <c r="R16" s="507"/>
      <c r="S16" s="508"/>
      <c r="T16" s="509" t="s">
        <v>276</v>
      </c>
      <c r="U16" s="510"/>
      <c r="V16" s="510"/>
      <c r="W16" s="511"/>
    </row>
    <row r="17" spans="1:23" ht="23.25" customHeight="1" x14ac:dyDescent="0.15">
      <c r="A17" s="503"/>
      <c r="B17" s="504"/>
      <c r="C17" s="504"/>
      <c r="D17" s="504"/>
      <c r="E17" s="505"/>
      <c r="F17" s="518" t="str">
        <f>IF('①入力注意（交付申請）(入力順①）'!D27="","",'①入力注意（交付申請）(入力順①）'!D27)</f>
        <v>ひょうご</v>
      </c>
      <c r="G17" s="519"/>
      <c r="H17" s="519"/>
      <c r="I17" s="519"/>
      <c r="J17" s="519"/>
      <c r="K17" s="519"/>
      <c r="L17" s="520" t="s">
        <v>277</v>
      </c>
      <c r="M17" s="520"/>
      <c r="N17" s="520"/>
      <c r="O17" s="521" t="str">
        <f>IF('①入力注意（交付申請）(入力順①）'!D28="","",'①入力注意（交付申請）(入力順①）'!D28)</f>
        <v>こうべ</v>
      </c>
      <c r="P17" s="521"/>
      <c r="Q17" s="521"/>
      <c r="R17" s="520" t="s">
        <v>278</v>
      </c>
      <c r="S17" s="522"/>
      <c r="T17" s="512"/>
      <c r="U17" s="513"/>
      <c r="V17" s="513"/>
      <c r="W17" s="514"/>
    </row>
    <row r="18" spans="1:23" ht="18.75" customHeight="1" x14ac:dyDescent="0.15">
      <c r="A18" s="467"/>
      <c r="B18" s="468"/>
      <c r="C18" s="468"/>
      <c r="D18" s="468"/>
      <c r="E18" s="469"/>
      <c r="F18" s="523"/>
      <c r="G18" s="524"/>
      <c r="H18" s="524"/>
      <c r="I18" s="524"/>
      <c r="J18" s="524"/>
      <c r="K18" s="524"/>
      <c r="L18" s="468" t="s">
        <v>279</v>
      </c>
      <c r="M18" s="468"/>
      <c r="N18" s="468"/>
      <c r="O18" s="525"/>
      <c r="P18" s="525"/>
      <c r="Q18" s="525"/>
      <c r="R18" s="525"/>
      <c r="S18" s="526"/>
      <c r="T18" s="515"/>
      <c r="U18" s="516"/>
      <c r="V18" s="516"/>
      <c r="W18" s="517"/>
    </row>
    <row r="19" spans="1:23" ht="18.75" customHeight="1" x14ac:dyDescent="0.15">
      <c r="A19" s="464" t="s">
        <v>280</v>
      </c>
      <c r="B19" s="465"/>
      <c r="C19" s="465"/>
      <c r="D19" s="465"/>
      <c r="E19" s="466"/>
      <c r="F19" s="452" t="s">
        <v>281</v>
      </c>
      <c r="G19" s="453"/>
      <c r="H19" s="453"/>
      <c r="I19" s="453"/>
      <c r="J19" s="453"/>
      <c r="K19" s="453"/>
      <c r="L19" s="453"/>
      <c r="M19" s="453"/>
      <c r="N19" s="453"/>
      <c r="O19" s="453"/>
      <c r="P19" s="453"/>
      <c r="Q19" s="453"/>
      <c r="R19" s="453"/>
      <c r="S19" s="454"/>
      <c r="T19" s="509" t="s">
        <v>103</v>
      </c>
      <c r="U19" s="510"/>
      <c r="V19" s="510"/>
      <c r="W19" s="511"/>
    </row>
    <row r="20" spans="1:23" ht="18.75" customHeight="1" x14ac:dyDescent="0.15">
      <c r="A20" s="467"/>
      <c r="B20" s="468"/>
      <c r="C20" s="468"/>
      <c r="D20" s="468"/>
      <c r="E20" s="469"/>
      <c r="F20" s="527"/>
      <c r="G20" s="528"/>
      <c r="H20" s="528"/>
      <c r="I20" s="528"/>
      <c r="J20" s="528"/>
      <c r="K20" s="528"/>
      <c r="L20" s="528"/>
      <c r="M20" s="528"/>
      <c r="N20" s="528"/>
      <c r="O20" s="528"/>
      <c r="P20" s="528"/>
      <c r="Q20" s="528"/>
      <c r="R20" s="528"/>
      <c r="S20" s="529"/>
      <c r="T20" s="512"/>
      <c r="U20" s="513"/>
      <c r="V20" s="513"/>
      <c r="W20" s="514"/>
    </row>
    <row r="21" spans="1:23" ht="23.25" customHeight="1" x14ac:dyDescent="0.15">
      <c r="A21" s="530" t="s">
        <v>104</v>
      </c>
      <c r="B21" s="531"/>
      <c r="C21" s="531"/>
      <c r="D21" s="531"/>
      <c r="E21" s="532"/>
      <c r="F21" s="533" t="s">
        <v>232</v>
      </c>
      <c r="G21" s="534"/>
      <c r="H21" s="534"/>
      <c r="I21" s="534"/>
      <c r="J21" s="535"/>
      <c r="K21" s="485" t="s">
        <v>105</v>
      </c>
      <c r="L21" s="486"/>
      <c r="M21" s="487"/>
      <c r="N21" s="491" t="str">
        <f>IF('①入力注意（交付申請）(入力順①）'!D30="","",'①入力注意（交付申請）(入力順①）'!D30)</f>
        <v>1234567</v>
      </c>
      <c r="O21" s="492"/>
      <c r="P21" s="492"/>
      <c r="Q21" s="492"/>
      <c r="R21" s="492"/>
      <c r="S21" s="493"/>
      <c r="T21" s="512"/>
      <c r="U21" s="513"/>
      <c r="V21" s="513"/>
      <c r="W21" s="514"/>
    </row>
    <row r="22" spans="1:23" ht="13.5" customHeight="1" x14ac:dyDescent="0.15">
      <c r="A22" s="464" t="s">
        <v>282</v>
      </c>
      <c r="B22" s="465"/>
      <c r="C22" s="465"/>
      <c r="D22" s="465"/>
      <c r="E22" s="466"/>
      <c r="F22" s="536" t="str">
        <f>IF('①入力注意（交付申請）(入力順①）'!D31="","",'①入力注意（交付申請）(入力順①）'!D31)</f>
        <v>ﾋｮｳｺﾞｶﾌﾞｼｷｶﾞｲｼｬｺｳﾍﾞｼﾃﾝｼﾃﾝﾁｮｳﾋｮｳｺﾞﾀﾛｳ</v>
      </c>
      <c r="G22" s="537"/>
      <c r="H22" s="537"/>
      <c r="I22" s="537"/>
      <c r="J22" s="537"/>
      <c r="K22" s="537"/>
      <c r="L22" s="537"/>
      <c r="M22" s="537"/>
      <c r="N22" s="537"/>
      <c r="O22" s="537"/>
      <c r="P22" s="537"/>
      <c r="Q22" s="537"/>
      <c r="R22" s="537"/>
      <c r="S22" s="538"/>
      <c r="T22" s="512"/>
      <c r="U22" s="513"/>
      <c r="V22" s="513"/>
      <c r="W22" s="514"/>
    </row>
    <row r="23" spans="1:23" ht="23.25" customHeight="1" x14ac:dyDescent="0.15">
      <c r="A23" s="467"/>
      <c r="B23" s="468"/>
      <c r="C23" s="468"/>
      <c r="D23" s="468"/>
      <c r="E23" s="469"/>
      <c r="F23" s="539" t="str">
        <f>IF('①入力注意（交付申請）(入力順①）'!D32="","",'①入力注意（交付申請）(入力順①）'!D32)</f>
        <v>ひょうご株式会社こうべ支店　　　　　　　　支店長　兵庫　太郎</v>
      </c>
      <c r="G23" s="540"/>
      <c r="H23" s="540"/>
      <c r="I23" s="540"/>
      <c r="J23" s="540"/>
      <c r="K23" s="540"/>
      <c r="L23" s="540"/>
      <c r="M23" s="540"/>
      <c r="N23" s="540"/>
      <c r="O23" s="540"/>
      <c r="P23" s="540"/>
      <c r="Q23" s="540"/>
      <c r="R23" s="540"/>
      <c r="S23" s="541"/>
      <c r="T23" s="515"/>
      <c r="U23" s="516"/>
      <c r="V23" s="516"/>
      <c r="W23" s="517"/>
    </row>
    <row r="24" spans="1:23" ht="13.5" customHeight="1" x14ac:dyDescent="0.15">
      <c r="A24" s="485" t="s">
        <v>283</v>
      </c>
      <c r="B24" s="486"/>
      <c r="C24" s="486"/>
      <c r="D24" s="486"/>
      <c r="E24" s="486"/>
      <c r="F24" s="486"/>
      <c r="G24" s="486"/>
      <c r="H24" s="486"/>
      <c r="I24" s="486"/>
      <c r="J24" s="486"/>
      <c r="K24" s="486"/>
      <c r="L24" s="486"/>
      <c r="M24" s="486"/>
      <c r="N24" s="486"/>
      <c r="O24" s="486"/>
      <c r="P24" s="486"/>
      <c r="Q24" s="486"/>
      <c r="R24" s="486"/>
      <c r="S24" s="486"/>
      <c r="T24" s="486"/>
      <c r="U24" s="486"/>
      <c r="V24" s="486"/>
      <c r="W24" s="487"/>
    </row>
    <row r="25" spans="1:23" ht="13.5" customHeight="1" x14ac:dyDescent="0.15">
      <c r="A25" s="464" t="s">
        <v>284</v>
      </c>
      <c r="B25" s="465"/>
      <c r="C25" s="465"/>
      <c r="D25" s="465"/>
      <c r="E25" s="466"/>
      <c r="F25" s="542"/>
      <c r="G25" s="543"/>
      <c r="H25" s="543"/>
      <c r="I25" s="543"/>
      <c r="J25" s="543"/>
      <c r="K25" s="543"/>
      <c r="L25" s="543"/>
      <c r="M25" s="543"/>
      <c r="N25" s="543"/>
      <c r="O25" s="543"/>
      <c r="P25" s="543"/>
      <c r="Q25" s="543"/>
      <c r="R25" s="543"/>
      <c r="S25" s="544"/>
      <c r="T25" s="545" t="s">
        <v>138</v>
      </c>
      <c r="U25" s="546"/>
      <c r="V25" s="546"/>
      <c r="W25" s="547"/>
    </row>
    <row r="26" spans="1:23" ht="23.25" customHeight="1" x14ac:dyDescent="0.15">
      <c r="A26" s="503"/>
      <c r="B26" s="504"/>
      <c r="C26" s="504"/>
      <c r="D26" s="504"/>
      <c r="E26" s="505"/>
      <c r="F26" s="554"/>
      <c r="G26" s="555"/>
      <c r="H26" s="555"/>
      <c r="I26" s="555"/>
      <c r="J26" s="555"/>
      <c r="K26" s="555"/>
      <c r="L26" s="520" t="s">
        <v>277</v>
      </c>
      <c r="M26" s="520"/>
      <c r="N26" s="520"/>
      <c r="O26" s="520"/>
      <c r="P26" s="520"/>
      <c r="Q26" s="520"/>
      <c r="R26" s="520" t="s">
        <v>278</v>
      </c>
      <c r="S26" s="522"/>
      <c r="T26" s="548"/>
      <c r="U26" s="549"/>
      <c r="V26" s="549"/>
      <c r="W26" s="550"/>
    </row>
    <row r="27" spans="1:23" ht="18.75" customHeight="1" x14ac:dyDescent="0.15">
      <c r="A27" s="467"/>
      <c r="B27" s="468"/>
      <c r="C27" s="468"/>
      <c r="D27" s="468"/>
      <c r="E27" s="469"/>
      <c r="F27" s="556"/>
      <c r="G27" s="557"/>
      <c r="H27" s="557"/>
      <c r="I27" s="557"/>
      <c r="J27" s="557"/>
      <c r="K27" s="557"/>
      <c r="L27" s="468" t="s">
        <v>279</v>
      </c>
      <c r="M27" s="468"/>
      <c r="N27" s="468"/>
      <c r="O27" s="561"/>
      <c r="P27" s="561"/>
      <c r="Q27" s="561"/>
      <c r="R27" s="561"/>
      <c r="S27" s="562"/>
      <c r="T27" s="548"/>
      <c r="U27" s="549"/>
      <c r="V27" s="549"/>
      <c r="W27" s="550"/>
    </row>
    <row r="28" spans="1:23" ht="23.25" customHeight="1" x14ac:dyDescent="0.15">
      <c r="A28" s="530" t="s">
        <v>104</v>
      </c>
      <c r="B28" s="531"/>
      <c r="C28" s="531"/>
      <c r="D28" s="531"/>
      <c r="E28" s="532"/>
      <c r="F28" s="530"/>
      <c r="G28" s="531"/>
      <c r="H28" s="531"/>
      <c r="I28" s="531"/>
      <c r="J28" s="532"/>
      <c r="K28" s="485" t="s">
        <v>285</v>
      </c>
      <c r="L28" s="486"/>
      <c r="M28" s="487"/>
      <c r="N28" s="563" t="s">
        <v>286</v>
      </c>
      <c r="O28" s="564"/>
      <c r="P28" s="564"/>
      <c r="Q28" s="564"/>
      <c r="R28" s="564"/>
      <c r="S28" s="565"/>
      <c r="T28" s="548"/>
      <c r="U28" s="549"/>
      <c r="V28" s="549"/>
      <c r="W28" s="550"/>
    </row>
    <row r="29" spans="1:23" ht="13.5" customHeight="1" x14ac:dyDescent="0.15">
      <c r="A29" s="464" t="s">
        <v>282</v>
      </c>
      <c r="B29" s="465"/>
      <c r="C29" s="465"/>
      <c r="D29" s="465"/>
      <c r="E29" s="466"/>
      <c r="F29" s="566"/>
      <c r="G29" s="567"/>
      <c r="H29" s="567"/>
      <c r="I29" s="567"/>
      <c r="J29" s="567"/>
      <c r="K29" s="567"/>
      <c r="L29" s="567"/>
      <c r="M29" s="567"/>
      <c r="N29" s="567"/>
      <c r="O29" s="567"/>
      <c r="P29" s="567"/>
      <c r="Q29" s="567"/>
      <c r="R29" s="567"/>
      <c r="S29" s="568"/>
      <c r="T29" s="548"/>
      <c r="U29" s="549"/>
      <c r="V29" s="549"/>
      <c r="W29" s="550"/>
    </row>
    <row r="30" spans="1:23" ht="23.25" customHeight="1" x14ac:dyDescent="0.15">
      <c r="A30" s="467"/>
      <c r="B30" s="468"/>
      <c r="C30" s="468"/>
      <c r="D30" s="468"/>
      <c r="E30" s="469"/>
      <c r="F30" s="569"/>
      <c r="G30" s="570"/>
      <c r="H30" s="570"/>
      <c r="I30" s="570"/>
      <c r="J30" s="570"/>
      <c r="K30" s="570"/>
      <c r="L30" s="570"/>
      <c r="M30" s="570"/>
      <c r="N30" s="570"/>
      <c r="O30" s="570"/>
      <c r="P30" s="570"/>
      <c r="Q30" s="570"/>
      <c r="R30" s="570"/>
      <c r="S30" s="571"/>
      <c r="T30" s="551"/>
      <c r="U30" s="552"/>
      <c r="V30" s="552"/>
      <c r="W30" s="553"/>
    </row>
    <row r="31" spans="1:23" ht="34.5" customHeight="1" x14ac:dyDescent="0.15">
      <c r="A31" s="485" t="s">
        <v>106</v>
      </c>
      <c r="B31" s="486"/>
      <c r="C31" s="486"/>
      <c r="D31" s="486"/>
      <c r="E31" s="487"/>
      <c r="F31" s="485"/>
      <c r="G31" s="486"/>
      <c r="H31" s="486"/>
      <c r="I31" s="486"/>
      <c r="J31" s="486"/>
      <c r="K31" s="486"/>
      <c r="L31" s="486"/>
      <c r="M31" s="486"/>
      <c r="N31" s="486"/>
      <c r="O31" s="486"/>
      <c r="P31" s="486"/>
      <c r="Q31" s="486"/>
      <c r="R31" s="486"/>
      <c r="S31" s="486"/>
      <c r="T31" s="486"/>
      <c r="U31" s="486"/>
      <c r="V31" s="486"/>
      <c r="W31" s="487"/>
    </row>
    <row r="32" spans="1:23" ht="23.1" customHeight="1" x14ac:dyDescent="0.15">
      <c r="A32" s="572" t="s">
        <v>287</v>
      </c>
      <c r="B32" s="573"/>
      <c r="C32" s="573"/>
      <c r="D32" s="573"/>
      <c r="E32" s="573"/>
      <c r="F32" s="573"/>
      <c r="G32" s="573"/>
      <c r="H32" s="573"/>
      <c r="I32" s="573"/>
      <c r="J32" s="573"/>
      <c r="K32" s="573"/>
      <c r="L32" s="573"/>
      <c r="M32" s="573"/>
      <c r="N32" s="573"/>
      <c r="O32" s="573"/>
      <c r="P32" s="573"/>
      <c r="Q32" s="573"/>
      <c r="R32" s="573"/>
      <c r="S32" s="573"/>
      <c r="T32" s="573"/>
      <c r="U32" s="573"/>
      <c r="V32" s="573"/>
      <c r="W32" s="574"/>
    </row>
    <row r="33" spans="1:23" ht="11.25" customHeight="1" x14ac:dyDescent="0.15">
      <c r="A33" s="503"/>
      <c r="B33" s="504"/>
      <c r="C33" s="504"/>
      <c r="D33" s="504"/>
      <c r="E33" s="504"/>
      <c r="F33" s="504"/>
      <c r="G33" s="504"/>
      <c r="H33" s="504"/>
      <c r="I33" s="504"/>
      <c r="J33" s="504"/>
      <c r="K33" s="504"/>
      <c r="L33" s="504"/>
      <c r="M33" s="504"/>
      <c r="N33" s="504"/>
      <c r="O33" s="504"/>
      <c r="P33" s="504"/>
      <c r="Q33" s="504"/>
      <c r="R33" s="504"/>
      <c r="S33" s="504"/>
      <c r="T33" s="504"/>
      <c r="U33" s="504"/>
      <c r="V33" s="504"/>
      <c r="W33" s="505"/>
    </row>
    <row r="34" spans="1:23" ht="23.1" customHeight="1" x14ac:dyDescent="0.15">
      <c r="A34" s="575" t="str">
        <f>IF('[1]①入力注意（交付申請）(入力順①）'!D15="","",'[1]①入力注意（交付申請）(入力順①）'!D15)</f>
        <v/>
      </c>
      <c r="B34" s="576"/>
      <c r="C34" s="576"/>
      <c r="D34" s="576"/>
      <c r="E34" s="576"/>
      <c r="F34" s="576"/>
      <c r="G34" s="576"/>
      <c r="H34" s="576"/>
      <c r="I34" s="576"/>
      <c r="J34" s="576"/>
      <c r="K34" s="576"/>
      <c r="L34" s="576"/>
      <c r="M34" s="576"/>
      <c r="N34" s="576"/>
      <c r="O34" s="576"/>
      <c r="P34" s="576"/>
      <c r="Q34" s="576"/>
      <c r="R34" s="576"/>
      <c r="S34" s="576"/>
      <c r="T34" s="576"/>
      <c r="U34" s="576"/>
      <c r="V34" s="576"/>
      <c r="W34" s="577"/>
    </row>
    <row r="35" spans="1:23" ht="23.1" customHeight="1" x14ac:dyDescent="0.15">
      <c r="A35" s="558" t="s">
        <v>288</v>
      </c>
      <c r="B35" s="559"/>
      <c r="C35" s="559"/>
      <c r="D35" s="559"/>
      <c r="E35" s="559"/>
      <c r="F35" s="559"/>
      <c r="G35" s="559"/>
      <c r="H35" s="559"/>
      <c r="I35" s="559"/>
      <c r="J35" s="559"/>
      <c r="K35" s="559"/>
      <c r="L35" s="559"/>
      <c r="M35" s="559"/>
      <c r="N35" s="559"/>
      <c r="O35" s="559"/>
      <c r="P35" s="559"/>
      <c r="Q35" s="559"/>
      <c r="R35" s="559"/>
      <c r="S35" s="559"/>
      <c r="T35" s="559"/>
      <c r="U35" s="559"/>
      <c r="V35" s="559"/>
      <c r="W35" s="560"/>
    </row>
    <row r="36" spans="1:23" ht="23.1" customHeight="1" x14ac:dyDescent="0.15">
      <c r="A36" s="76"/>
      <c r="B36" s="256"/>
      <c r="C36" s="256"/>
      <c r="D36" s="256"/>
      <c r="E36" s="256"/>
      <c r="F36" s="559" t="s">
        <v>289</v>
      </c>
      <c r="G36" s="559"/>
      <c r="H36" s="559"/>
      <c r="I36" s="559"/>
      <c r="J36" s="578" t="str">
        <f>IF('①入力注意（交付申請）(入力順①）'!D17="","",'①入力注意（交付申請）(入力順①）'!D17)</f>
        <v>神戸市中央区下山手通5-10-1</v>
      </c>
      <c r="K36" s="578"/>
      <c r="L36" s="578"/>
      <c r="M36" s="578"/>
      <c r="N36" s="578"/>
      <c r="O36" s="578"/>
      <c r="P36" s="578"/>
      <c r="Q36" s="578"/>
      <c r="R36" s="578"/>
      <c r="S36" s="578"/>
      <c r="T36" s="578"/>
      <c r="U36" s="578"/>
      <c r="V36" s="578"/>
      <c r="W36" s="579"/>
    </row>
    <row r="37" spans="1:23" ht="23.1" customHeight="1" x14ac:dyDescent="0.15">
      <c r="A37" s="76"/>
      <c r="B37" s="256"/>
      <c r="C37" s="256"/>
      <c r="D37" s="256"/>
      <c r="E37" s="256"/>
      <c r="F37" s="504" t="s">
        <v>290</v>
      </c>
      <c r="G37" s="504"/>
      <c r="H37" s="504"/>
      <c r="I37" s="504"/>
      <c r="J37" s="578" t="str">
        <f>IF('①入力注意（交付申請）(入力順①）'!D18="","",'①入力注意（交付申請）(入力順①）'!D18)</f>
        <v>ひょうご株式会社こうべ支店</v>
      </c>
      <c r="K37" s="578"/>
      <c r="L37" s="578"/>
      <c r="M37" s="578"/>
      <c r="N37" s="578"/>
      <c r="O37" s="578"/>
      <c r="P37" s="578"/>
      <c r="Q37" s="578"/>
      <c r="R37" s="578"/>
      <c r="S37" s="578"/>
      <c r="T37" s="578"/>
      <c r="U37" s="578"/>
      <c r="V37" s="578"/>
      <c r="W37" s="579"/>
    </row>
    <row r="38" spans="1:23" ht="23.1" customHeight="1" x14ac:dyDescent="0.15">
      <c r="A38" s="258"/>
      <c r="B38" s="256"/>
      <c r="C38" s="256"/>
      <c r="D38" s="256"/>
      <c r="E38" s="256"/>
      <c r="F38" s="504" t="s">
        <v>291</v>
      </c>
      <c r="G38" s="504"/>
      <c r="H38" s="504"/>
      <c r="I38" s="504"/>
      <c r="J38" s="580" t="str">
        <f>IF('①入力注意（交付申請）(入力順①）'!D19="","",'①入力注意（交付申請）(入力順①）'!D19)</f>
        <v>支店長　兵庫　太郎</v>
      </c>
      <c r="K38" s="580"/>
      <c r="L38" s="580"/>
      <c r="M38" s="580"/>
      <c r="N38" s="580"/>
      <c r="O38" s="580"/>
      <c r="P38" s="580"/>
      <c r="Q38" s="580"/>
      <c r="R38" s="580"/>
      <c r="S38" s="580"/>
      <c r="T38" s="580"/>
      <c r="U38" s="580"/>
      <c r="V38" s="580"/>
      <c r="W38" s="581"/>
    </row>
    <row r="39" spans="1:23" ht="33" customHeight="1" x14ac:dyDescent="0.15">
      <c r="A39" s="258"/>
      <c r="B39" s="256"/>
      <c r="C39" s="256"/>
      <c r="D39" s="256"/>
      <c r="E39" s="256"/>
      <c r="F39" s="257"/>
      <c r="G39" s="257"/>
      <c r="H39" s="257"/>
      <c r="I39" s="257"/>
      <c r="J39" s="117"/>
      <c r="K39" s="117"/>
      <c r="L39" s="117"/>
      <c r="M39" s="117"/>
      <c r="N39" s="117"/>
      <c r="O39" s="117"/>
      <c r="P39" s="117"/>
      <c r="Q39" s="117"/>
      <c r="R39" s="117"/>
      <c r="S39" s="117"/>
      <c r="T39" s="117"/>
      <c r="U39" s="117"/>
      <c r="V39" s="117"/>
      <c r="W39" s="118"/>
    </row>
    <row r="40" spans="1:23" ht="33" customHeight="1" x14ac:dyDescent="0.15">
      <c r="A40" s="258"/>
      <c r="B40" s="256"/>
      <c r="C40" s="256"/>
      <c r="D40" s="256"/>
      <c r="E40" s="256"/>
      <c r="F40" s="257"/>
      <c r="G40" s="257"/>
      <c r="H40" s="257"/>
      <c r="I40" s="257"/>
      <c r="J40" s="117"/>
      <c r="K40" s="117"/>
      <c r="L40" s="117"/>
      <c r="M40" s="117"/>
      <c r="N40" s="117"/>
      <c r="O40" s="117"/>
      <c r="P40" s="117"/>
      <c r="Q40" s="117"/>
      <c r="R40" s="117"/>
      <c r="S40" s="117"/>
      <c r="T40" s="117"/>
      <c r="U40" s="117"/>
      <c r="V40" s="117"/>
      <c r="W40" s="118"/>
    </row>
    <row r="41" spans="1:23" ht="33" customHeight="1" x14ac:dyDescent="0.15">
      <c r="A41" s="75"/>
      <c r="B41" s="74"/>
      <c r="C41" s="74"/>
      <c r="D41" s="74"/>
      <c r="E41" s="74"/>
      <c r="F41" s="259"/>
      <c r="G41" s="259"/>
      <c r="H41" s="259"/>
      <c r="I41" s="259"/>
      <c r="J41" s="116"/>
      <c r="K41" s="116"/>
      <c r="L41" s="116"/>
      <c r="M41" s="116"/>
      <c r="N41" s="116"/>
      <c r="O41" s="116"/>
      <c r="P41" s="116"/>
      <c r="Q41" s="116"/>
      <c r="R41" s="116"/>
      <c r="S41" s="116"/>
      <c r="T41" s="116"/>
      <c r="U41" s="116"/>
      <c r="V41" s="116"/>
      <c r="W41" s="84"/>
    </row>
    <row r="42" spans="1:23" ht="11.25" customHeight="1" x14ac:dyDescent="0.15">
      <c r="A42" s="256"/>
      <c r="B42" s="256"/>
      <c r="C42" s="256"/>
      <c r="D42" s="256"/>
      <c r="E42" s="256"/>
      <c r="F42" s="256"/>
      <c r="G42" s="256"/>
      <c r="H42" s="256"/>
      <c r="I42" s="256"/>
      <c r="J42" s="256"/>
      <c r="K42" s="256"/>
      <c r="L42" s="256"/>
      <c r="M42" s="256"/>
      <c r="N42" s="256"/>
      <c r="O42" s="256"/>
      <c r="P42" s="256"/>
      <c r="Q42" s="256"/>
      <c r="R42" s="256"/>
      <c r="S42" s="256"/>
      <c r="T42" s="256"/>
      <c r="U42" s="256"/>
      <c r="V42" s="256"/>
      <c r="W42" s="256"/>
    </row>
    <row r="43" spans="1:23" x14ac:dyDescent="0.15">
      <c r="A43" s="583" t="s">
        <v>139</v>
      </c>
      <c r="B43" s="583"/>
      <c r="C43" s="583"/>
      <c r="D43" s="583"/>
      <c r="E43" s="583"/>
      <c r="F43" s="583"/>
      <c r="G43" s="583"/>
      <c r="H43" s="583"/>
      <c r="I43" s="583"/>
      <c r="J43" s="583"/>
      <c r="K43" s="583"/>
      <c r="L43" s="583"/>
      <c r="M43" s="583"/>
      <c r="N43" s="583"/>
      <c r="O43" s="583"/>
      <c r="P43" s="583"/>
      <c r="Q43" s="583"/>
      <c r="R43" s="583"/>
      <c r="S43" s="583"/>
      <c r="T43" s="583"/>
      <c r="U43" s="583"/>
      <c r="V43" s="583"/>
      <c r="W43" s="583"/>
    </row>
    <row r="44" spans="1:23" x14ac:dyDescent="0.15">
      <c r="A44" s="584" t="s">
        <v>141</v>
      </c>
      <c r="B44" s="584"/>
      <c r="C44" s="584"/>
      <c r="D44" s="584"/>
      <c r="E44" s="584"/>
      <c r="F44" s="584"/>
      <c r="G44" s="584"/>
      <c r="H44" s="584"/>
      <c r="I44" s="584"/>
      <c r="J44" s="584"/>
      <c r="K44" s="584"/>
      <c r="L44" s="584"/>
      <c r="M44" s="584"/>
      <c r="N44" s="584"/>
      <c r="O44" s="584"/>
      <c r="P44" s="584"/>
      <c r="Q44" s="584"/>
      <c r="R44" s="584"/>
      <c r="S44" s="584"/>
      <c r="T44" s="584"/>
      <c r="U44" s="584"/>
      <c r="V44" s="584"/>
      <c r="W44" s="584"/>
    </row>
    <row r="45" spans="1:23" x14ac:dyDescent="0.15">
      <c r="A45" s="582" t="s">
        <v>142</v>
      </c>
      <c r="B45" s="582"/>
      <c r="C45" s="582"/>
      <c r="D45" s="582"/>
      <c r="E45" s="582"/>
      <c r="F45" s="582"/>
      <c r="G45" s="582"/>
      <c r="H45" s="582"/>
      <c r="I45" s="582"/>
      <c r="J45" s="582"/>
      <c r="K45" s="582"/>
      <c r="L45" s="582"/>
      <c r="M45" s="582"/>
      <c r="N45" s="582"/>
      <c r="O45" s="582"/>
      <c r="P45" s="582"/>
      <c r="Q45" s="582"/>
      <c r="R45" s="582"/>
      <c r="S45" s="582"/>
      <c r="T45" s="582"/>
      <c r="U45" s="582"/>
      <c r="V45" s="582"/>
      <c r="W45" s="582"/>
    </row>
    <row r="46" spans="1:23" x14ac:dyDescent="0.15">
      <c r="A46" s="583" t="s">
        <v>140</v>
      </c>
      <c r="B46" s="583"/>
      <c r="C46" s="583"/>
      <c r="D46" s="583"/>
      <c r="E46" s="583"/>
      <c r="F46" s="583"/>
      <c r="G46" s="583"/>
      <c r="H46" s="583"/>
      <c r="I46" s="583"/>
      <c r="J46" s="583"/>
      <c r="K46" s="583"/>
      <c r="L46" s="583"/>
      <c r="M46" s="583"/>
      <c r="N46" s="583"/>
      <c r="O46" s="583"/>
      <c r="P46" s="583"/>
      <c r="Q46" s="583"/>
      <c r="R46" s="583"/>
      <c r="S46" s="583"/>
      <c r="T46" s="583"/>
      <c r="U46" s="583"/>
      <c r="V46" s="583"/>
      <c r="W46" s="583"/>
    </row>
    <row r="47" spans="1:23" x14ac:dyDescent="0.15">
      <c r="A47" s="584" t="s">
        <v>143</v>
      </c>
      <c r="B47" s="584"/>
      <c r="C47" s="584"/>
      <c r="D47" s="584"/>
      <c r="E47" s="584"/>
      <c r="F47" s="584"/>
      <c r="G47" s="584"/>
      <c r="H47" s="584"/>
      <c r="I47" s="584"/>
      <c r="J47" s="584"/>
      <c r="K47" s="584"/>
      <c r="L47" s="584"/>
      <c r="M47" s="584"/>
      <c r="N47" s="584"/>
      <c r="O47" s="584"/>
      <c r="P47" s="584"/>
      <c r="Q47" s="584"/>
      <c r="R47" s="584"/>
      <c r="S47" s="584"/>
      <c r="T47" s="584"/>
      <c r="U47" s="584"/>
      <c r="V47" s="584"/>
      <c r="W47" s="584"/>
    </row>
    <row r="48" spans="1:23" x14ac:dyDescent="0.15">
      <c r="A48" s="582" t="s">
        <v>144</v>
      </c>
      <c r="B48" s="582"/>
      <c r="C48" s="582"/>
      <c r="D48" s="582"/>
      <c r="E48" s="582"/>
      <c r="F48" s="582"/>
      <c r="G48" s="582"/>
      <c r="H48" s="582"/>
      <c r="I48" s="582"/>
      <c r="J48" s="582"/>
      <c r="K48" s="582"/>
      <c r="L48" s="582"/>
      <c r="M48" s="582"/>
      <c r="N48" s="582"/>
      <c r="O48" s="582"/>
      <c r="P48" s="582"/>
      <c r="Q48" s="582"/>
      <c r="R48" s="582"/>
      <c r="S48" s="582"/>
      <c r="T48" s="582"/>
      <c r="U48" s="582"/>
      <c r="V48" s="582"/>
      <c r="W48" s="582"/>
    </row>
    <row r="49" spans="1:23" x14ac:dyDescent="0.15">
      <c r="A49" s="582" t="s">
        <v>146</v>
      </c>
      <c r="B49" s="582"/>
      <c r="C49" s="582"/>
      <c r="D49" s="582"/>
      <c r="E49" s="582"/>
      <c r="F49" s="582"/>
      <c r="G49" s="582"/>
      <c r="H49" s="582"/>
      <c r="I49" s="582"/>
      <c r="J49" s="582"/>
      <c r="K49" s="582"/>
      <c r="L49" s="582"/>
      <c r="M49" s="582"/>
      <c r="N49" s="582"/>
      <c r="O49" s="582"/>
      <c r="P49" s="582"/>
      <c r="Q49" s="582"/>
      <c r="R49" s="582"/>
      <c r="S49" s="582"/>
      <c r="T49" s="582"/>
      <c r="U49" s="582"/>
      <c r="V49" s="582"/>
      <c r="W49" s="582"/>
    </row>
    <row r="50" spans="1:23" x14ac:dyDescent="0.15">
      <c r="A50" s="582" t="s">
        <v>145</v>
      </c>
      <c r="B50" s="582"/>
      <c r="C50" s="582"/>
      <c r="D50" s="582"/>
      <c r="E50" s="582"/>
      <c r="F50" s="582"/>
      <c r="G50" s="582"/>
      <c r="H50" s="582"/>
      <c r="I50" s="582"/>
      <c r="J50" s="582"/>
      <c r="K50" s="582"/>
      <c r="L50" s="582"/>
      <c r="M50" s="582"/>
      <c r="N50" s="582"/>
      <c r="O50" s="582"/>
      <c r="P50" s="582"/>
      <c r="Q50" s="582"/>
      <c r="R50" s="582"/>
      <c r="S50" s="582"/>
      <c r="T50" s="582"/>
      <c r="U50" s="582"/>
      <c r="V50" s="582"/>
      <c r="W50" s="582"/>
    </row>
    <row r="51" spans="1:23" x14ac:dyDescent="0.15">
      <c r="A51" s="582" t="s">
        <v>147</v>
      </c>
      <c r="B51" s="582"/>
      <c r="C51" s="582"/>
      <c r="D51" s="582"/>
      <c r="E51" s="582"/>
      <c r="F51" s="582"/>
      <c r="G51" s="582"/>
      <c r="H51" s="582"/>
      <c r="I51" s="582"/>
      <c r="J51" s="582"/>
      <c r="K51" s="582"/>
      <c r="L51" s="582"/>
      <c r="M51" s="582"/>
      <c r="N51" s="582"/>
      <c r="O51" s="582"/>
      <c r="P51" s="582"/>
      <c r="Q51" s="582"/>
      <c r="R51" s="582"/>
      <c r="S51" s="582"/>
      <c r="T51" s="582"/>
      <c r="U51" s="582"/>
      <c r="V51" s="582"/>
      <c r="W51" s="582"/>
    </row>
    <row r="52" spans="1:23" x14ac:dyDescent="0.15">
      <c r="A52" s="582" t="s">
        <v>148</v>
      </c>
      <c r="B52" s="582"/>
      <c r="C52" s="582"/>
      <c r="D52" s="582"/>
      <c r="E52" s="582"/>
      <c r="F52" s="582"/>
      <c r="G52" s="582"/>
      <c r="H52" s="582"/>
      <c r="I52" s="582"/>
      <c r="J52" s="582"/>
      <c r="K52" s="582"/>
      <c r="L52" s="582"/>
      <c r="M52" s="582"/>
      <c r="N52" s="582"/>
      <c r="O52" s="582"/>
      <c r="P52" s="582"/>
      <c r="Q52" s="582"/>
      <c r="R52" s="582"/>
      <c r="S52" s="582"/>
      <c r="T52" s="582"/>
      <c r="U52" s="582"/>
      <c r="V52" s="582"/>
      <c r="W52" s="582"/>
    </row>
    <row r="53" spans="1:23" x14ac:dyDescent="0.15">
      <c r="A53" s="582" t="s">
        <v>149</v>
      </c>
      <c r="B53" s="582"/>
      <c r="C53" s="582"/>
      <c r="D53" s="582"/>
      <c r="E53" s="582"/>
      <c r="F53" s="582"/>
      <c r="G53" s="582"/>
      <c r="H53" s="582"/>
      <c r="I53" s="582"/>
      <c r="J53" s="582"/>
      <c r="K53" s="582"/>
      <c r="L53" s="582"/>
      <c r="M53" s="582"/>
      <c r="N53" s="582"/>
      <c r="O53" s="582"/>
      <c r="P53" s="582"/>
      <c r="Q53" s="582"/>
      <c r="R53" s="582"/>
      <c r="S53" s="582"/>
      <c r="T53" s="582"/>
      <c r="U53" s="582"/>
      <c r="V53" s="582"/>
      <c r="W53" s="582"/>
    </row>
    <row r="54" spans="1:23" x14ac:dyDescent="0.15">
      <c r="A54" s="582" t="s">
        <v>150</v>
      </c>
      <c r="B54" s="582"/>
      <c r="C54" s="582"/>
      <c r="D54" s="582"/>
      <c r="E54" s="582"/>
      <c r="F54" s="582"/>
      <c r="G54" s="582"/>
      <c r="H54" s="582"/>
      <c r="I54" s="582"/>
      <c r="J54" s="582"/>
      <c r="K54" s="582"/>
      <c r="L54" s="582"/>
      <c r="M54" s="582"/>
      <c r="N54" s="582"/>
      <c r="O54" s="582"/>
      <c r="P54" s="582"/>
      <c r="Q54" s="582"/>
      <c r="R54" s="582"/>
      <c r="S54" s="582"/>
      <c r="T54" s="582"/>
      <c r="U54" s="582"/>
      <c r="V54" s="582"/>
      <c r="W54" s="582"/>
    </row>
    <row r="55" spans="1:23" x14ac:dyDescent="0.15">
      <c r="A55" s="582" t="s">
        <v>151</v>
      </c>
      <c r="B55" s="582"/>
      <c r="C55" s="582"/>
      <c r="D55" s="582"/>
      <c r="E55" s="582"/>
      <c r="F55" s="582"/>
      <c r="G55" s="582"/>
      <c r="H55" s="582"/>
      <c r="I55" s="582"/>
      <c r="J55" s="582"/>
      <c r="K55" s="582"/>
      <c r="L55" s="582"/>
      <c r="M55" s="582"/>
      <c r="N55" s="582"/>
      <c r="O55" s="582"/>
      <c r="P55" s="582"/>
      <c r="Q55" s="582"/>
      <c r="R55" s="582"/>
      <c r="S55" s="582"/>
      <c r="T55" s="582"/>
      <c r="U55" s="582"/>
      <c r="V55" s="582"/>
      <c r="W55" s="582"/>
    </row>
    <row r="56" spans="1:23" x14ac:dyDescent="0.15">
      <c r="A56" s="582" t="s">
        <v>154</v>
      </c>
      <c r="B56" s="586"/>
      <c r="C56" s="586"/>
      <c r="D56" s="586"/>
      <c r="E56" s="586"/>
      <c r="F56" s="586"/>
      <c r="G56" s="586"/>
      <c r="H56" s="586"/>
      <c r="I56" s="586"/>
      <c r="J56" s="586"/>
      <c r="K56" s="586"/>
      <c r="L56" s="586"/>
      <c r="M56" s="586"/>
      <c r="N56" s="586"/>
      <c r="O56" s="586"/>
      <c r="P56" s="586"/>
      <c r="Q56" s="586"/>
      <c r="R56" s="586"/>
      <c r="S56" s="586"/>
      <c r="T56" s="586"/>
      <c r="U56" s="586"/>
      <c r="V56" s="586"/>
      <c r="W56" s="586"/>
    </row>
    <row r="57" spans="1:23" x14ac:dyDescent="0.15">
      <c r="A57" s="582" t="s">
        <v>152</v>
      </c>
      <c r="B57" s="582"/>
      <c r="C57" s="582"/>
      <c r="D57" s="582"/>
      <c r="E57" s="582"/>
      <c r="F57" s="582"/>
      <c r="G57" s="582"/>
      <c r="H57" s="582"/>
      <c r="I57" s="582"/>
      <c r="J57" s="582"/>
      <c r="K57" s="582"/>
      <c r="L57" s="582"/>
      <c r="M57" s="582"/>
      <c r="N57" s="582"/>
      <c r="O57" s="582"/>
      <c r="P57" s="582"/>
      <c r="Q57" s="582"/>
      <c r="R57" s="582"/>
      <c r="S57" s="582"/>
      <c r="T57" s="582"/>
      <c r="U57" s="582"/>
      <c r="V57" s="582"/>
      <c r="W57" s="582"/>
    </row>
    <row r="58" spans="1:23" x14ac:dyDescent="0.15">
      <c r="A58" s="582" t="s">
        <v>153</v>
      </c>
      <c r="B58" s="582"/>
      <c r="C58" s="582"/>
      <c r="D58" s="582"/>
      <c r="E58" s="582"/>
      <c r="F58" s="582"/>
      <c r="G58" s="582"/>
      <c r="H58" s="582"/>
      <c r="I58" s="582"/>
      <c r="J58" s="582"/>
      <c r="K58" s="582"/>
      <c r="L58" s="582"/>
      <c r="M58" s="582"/>
      <c r="N58" s="582"/>
      <c r="O58" s="582"/>
      <c r="P58" s="582"/>
      <c r="Q58" s="582"/>
      <c r="R58" s="582"/>
      <c r="S58" s="582"/>
      <c r="T58" s="582"/>
      <c r="U58" s="582"/>
      <c r="V58" s="582"/>
      <c r="W58" s="582"/>
    </row>
    <row r="59" spans="1:23" x14ac:dyDescent="0.15">
      <c r="A59" s="582" t="s">
        <v>155</v>
      </c>
      <c r="B59" s="582"/>
      <c r="C59" s="582"/>
      <c r="D59" s="582"/>
      <c r="E59" s="582"/>
      <c r="F59" s="582"/>
      <c r="G59" s="582"/>
      <c r="H59" s="582"/>
      <c r="I59" s="582"/>
      <c r="J59" s="582"/>
      <c r="K59" s="582"/>
      <c r="L59" s="582"/>
      <c r="M59" s="582"/>
      <c r="N59" s="582"/>
      <c r="O59" s="582"/>
      <c r="P59" s="582"/>
      <c r="Q59" s="582"/>
      <c r="R59" s="582"/>
      <c r="S59" s="582"/>
      <c r="T59" s="582"/>
      <c r="U59" s="582"/>
      <c r="V59" s="582"/>
      <c r="W59" s="582"/>
    </row>
    <row r="60" spans="1:23" x14ac:dyDescent="0.15">
      <c r="A60" s="582" t="s">
        <v>156</v>
      </c>
      <c r="B60" s="582"/>
      <c r="C60" s="582"/>
      <c r="D60" s="582"/>
      <c r="E60" s="582"/>
      <c r="F60" s="582"/>
      <c r="G60" s="582"/>
      <c r="H60" s="582"/>
      <c r="I60" s="582"/>
      <c r="J60" s="582"/>
      <c r="K60" s="582"/>
      <c r="L60" s="582"/>
      <c r="M60" s="582"/>
      <c r="N60" s="582"/>
      <c r="O60" s="582"/>
      <c r="P60" s="582"/>
      <c r="Q60" s="582"/>
      <c r="R60" s="582"/>
      <c r="S60" s="582"/>
      <c r="T60" s="582"/>
      <c r="U60" s="582"/>
      <c r="V60" s="582"/>
      <c r="W60" s="582"/>
    </row>
    <row r="61" spans="1:23" ht="39.75" customHeight="1" x14ac:dyDescent="0.15">
      <c r="A61" s="585" t="s">
        <v>157</v>
      </c>
      <c r="B61" s="582"/>
      <c r="C61" s="582"/>
      <c r="D61" s="582"/>
      <c r="E61" s="582"/>
      <c r="F61" s="582"/>
      <c r="G61" s="582"/>
      <c r="H61" s="582"/>
      <c r="I61" s="582"/>
      <c r="J61" s="582"/>
      <c r="K61" s="582"/>
      <c r="L61" s="582"/>
      <c r="M61" s="582"/>
      <c r="N61" s="582"/>
      <c r="O61" s="582"/>
      <c r="P61" s="582"/>
      <c r="Q61" s="582"/>
      <c r="R61" s="582"/>
      <c r="S61" s="582"/>
      <c r="T61" s="582"/>
      <c r="U61" s="582"/>
      <c r="V61" s="582"/>
      <c r="W61" s="582"/>
    </row>
  </sheetData>
  <mergeCells count="90">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W1"/>
    <mergeCell ref="A2:Q2"/>
    <mergeCell ref="A3:E5"/>
    <mergeCell ref="F3:W5"/>
    <mergeCell ref="A6:E7"/>
    <mergeCell ref="F6:W6"/>
    <mergeCell ref="F7:W7"/>
  </mergeCells>
  <phoneticPr fontId="2"/>
  <pageMargins left="0.70866141732283472" right="0.70866141732283472" top="0.74803149606299213" bottom="0.74803149606299213" header="0.31496062992125984" footer="0.31496062992125984"/>
  <pageSetup paperSize="9" scale="89" fitToHeight="0" orientation="portrait" blackAndWhite="1" r:id="rId1"/>
  <rowBreaks count="1" manualBreakCount="1">
    <brk id="4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zoomScaleNormal="100" zoomScaleSheetLayoutView="100" workbookViewId="0">
      <selection activeCell="F22" sqref="F22"/>
    </sheetView>
  </sheetViews>
  <sheetFormatPr defaultColWidth="9" defaultRowHeight="13.5" x14ac:dyDescent="0.15"/>
  <cols>
    <col min="1" max="1" width="5.375" style="6" customWidth="1"/>
    <col min="2" max="2" width="11.375" style="6" customWidth="1"/>
    <col min="3" max="3" width="29.875" style="6" customWidth="1"/>
    <col min="4" max="4" width="28" style="6" customWidth="1"/>
    <col min="5" max="5" width="26.25" style="6" bestFit="1" customWidth="1"/>
    <col min="6" max="6" width="12.25" style="6" customWidth="1"/>
    <col min="7" max="7" width="9.375" style="6" customWidth="1"/>
    <col min="8" max="8" width="6.125" style="6" customWidth="1"/>
    <col min="9" max="16384" width="9" style="6"/>
  </cols>
  <sheetData>
    <row r="1" spans="1:8" s="58" customFormat="1" ht="24" customHeight="1" x14ac:dyDescent="0.2">
      <c r="A1" s="57"/>
      <c r="B1" s="588" t="str">
        <f>'①入力注意（交付申請）(入力順①）'!B1</f>
        <v>令和６年度　企業従業員と家族の歯科健診受診促進支援事業</v>
      </c>
      <c r="C1" s="589"/>
      <c r="D1" s="589"/>
      <c r="E1" s="589"/>
      <c r="F1" s="2"/>
      <c r="G1" s="2"/>
      <c r="H1" s="2"/>
    </row>
    <row r="2" spans="1:8" ht="19.5" customHeight="1" x14ac:dyDescent="0.15">
      <c r="A2" s="3"/>
      <c r="B2" s="4"/>
      <c r="C2" s="4"/>
      <c r="D2" s="5"/>
      <c r="E2" s="3"/>
      <c r="F2" s="3"/>
      <c r="G2" s="3"/>
      <c r="H2" s="3"/>
    </row>
    <row r="3" spans="1:8" ht="17.25" customHeight="1" x14ac:dyDescent="0.15">
      <c r="A3" s="3"/>
      <c r="B3" s="65" t="s">
        <v>94</v>
      </c>
      <c r="C3" s="8"/>
      <c r="D3" s="5"/>
      <c r="E3" s="3"/>
      <c r="F3" s="87"/>
      <c r="G3" s="3"/>
      <c r="H3" s="3"/>
    </row>
    <row r="4" spans="1:8" ht="17.25" customHeight="1" x14ac:dyDescent="0.15">
      <c r="A4" s="3"/>
      <c r="B4" s="3" t="s">
        <v>4</v>
      </c>
      <c r="C4" s="8"/>
      <c r="D4" s="5"/>
      <c r="E4" s="3"/>
      <c r="F4" s="3"/>
      <c r="G4" s="3"/>
      <c r="H4" s="3"/>
    </row>
    <row r="5" spans="1:8" ht="17.25" customHeight="1" x14ac:dyDescent="0.15">
      <c r="A5" s="3"/>
      <c r="B5" s="65" t="s">
        <v>95</v>
      </c>
      <c r="C5" s="3"/>
      <c r="D5" s="3"/>
      <c r="E5" s="3"/>
      <c r="F5" s="3"/>
      <c r="G5" s="3"/>
      <c r="H5" s="3"/>
    </row>
    <row r="6" spans="1:8" ht="17.25" customHeight="1" x14ac:dyDescent="0.15">
      <c r="A6" s="3"/>
      <c r="B6" s="7"/>
      <c r="C6" s="3"/>
      <c r="D6" s="3"/>
      <c r="E6" s="3"/>
      <c r="F6" s="3"/>
      <c r="G6" s="3"/>
      <c r="H6" s="3"/>
    </row>
    <row r="7" spans="1:8" ht="17.25" customHeight="1" x14ac:dyDescent="0.2">
      <c r="A7" s="3">
        <v>1</v>
      </c>
      <c r="B7" s="186" t="s">
        <v>220</v>
      </c>
      <c r="C7" s="187"/>
      <c r="D7" s="187"/>
      <c r="E7" s="187"/>
      <c r="F7" s="3"/>
      <c r="G7" s="3"/>
      <c r="H7" s="3"/>
    </row>
    <row r="8" spans="1:8" ht="15.75" customHeight="1" x14ac:dyDescent="0.15">
      <c r="A8" s="3"/>
      <c r="B8" s="61" t="s">
        <v>223</v>
      </c>
      <c r="C8" s="3"/>
      <c r="D8" s="3"/>
      <c r="E8" s="3"/>
      <c r="F8" s="3"/>
      <c r="G8" s="3"/>
      <c r="H8" s="3"/>
    </row>
    <row r="9" spans="1:8" ht="17.25" customHeight="1" x14ac:dyDescent="0.15">
      <c r="A9" s="3"/>
      <c r="B9" s="61"/>
      <c r="C9" s="3"/>
      <c r="D9" s="3"/>
      <c r="E9" s="3"/>
      <c r="F9" s="3"/>
      <c r="G9" s="3"/>
      <c r="H9" s="3"/>
    </row>
    <row r="10" spans="1:8" ht="17.25" customHeight="1" x14ac:dyDescent="0.15">
      <c r="A10" s="3"/>
      <c r="B10" s="9"/>
      <c r="C10" s="3"/>
      <c r="D10" s="3"/>
      <c r="E10" s="3" t="s">
        <v>5</v>
      </c>
      <c r="F10" s="3"/>
      <c r="G10" s="3"/>
      <c r="H10" s="3"/>
    </row>
    <row r="11" spans="1:8" ht="17.25" customHeight="1" x14ac:dyDescent="0.15">
      <c r="A11" s="10">
        <v>2</v>
      </c>
      <c r="B11" s="62" t="s">
        <v>90</v>
      </c>
      <c r="C11" s="4"/>
      <c r="D11" s="4"/>
      <c r="F11" s="3"/>
      <c r="G11" s="3"/>
      <c r="H11" s="3"/>
    </row>
    <row r="12" spans="1:8" ht="17.25" customHeight="1" x14ac:dyDescent="0.15">
      <c r="A12" s="4"/>
      <c r="B12" s="4"/>
      <c r="C12" s="23"/>
      <c r="D12" s="4"/>
      <c r="E12" s="4"/>
      <c r="F12" s="4"/>
      <c r="G12" s="4"/>
      <c r="H12" s="4"/>
    </row>
    <row r="13" spans="1:8" ht="17.25" customHeight="1" x14ac:dyDescent="0.15">
      <c r="A13" s="4"/>
      <c r="B13" s="48" t="s">
        <v>53</v>
      </c>
      <c r="C13" s="23"/>
      <c r="D13" s="4"/>
      <c r="E13" s="4" t="s">
        <v>6</v>
      </c>
      <c r="F13" s="4"/>
      <c r="G13" s="4"/>
      <c r="H13" s="4"/>
    </row>
    <row r="14" spans="1:8" ht="18" customHeight="1" x14ac:dyDescent="0.15">
      <c r="A14" s="10"/>
      <c r="B14" s="331" t="s">
        <v>101</v>
      </c>
      <c r="C14" s="59" t="s">
        <v>28</v>
      </c>
      <c r="D14" s="102" t="s">
        <v>374</v>
      </c>
      <c r="E14" s="59" t="s">
        <v>81</v>
      </c>
    </row>
    <row r="15" spans="1:8" ht="18" customHeight="1" x14ac:dyDescent="0.15">
      <c r="A15" s="10"/>
      <c r="B15" s="332"/>
      <c r="C15" s="59" t="s">
        <v>79</v>
      </c>
      <c r="D15" s="70">
        <v>45748</v>
      </c>
      <c r="E15" s="18">
        <v>45754</v>
      </c>
    </row>
    <row r="16" spans="1:8" ht="17.25" customHeight="1" x14ac:dyDescent="0.15">
      <c r="A16" s="4"/>
      <c r="B16" s="333" t="s">
        <v>0</v>
      </c>
      <c r="C16" s="336" t="s">
        <v>17</v>
      </c>
      <c r="D16" s="115" t="str">
        <f>'①入力注意（交付申請）(入力順①）'!$D$16</f>
        <v>〒650－8567</v>
      </c>
      <c r="E16" s="17" t="s">
        <v>246</v>
      </c>
      <c r="F16" s="4"/>
      <c r="G16" s="4"/>
      <c r="H16" s="4"/>
    </row>
    <row r="17" spans="1:9" ht="17.25" customHeight="1" x14ac:dyDescent="0.15">
      <c r="A17" s="4"/>
      <c r="B17" s="334"/>
      <c r="C17" s="337"/>
      <c r="D17" s="115" t="str">
        <f>'①入力注意（交付申請）(入力順①）'!$D$17</f>
        <v>神戸市中央区下山手通5-10-1</v>
      </c>
      <c r="E17" s="17" t="s">
        <v>18</v>
      </c>
      <c r="F17" s="4"/>
      <c r="G17" s="4"/>
      <c r="H17" s="4"/>
    </row>
    <row r="18" spans="1:9" ht="17.25" customHeight="1" x14ac:dyDescent="0.15">
      <c r="A18" s="4"/>
      <c r="B18" s="334"/>
      <c r="C18" s="15" t="s">
        <v>0</v>
      </c>
      <c r="D18" s="114" t="str">
        <f>'①入力注意（交付申請）(入力順①）'!$D$18</f>
        <v>ひょうご株式会社こうべ支店</v>
      </c>
      <c r="E18" s="17" t="s">
        <v>74</v>
      </c>
      <c r="F18" s="4"/>
      <c r="G18" s="4"/>
      <c r="H18" s="4"/>
    </row>
    <row r="19" spans="1:9" ht="17.25" customHeight="1" x14ac:dyDescent="0.15">
      <c r="A19" s="4"/>
      <c r="B19" s="334"/>
      <c r="C19" s="15" t="s">
        <v>70</v>
      </c>
      <c r="D19" s="85" t="str">
        <f>'①入力注意（交付申請）(入力順①）'!$D$19</f>
        <v>支店長　兵庫　太郎</v>
      </c>
      <c r="E19" s="17" t="s">
        <v>75</v>
      </c>
      <c r="F19" s="4"/>
      <c r="G19" s="4"/>
      <c r="H19" s="4"/>
    </row>
    <row r="20" spans="1:9" ht="17.25" customHeight="1" x14ac:dyDescent="0.15">
      <c r="A20" s="4"/>
      <c r="B20" s="334"/>
      <c r="C20" s="15" t="s">
        <v>172</v>
      </c>
      <c r="D20" s="85" t="str">
        <f>'①入力注意（交付申請）(入力順①）'!$D$20</f>
        <v>078-555-6666</v>
      </c>
      <c r="E20" s="17" t="s">
        <v>173</v>
      </c>
      <c r="F20" s="4"/>
      <c r="G20" s="4"/>
      <c r="H20" s="4"/>
    </row>
    <row r="21" spans="1:9" ht="17.25" customHeight="1" x14ac:dyDescent="0.15">
      <c r="A21" s="4"/>
      <c r="B21" s="335"/>
      <c r="C21" s="15" t="s">
        <v>170</v>
      </c>
      <c r="D21" s="85" t="str">
        <f>'①入力注意（交付申請）(入力順①）'!$D$21</f>
        <v>batsubatsu@pref.hyogo.lg.jp</v>
      </c>
      <c r="E21" s="17" t="s">
        <v>169</v>
      </c>
      <c r="F21" s="4"/>
      <c r="G21" s="4"/>
      <c r="H21" s="4"/>
    </row>
    <row r="22" spans="1:9" ht="17.25" customHeight="1" x14ac:dyDescent="0.15">
      <c r="A22" s="4"/>
      <c r="B22" s="330" t="s">
        <v>71</v>
      </c>
      <c r="C22" s="13" t="s">
        <v>7</v>
      </c>
      <c r="D22" s="15" t="str">
        <f>'①入力注意（交付申請）(入力順①）'!$D$22</f>
        <v>総務部総務課</v>
      </c>
      <c r="E22" s="17" t="s">
        <v>76</v>
      </c>
      <c r="F22" s="4"/>
      <c r="G22" s="4"/>
      <c r="H22" s="4"/>
      <c r="I22" s="89"/>
    </row>
    <row r="23" spans="1:9" ht="17.25" customHeight="1" x14ac:dyDescent="0.15">
      <c r="A23" s="4"/>
      <c r="B23" s="330"/>
      <c r="C23" s="14" t="s">
        <v>9</v>
      </c>
      <c r="D23" s="15" t="str">
        <f>'①入力注意（交付申請）(入力順①）'!$D$23</f>
        <v>兵庫　次郎</v>
      </c>
      <c r="E23" s="15" t="s">
        <v>10</v>
      </c>
      <c r="F23" s="4"/>
      <c r="G23" s="4"/>
      <c r="H23" s="4"/>
      <c r="I23" s="89"/>
    </row>
    <row r="24" spans="1:9" ht="17.25" customHeight="1" x14ac:dyDescent="0.15">
      <c r="A24" s="4"/>
      <c r="B24" s="330"/>
      <c r="C24" s="14" t="s">
        <v>11</v>
      </c>
      <c r="D24" s="101" t="str">
        <f>'①入力注意（交付申請）(入力順①）'!$D$24</f>
        <v>078-111-2222</v>
      </c>
      <c r="E24" s="16" t="s">
        <v>12</v>
      </c>
      <c r="F24" s="4"/>
      <c r="G24" s="4"/>
      <c r="H24" s="4"/>
    </row>
    <row r="25" spans="1:9" ht="17.25" customHeight="1" x14ac:dyDescent="0.15">
      <c r="A25" s="24"/>
      <c r="B25" s="330"/>
      <c r="C25" s="14" t="s">
        <v>13</v>
      </c>
      <c r="D25" s="101" t="str">
        <f>'①入力注意（交付申請）(入力順①）'!$D$25</f>
        <v>078-333-4444</v>
      </c>
      <c r="E25" s="15" t="s">
        <v>14</v>
      </c>
      <c r="F25" s="25"/>
      <c r="G25" s="32"/>
      <c r="H25" s="33"/>
    </row>
    <row r="26" spans="1:9" ht="17.25" customHeight="1" x14ac:dyDescent="0.15">
      <c r="A26" s="10"/>
      <c r="B26" s="330"/>
      <c r="C26" s="14" t="s">
        <v>15</v>
      </c>
      <c r="D26" s="15" t="str">
        <f>'①入力注意（交付申請）(入力順①）'!$D$26</f>
        <v>marumaru@pref.hyogo.lg.jp</v>
      </c>
      <c r="E26" s="15" t="s">
        <v>16</v>
      </c>
      <c r="F26" s="25"/>
      <c r="G26" s="32"/>
      <c r="H26" s="33"/>
    </row>
    <row r="27" spans="1:9" ht="17.25" customHeight="1" x14ac:dyDescent="0.15">
      <c r="A27" s="29"/>
      <c r="B27" s="590" t="s">
        <v>27</v>
      </c>
      <c r="C27" s="22" t="s">
        <v>28</v>
      </c>
      <c r="D27" s="109" t="s">
        <v>373</v>
      </c>
      <c r="E27" s="111" t="s">
        <v>206</v>
      </c>
      <c r="F27" s="25"/>
      <c r="G27" s="32"/>
      <c r="H27" s="33"/>
    </row>
    <row r="28" spans="1:9" ht="17.25" customHeight="1" x14ac:dyDescent="0.15">
      <c r="A28" s="29"/>
      <c r="B28" s="590"/>
      <c r="C28" s="174" t="s">
        <v>205</v>
      </c>
      <c r="D28" s="120">
        <v>45566</v>
      </c>
      <c r="E28" s="18">
        <v>45488</v>
      </c>
      <c r="F28" s="25"/>
      <c r="G28" s="32"/>
      <c r="H28" s="33"/>
    </row>
    <row r="29" spans="1:9" ht="17.25" customHeight="1" x14ac:dyDescent="0.15">
      <c r="A29" s="29"/>
      <c r="B29" s="4"/>
      <c r="D29" s="4"/>
      <c r="E29" s="4"/>
      <c r="F29" s="25"/>
      <c r="G29" s="32"/>
      <c r="H29" s="33"/>
    </row>
    <row r="30" spans="1:9" ht="17.25" customHeight="1" x14ac:dyDescent="0.15">
      <c r="A30" s="24">
        <v>3</v>
      </c>
      <c r="B30" s="62" t="s">
        <v>209</v>
      </c>
      <c r="C30" s="38"/>
      <c r="D30" s="38"/>
      <c r="E30" s="38"/>
      <c r="F30" s="25"/>
      <c r="G30" s="32"/>
      <c r="H30" s="33"/>
    </row>
    <row r="31" spans="1:9" ht="17.25" customHeight="1" x14ac:dyDescent="0.15">
      <c r="A31" s="24"/>
      <c r="B31" s="10"/>
      <c r="C31" s="38"/>
      <c r="D31" s="38"/>
      <c r="E31" s="38"/>
      <c r="F31" s="25"/>
      <c r="G31" s="28"/>
      <c r="H31" s="23"/>
    </row>
    <row r="32" spans="1:9" x14ac:dyDescent="0.15">
      <c r="A32" s="10">
        <v>4</v>
      </c>
      <c r="B32" s="10" t="s">
        <v>30</v>
      </c>
      <c r="D32" s="10"/>
      <c r="E32" s="38"/>
    </row>
    <row r="33" spans="1:8" x14ac:dyDescent="0.15">
      <c r="A33" s="10"/>
      <c r="B33" s="62" t="s">
        <v>221</v>
      </c>
      <c r="D33" s="10"/>
      <c r="E33" s="38"/>
    </row>
    <row r="34" spans="1:8" x14ac:dyDescent="0.15">
      <c r="A34" s="10"/>
      <c r="B34" s="62" t="s">
        <v>222</v>
      </c>
      <c r="D34" s="62"/>
      <c r="E34" s="38"/>
    </row>
    <row r="35" spans="1:8" x14ac:dyDescent="0.15">
      <c r="A35" s="10"/>
      <c r="B35" s="60" t="s">
        <v>128</v>
      </c>
      <c r="D35" s="10"/>
      <c r="E35" s="38"/>
    </row>
    <row r="36" spans="1:8" x14ac:dyDescent="0.15">
      <c r="A36" s="10"/>
      <c r="B36" s="39"/>
      <c r="D36" s="10"/>
      <c r="E36" s="38"/>
    </row>
    <row r="37" spans="1:8" ht="21" x14ac:dyDescent="0.15">
      <c r="A37" s="10">
        <v>5</v>
      </c>
      <c r="B37" s="24" t="s">
        <v>29</v>
      </c>
      <c r="C37" s="90" t="s">
        <v>297</v>
      </c>
      <c r="D37" s="30"/>
      <c r="E37" s="31"/>
      <c r="F37" s="25"/>
      <c r="G37" s="28"/>
      <c r="H37" s="23"/>
    </row>
    <row r="38" spans="1:8" ht="17.25" customHeight="1" x14ac:dyDescent="0.15">
      <c r="A38" s="10"/>
      <c r="B38" s="40" t="s">
        <v>322</v>
      </c>
      <c r="C38" s="34"/>
      <c r="D38" s="35"/>
      <c r="E38" s="36"/>
      <c r="F38" s="25"/>
      <c r="G38" s="28"/>
      <c r="H38" s="23"/>
    </row>
    <row r="39" spans="1:8" ht="17.25" customHeight="1" x14ac:dyDescent="0.15">
      <c r="A39" s="10"/>
      <c r="B39" s="40" t="s">
        <v>294</v>
      </c>
      <c r="D39" s="10"/>
      <c r="E39" s="37"/>
      <c r="F39" s="25"/>
      <c r="G39" s="28"/>
      <c r="H39" s="23"/>
    </row>
    <row r="40" spans="1:8" ht="17.25" customHeight="1" x14ac:dyDescent="0.15">
      <c r="A40" s="10"/>
      <c r="B40" s="40" t="s">
        <v>295</v>
      </c>
      <c r="D40" s="10"/>
      <c r="E40" s="37"/>
      <c r="F40" s="25"/>
      <c r="G40" s="28"/>
      <c r="H40" s="23"/>
    </row>
    <row r="41" spans="1:8" x14ac:dyDescent="0.15">
      <c r="A41" s="10"/>
      <c r="B41" s="587" t="s">
        <v>307</v>
      </c>
      <c r="C41" s="587"/>
      <c r="D41" s="587"/>
      <c r="E41" s="587"/>
      <c r="F41" s="25"/>
      <c r="G41" s="45"/>
      <c r="H41" s="31"/>
    </row>
    <row r="42" spans="1:8" ht="17.25" customHeight="1" thickBot="1" x14ac:dyDescent="0.2">
      <c r="A42" s="10"/>
      <c r="B42" s="39"/>
      <c r="C42" s="41"/>
      <c r="D42" s="10"/>
      <c r="E42" s="89"/>
      <c r="F42" s="4"/>
      <c r="G42" s="4"/>
      <c r="H42" s="4"/>
    </row>
    <row r="43" spans="1:8" ht="17.25" customHeight="1" thickTop="1" thickBot="1" x14ac:dyDescent="0.2">
      <c r="A43" s="10"/>
      <c r="B43" s="10"/>
      <c r="C43" s="69" t="s">
        <v>31</v>
      </c>
      <c r="D43" s="42"/>
      <c r="E43" s="24"/>
      <c r="F43" s="4"/>
      <c r="G43" s="4"/>
      <c r="H43" s="4"/>
    </row>
    <row r="44" spans="1:8" ht="15" thickTop="1" x14ac:dyDescent="0.15">
      <c r="A44" s="4"/>
      <c r="B44" s="10"/>
      <c r="C44" s="43" t="s">
        <v>261</v>
      </c>
      <c r="D44" s="44"/>
      <c r="E44" s="24"/>
      <c r="F44" s="48"/>
      <c r="G44" s="48"/>
      <c r="H44" s="48"/>
    </row>
    <row r="45" spans="1:8" ht="14.25" x14ac:dyDescent="0.15">
      <c r="A45" s="49"/>
      <c r="B45" s="10"/>
      <c r="C45" s="43" t="s">
        <v>317</v>
      </c>
      <c r="D45" s="44"/>
      <c r="E45" s="24"/>
      <c r="F45" s="48"/>
      <c r="G45" s="48"/>
      <c r="H45" s="48"/>
    </row>
    <row r="46" spans="1:8" ht="14.25" x14ac:dyDescent="0.15">
      <c r="A46" s="49"/>
      <c r="B46" s="10"/>
      <c r="C46" s="43" t="s">
        <v>3</v>
      </c>
      <c r="D46" s="44"/>
      <c r="E46" s="24"/>
      <c r="F46" s="4"/>
      <c r="G46" s="4"/>
      <c r="H46" s="4"/>
    </row>
    <row r="47" spans="1:8" ht="14.25" x14ac:dyDescent="0.15">
      <c r="A47" s="49"/>
      <c r="B47" s="10"/>
      <c r="C47" s="43" t="s">
        <v>318</v>
      </c>
      <c r="D47" s="44"/>
      <c r="E47" s="4"/>
      <c r="F47" s="4"/>
      <c r="G47" s="4"/>
      <c r="H47" s="4"/>
    </row>
    <row r="48" spans="1:8" ht="29.25" customHeight="1" x14ac:dyDescent="0.15">
      <c r="A48" s="49"/>
      <c r="C48" s="175" t="s">
        <v>319</v>
      </c>
      <c r="D48" s="46"/>
      <c r="E48" s="24"/>
      <c r="F48" s="4"/>
      <c r="G48" s="4"/>
      <c r="H48" s="4"/>
    </row>
    <row r="49" spans="1:8" x14ac:dyDescent="0.15">
      <c r="A49" s="4"/>
      <c r="C49" s="47"/>
      <c r="D49" s="4"/>
      <c r="E49" s="4"/>
      <c r="F49" s="4"/>
      <c r="G49" s="4"/>
      <c r="H49" s="4"/>
    </row>
    <row r="50" spans="1:8" ht="18.75" x14ac:dyDescent="0.2">
      <c r="A50" s="51"/>
      <c r="B50" s="49"/>
      <c r="D50" s="4"/>
      <c r="E50" s="4"/>
      <c r="F50" s="4"/>
      <c r="G50" s="4"/>
      <c r="H50" s="4"/>
    </row>
    <row r="51" spans="1:8" ht="18.75" x14ac:dyDescent="0.2">
      <c r="A51" s="51"/>
      <c r="B51" s="49"/>
      <c r="C51" s="4"/>
      <c r="D51" s="4"/>
      <c r="E51" s="4"/>
      <c r="F51" s="4"/>
      <c r="G51" s="4"/>
      <c r="H51" s="4"/>
    </row>
    <row r="52" spans="1:8" ht="18.75" x14ac:dyDescent="0.2">
      <c r="A52" s="52"/>
      <c r="B52" s="49"/>
      <c r="C52" s="4"/>
      <c r="D52" s="4"/>
      <c r="E52" s="4"/>
      <c r="F52" s="4"/>
      <c r="G52" s="4"/>
      <c r="H52" s="4"/>
    </row>
    <row r="53" spans="1:8" ht="18.75" x14ac:dyDescent="0.2">
      <c r="A53" s="54"/>
      <c r="B53" s="50"/>
      <c r="C53" s="4"/>
      <c r="D53" s="4"/>
      <c r="E53" s="4"/>
      <c r="F53" s="3"/>
      <c r="G53" s="3"/>
      <c r="H53" s="3"/>
    </row>
    <row r="54" spans="1:8" ht="18.75" x14ac:dyDescent="0.2">
      <c r="A54" s="54"/>
      <c r="B54" s="50"/>
      <c r="C54" s="4"/>
      <c r="D54" s="4"/>
      <c r="E54" s="4"/>
      <c r="F54" s="3"/>
      <c r="G54" s="3"/>
      <c r="H54" s="3"/>
    </row>
    <row r="55" spans="1:8" x14ac:dyDescent="0.15">
      <c r="A55" s="3"/>
      <c r="B55" s="4"/>
      <c r="C55" s="4"/>
      <c r="D55" s="4"/>
      <c r="E55" s="4"/>
      <c r="F55" s="3"/>
      <c r="G55" s="3"/>
      <c r="H55" s="3"/>
    </row>
    <row r="56" spans="1:8" x14ac:dyDescent="0.15">
      <c r="A56" s="55"/>
      <c r="B56" s="4"/>
      <c r="C56" s="4"/>
      <c r="D56" s="4"/>
      <c r="E56" s="4"/>
      <c r="F56" s="3"/>
      <c r="G56" s="3"/>
      <c r="H56" s="3"/>
    </row>
    <row r="57" spans="1:8" x14ac:dyDescent="0.15">
      <c r="A57" s="56"/>
      <c r="B57" s="53"/>
      <c r="C57" s="4"/>
      <c r="D57" s="4"/>
      <c r="E57" s="4"/>
      <c r="F57" s="56"/>
      <c r="G57" s="56"/>
      <c r="H57" s="56"/>
    </row>
    <row r="58" spans="1:8" x14ac:dyDescent="0.15">
      <c r="A58" s="56"/>
      <c r="B58" s="3"/>
      <c r="C58" s="3"/>
      <c r="D58" s="3"/>
      <c r="E58" s="3"/>
      <c r="F58" s="56"/>
      <c r="G58" s="56"/>
      <c r="H58" s="56"/>
    </row>
    <row r="59" spans="1:8" x14ac:dyDescent="0.15">
      <c r="A59" s="3"/>
      <c r="B59" s="3"/>
      <c r="C59" s="3"/>
      <c r="D59" s="3"/>
      <c r="E59" s="3"/>
      <c r="F59" s="3"/>
      <c r="G59" s="3"/>
      <c r="H59" s="3"/>
    </row>
    <row r="60" spans="1:8" x14ac:dyDescent="0.15">
      <c r="B60" s="3"/>
      <c r="C60" s="3"/>
      <c r="D60" s="3"/>
      <c r="E60" s="3"/>
    </row>
    <row r="61" spans="1:8" x14ac:dyDescent="0.15">
      <c r="B61" s="56"/>
      <c r="C61" s="3"/>
      <c r="D61" s="3"/>
      <c r="E61" s="3"/>
    </row>
    <row r="62" spans="1:8" x14ac:dyDescent="0.15">
      <c r="B62" s="56"/>
      <c r="C62" s="56"/>
      <c r="D62" s="56"/>
      <c r="E62" s="56"/>
    </row>
    <row r="63" spans="1:8" x14ac:dyDescent="0.15">
      <c r="B63" s="3"/>
      <c r="C63" s="56"/>
      <c r="D63" s="56"/>
      <c r="E63" s="56"/>
    </row>
    <row r="64" spans="1:8" x14ac:dyDescent="0.15">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display="kenkouzoushinka@pref.hyogo.lg.jp" xr:uid="{79BBDB12-3880-4906-A249-8A303BDAE38C}"/>
  </hyperlinks>
  <printOptions horizontalCentered="1"/>
  <pageMargins left="0.39370078740157483" right="0" top="0.39370078740157483" bottom="0.39370078740157483" header="0.19685039370078741" footer="0.19685039370078741"/>
  <pageSetup paperSize="9" scale="87"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本事業の流れ</vt:lpstr>
      <vt:lpstr>①入力注意（交付申請）(入力順①）</vt:lpstr>
      <vt:lpstr>②交付申請書(入力順③）</vt:lpstr>
      <vt:lpstr>③別記(自動転記）</vt:lpstr>
      <vt:lpstr>④誓約書(自動転記） </vt:lpstr>
      <vt:lpstr>別紙1-1（実施計画書・個別健診）入力順②</vt:lpstr>
      <vt:lpstr>別紙1-2（実施計画書・事業所健診）入力順② </vt:lpstr>
      <vt:lpstr>⑥債権者登録書(入力順④）</vt:lpstr>
      <vt:lpstr>①入力注意（実績報告）(入力順①）</vt:lpstr>
      <vt:lpstr>②実績報告書(自動転記）</vt:lpstr>
      <vt:lpstr>③別記（決算）(自動転記）</vt:lpstr>
      <vt:lpstr>別紙2-1（実績報告書・個別健診）入力順②</vt:lpstr>
      <vt:lpstr>別紙2-2（実績報告書・事業所健診）入力順②  　</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'④誓約書(自動転記） '!Print_Area</vt:lpstr>
      <vt:lpstr>'⑤請求書(入力順③）'!Print_Area</vt:lpstr>
      <vt:lpstr>⑥委任状!Print_Area</vt:lpstr>
      <vt:lpstr>'⑥債権者登録書(入力順④）'!Print_Area</vt:lpstr>
      <vt:lpstr>'別紙1-1（実施計画書・個別健診）入力順②'!Print_Area</vt:lpstr>
      <vt:lpstr>'別紙1-2（実施計画書・事業所健診）入力順② '!Print_Area</vt:lpstr>
      <vt:lpstr>'別紙2-1（実績報告書・個別健診）入力順②'!Print_Area</vt:lpstr>
      <vt:lpstr>'別紙2-2（実績報告書・事業所健診）入力順②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2024-03-13T00:07:04Z</cp:lastPrinted>
  <dcterms:created xsi:type="dcterms:W3CDTF">2013-01-29T01:11:31Z</dcterms:created>
  <dcterms:modified xsi:type="dcterms:W3CDTF">2024-10-02T06:48:36Z</dcterms:modified>
</cp:coreProperties>
</file>