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075" windowHeight="3765"/>
  </bookViews>
  <sheets>
    <sheet name="第４表の１（総数、１歳以上）" sheetId="154" r:id="rId1"/>
    <sheet name="第４表の２（１男性、１歳以上）" sheetId="151" r:id="rId2"/>
    <sheet name="第４表の３（女性、１歳以上）" sheetId="152" r:id="rId3"/>
  </sheets>
  <definedNames>
    <definedName name="_xlnm._FilterDatabase" localSheetId="2" hidden="1">'第４表の３（女性、１歳以上）'!$A$3:$AO$138</definedName>
  </definedNames>
  <calcPr calcId="145621"/>
</workbook>
</file>

<file path=xl/calcChain.xml><?xml version="1.0" encoding="utf-8"?>
<calcChain xmlns="http://schemas.openxmlformats.org/spreadsheetml/2006/main">
  <c r="AJ73" i="154" l="1"/>
  <c r="AJ72" i="154" s="1"/>
  <c r="AM73" i="154"/>
  <c r="AJ82" i="154"/>
  <c r="AM82" i="154"/>
  <c r="AM72" i="154" s="1"/>
  <c r="AJ89" i="154"/>
  <c r="AM89" i="154"/>
  <c r="AM88" i="154" s="1"/>
  <c r="AJ94" i="154"/>
  <c r="AJ88" i="154" s="1"/>
  <c r="AM94" i="154"/>
  <c r="AJ98" i="154"/>
  <c r="AM98" i="154"/>
  <c r="AJ102" i="154"/>
  <c r="AM102" i="154"/>
  <c r="AJ103" i="154"/>
  <c r="AM103" i="154"/>
  <c r="AJ109" i="154"/>
  <c r="AM109" i="154"/>
  <c r="AJ115" i="154"/>
  <c r="AM115" i="154"/>
  <c r="AJ122" i="154"/>
  <c r="AM122" i="154"/>
  <c r="AM121" i="154" s="1"/>
  <c r="AJ126" i="154"/>
  <c r="AJ121" i="154" s="1"/>
  <c r="AM126" i="154"/>
  <c r="AJ130" i="154"/>
  <c r="AM130" i="154"/>
  <c r="AJ131" i="154"/>
  <c r="AM131" i="154"/>
  <c r="AG21" i="154" l="1"/>
  <c r="AJ131" i="152"/>
  <c r="AM131" i="152"/>
  <c r="AJ130" i="152"/>
  <c r="AM130" i="152"/>
  <c r="AJ126" i="152"/>
  <c r="AM126" i="152"/>
  <c r="AJ122" i="152"/>
  <c r="AM122" i="152"/>
  <c r="AJ115" i="152"/>
  <c r="AM115" i="152"/>
  <c r="AJ109" i="152"/>
  <c r="AM109" i="152"/>
  <c r="AJ103" i="152"/>
  <c r="AM103" i="152"/>
  <c r="AJ102" i="152"/>
  <c r="AM102" i="152"/>
  <c r="AJ98" i="152"/>
  <c r="AM98" i="152"/>
  <c r="AJ94" i="152"/>
  <c r="AM94" i="152"/>
  <c r="AJ89" i="152"/>
  <c r="AM89" i="152"/>
  <c r="AJ82" i="152"/>
  <c r="AM82" i="152"/>
  <c r="AJ73" i="152"/>
  <c r="AJ72" i="152" s="1"/>
  <c r="AM73" i="152"/>
  <c r="AM72" i="152" s="1"/>
  <c r="AJ60" i="152"/>
  <c r="AM60" i="152"/>
  <c r="AJ59" i="152"/>
  <c r="AM59" i="152"/>
  <c r="AJ56" i="152"/>
  <c r="AM56" i="152"/>
  <c r="AJ48" i="152"/>
  <c r="AM48" i="152"/>
  <c r="AJ42" i="152"/>
  <c r="AJ41" i="152" s="1"/>
  <c r="AM42" i="152"/>
  <c r="AM41" i="152" s="1"/>
  <c r="AJ33" i="152"/>
  <c r="AM33" i="152"/>
  <c r="AJ32" i="152"/>
  <c r="AM32" i="152"/>
  <c r="AJ26" i="152"/>
  <c r="AM26" i="152"/>
  <c r="AJ25" i="152"/>
  <c r="AM25" i="152"/>
  <c r="AJ21" i="152"/>
  <c r="AM21" i="152"/>
  <c r="AJ13" i="152"/>
  <c r="AM13" i="152"/>
  <c r="AJ10" i="152"/>
  <c r="AM10" i="152"/>
  <c r="AM121" i="152" l="1"/>
  <c r="AJ121" i="152"/>
  <c r="AM88" i="152"/>
  <c r="AM7" i="152" s="1"/>
  <c r="AJ88" i="152"/>
  <c r="AJ7" i="152" s="1"/>
  <c r="AM9" i="152"/>
  <c r="AM8" i="152" s="1"/>
  <c r="AJ9" i="152"/>
  <c r="C130" i="152"/>
  <c r="C131" i="152"/>
  <c r="C126" i="152"/>
  <c r="C122" i="152"/>
  <c r="C115" i="152"/>
  <c r="C109" i="152"/>
  <c r="C103" i="152"/>
  <c r="C102" i="152"/>
  <c r="C98" i="152"/>
  <c r="C94" i="152"/>
  <c r="C89" i="152"/>
  <c r="C82" i="152"/>
  <c r="C73" i="152"/>
  <c r="C59" i="152"/>
  <c r="C60" i="152"/>
  <c r="C56" i="152"/>
  <c r="C48" i="152"/>
  <c r="C42" i="152"/>
  <c r="C32" i="152"/>
  <c r="C33" i="152"/>
  <c r="C25" i="152"/>
  <c r="C26" i="152"/>
  <c r="C21" i="152"/>
  <c r="C13" i="152"/>
  <c r="C10" i="152"/>
  <c r="C88" i="152" l="1"/>
  <c r="C72" i="152"/>
  <c r="C7" i="152" s="1"/>
  <c r="C9" i="152"/>
  <c r="C41" i="152"/>
  <c r="C121" i="152"/>
  <c r="AJ8" i="152"/>
  <c r="AJ131" i="151"/>
  <c r="AM131" i="151"/>
  <c r="AJ130" i="151"/>
  <c r="AM130" i="151"/>
  <c r="AJ126" i="151"/>
  <c r="AM126" i="151"/>
  <c r="AJ122" i="151"/>
  <c r="AJ121" i="151" s="1"/>
  <c r="AM122" i="151"/>
  <c r="AM121" i="151" s="1"/>
  <c r="AJ115" i="151"/>
  <c r="AM115" i="151"/>
  <c r="AJ109" i="151"/>
  <c r="AM109" i="151"/>
  <c r="AJ103" i="151"/>
  <c r="AM103" i="151"/>
  <c r="AJ102" i="151"/>
  <c r="AM102" i="151"/>
  <c r="AJ98" i="151"/>
  <c r="AM98" i="151"/>
  <c r="AJ94" i="151"/>
  <c r="AM94" i="151"/>
  <c r="AJ89" i="151"/>
  <c r="AM89" i="151"/>
  <c r="AJ82" i="151"/>
  <c r="AM82" i="151"/>
  <c r="AJ73" i="151"/>
  <c r="AM73" i="151"/>
  <c r="AJ72" i="151"/>
  <c r="AM72" i="151"/>
  <c r="AJ60" i="151"/>
  <c r="AM60" i="151"/>
  <c r="AJ59" i="151"/>
  <c r="AM59" i="151"/>
  <c r="AJ56" i="151"/>
  <c r="AM56" i="151"/>
  <c r="AJ48" i="151"/>
  <c r="AM48" i="151"/>
  <c r="AJ42" i="151"/>
  <c r="AM42" i="151"/>
  <c r="AM41" i="151" s="1"/>
  <c r="AJ33" i="151"/>
  <c r="AM33" i="151"/>
  <c r="AJ32" i="151"/>
  <c r="AM32" i="151"/>
  <c r="AJ26" i="151"/>
  <c r="AM26" i="151"/>
  <c r="AJ25" i="151"/>
  <c r="AM25" i="151"/>
  <c r="AJ21" i="151"/>
  <c r="AM21" i="151"/>
  <c r="AJ13" i="151"/>
  <c r="AM13" i="151"/>
  <c r="AJ10" i="151"/>
  <c r="AM10" i="151"/>
  <c r="C130" i="151"/>
  <c r="C131" i="151"/>
  <c r="C126" i="151"/>
  <c r="C122" i="151"/>
  <c r="C115" i="151"/>
  <c r="C109" i="151"/>
  <c r="C102" i="151"/>
  <c r="C103" i="151"/>
  <c r="C98" i="151"/>
  <c r="C94" i="151"/>
  <c r="C89" i="151"/>
  <c r="C82" i="151"/>
  <c r="C73" i="151"/>
  <c r="C59" i="151"/>
  <c r="C60" i="151"/>
  <c r="C56" i="151"/>
  <c r="C48" i="151"/>
  <c r="C42" i="151"/>
  <c r="C32" i="151"/>
  <c r="C33" i="151"/>
  <c r="C25" i="151"/>
  <c r="C26" i="151"/>
  <c r="C21" i="151"/>
  <c r="C13" i="151"/>
  <c r="C10" i="151"/>
  <c r="C8" i="152" l="1"/>
  <c r="C9" i="151"/>
  <c r="C41" i="151"/>
  <c r="C121" i="151"/>
  <c r="C72" i="151"/>
  <c r="C88" i="151"/>
  <c r="AM9" i="151"/>
  <c r="AM8" i="151" s="1"/>
  <c r="AJ9" i="151"/>
  <c r="AM88" i="151"/>
  <c r="AM7" i="151" s="1"/>
  <c r="AJ88" i="151"/>
  <c r="AJ7" i="151" s="1"/>
  <c r="AJ41" i="151"/>
  <c r="AM60" i="154"/>
  <c r="AJ60" i="154"/>
  <c r="AM59" i="154"/>
  <c r="AJ59" i="154"/>
  <c r="AM56" i="154"/>
  <c r="AJ56" i="154"/>
  <c r="AM48" i="154"/>
  <c r="AJ48" i="154"/>
  <c r="AM42" i="154"/>
  <c r="AJ42" i="154"/>
  <c r="AM33" i="154"/>
  <c r="AJ33" i="154"/>
  <c r="AM32" i="154"/>
  <c r="AJ32" i="154"/>
  <c r="AM26" i="154"/>
  <c r="AJ26" i="154"/>
  <c r="AM25" i="154"/>
  <c r="AJ25" i="154"/>
  <c r="AM21" i="154"/>
  <c r="AJ21" i="154"/>
  <c r="AM13" i="154"/>
  <c r="AJ13" i="154"/>
  <c r="AM10" i="154"/>
  <c r="AJ10" i="154"/>
  <c r="AM41" i="154" l="1"/>
  <c r="AJ9" i="154"/>
  <c r="AJ41" i="154"/>
  <c r="AJ8" i="154" s="1"/>
  <c r="AJ8" i="151"/>
  <c r="C7" i="151"/>
  <c r="C8" i="151"/>
  <c r="AM9" i="154"/>
  <c r="AM7" i="154"/>
  <c r="AM8" i="154"/>
  <c r="AJ7" i="154"/>
</calcChain>
</file>

<file path=xl/sharedStrings.xml><?xml version="1.0" encoding="utf-8"?>
<sst xmlns="http://schemas.openxmlformats.org/spreadsheetml/2006/main" count="819" uniqueCount="218">
  <si>
    <t>標準偏差</t>
    <rPh sb="0" eb="2">
      <t>ヒョウジュン</t>
    </rPh>
    <rPh sb="2" eb="4">
      <t>ヘンサ</t>
    </rPh>
    <phoneticPr fontId="18"/>
  </si>
  <si>
    <t>中央値</t>
    <rPh sb="0" eb="2">
      <t>チュウオウ</t>
    </rPh>
    <rPh sb="2" eb="3">
      <t>アタイ</t>
    </rPh>
    <phoneticPr fontId="18"/>
  </si>
  <si>
    <t>平均値</t>
    <rPh sb="0" eb="3">
      <t>ヘイキンチ</t>
    </rPh>
    <phoneticPr fontId="18"/>
  </si>
  <si>
    <t>総量</t>
    <rPh sb="0" eb="2">
      <t>ソウリョウ</t>
    </rPh>
    <phoneticPr fontId="18"/>
  </si>
  <si>
    <t>動物性食品</t>
    <rPh sb="0" eb="3">
      <t>ドウブツセイ</t>
    </rPh>
    <rPh sb="3" eb="5">
      <t>ショクヒン</t>
    </rPh>
    <phoneticPr fontId="18"/>
  </si>
  <si>
    <t>植物性食品</t>
    <rPh sb="0" eb="2">
      <t>ショクブツ</t>
    </rPh>
    <rPh sb="2" eb="3">
      <t>セイ</t>
    </rPh>
    <rPh sb="3" eb="5">
      <t>ショクヒン</t>
    </rPh>
    <phoneticPr fontId="18"/>
  </si>
  <si>
    <t>穀類</t>
    <rPh sb="0" eb="2">
      <t>コクルイ</t>
    </rPh>
    <phoneticPr fontId="18"/>
  </si>
  <si>
    <t>いも類</t>
    <rPh sb="2" eb="3">
      <t>ルイ</t>
    </rPh>
    <phoneticPr fontId="18"/>
  </si>
  <si>
    <t>豆類</t>
    <rPh sb="0" eb="2">
      <t>マメルイ</t>
    </rPh>
    <phoneticPr fontId="18"/>
  </si>
  <si>
    <t>野菜類</t>
    <rPh sb="0" eb="3">
      <t>ヤサイルイ</t>
    </rPh>
    <phoneticPr fontId="18"/>
  </si>
  <si>
    <t>果実類</t>
    <rPh sb="0" eb="2">
      <t>カジツ</t>
    </rPh>
    <rPh sb="2" eb="3">
      <t>ルイ</t>
    </rPh>
    <phoneticPr fontId="18"/>
  </si>
  <si>
    <t>魚介類</t>
    <rPh sb="0" eb="3">
      <t>ギョカイルイ</t>
    </rPh>
    <phoneticPr fontId="18"/>
  </si>
  <si>
    <t>肉類</t>
    <rPh sb="0" eb="2">
      <t>ニクルイ</t>
    </rPh>
    <phoneticPr fontId="18"/>
  </si>
  <si>
    <t>乳類</t>
    <rPh sb="0" eb="1">
      <t>ニュウ</t>
    </rPh>
    <rPh sb="1" eb="2">
      <t>ルイ</t>
    </rPh>
    <phoneticPr fontId="18"/>
  </si>
  <si>
    <t>全体</t>
    <rPh sb="0" eb="2">
      <t>ゼンタイ</t>
    </rPh>
    <phoneticPr fontId="18"/>
  </si>
  <si>
    <t>全体　男性</t>
    <rPh sb="0" eb="2">
      <t>ゼンタイ</t>
    </rPh>
    <rPh sb="3" eb="5">
      <t>ダンセイ</t>
    </rPh>
    <phoneticPr fontId="18"/>
  </si>
  <si>
    <t>全体　女性</t>
    <rPh sb="0" eb="2">
      <t>ゼンタイ</t>
    </rPh>
    <rPh sb="3" eb="5">
      <t>ジョセイ</t>
    </rPh>
    <phoneticPr fontId="18"/>
  </si>
  <si>
    <t>1-6歳</t>
    <rPh sb="3" eb="4">
      <t>サイ</t>
    </rPh>
    <phoneticPr fontId="18"/>
  </si>
  <si>
    <t>1-6歳  男性</t>
    <rPh sb="3" eb="4">
      <t>サイ</t>
    </rPh>
    <rPh sb="6" eb="8">
      <t>ダンセイ</t>
    </rPh>
    <phoneticPr fontId="18"/>
  </si>
  <si>
    <t>1-6歳  女性</t>
    <rPh sb="3" eb="4">
      <t>サイ</t>
    </rPh>
    <rPh sb="6" eb="8">
      <t>ジョセイ</t>
    </rPh>
    <phoneticPr fontId="18"/>
  </si>
  <si>
    <t>7-14歳</t>
    <rPh sb="4" eb="5">
      <t>サイ</t>
    </rPh>
    <phoneticPr fontId="18"/>
  </si>
  <si>
    <t>7-14歳男性</t>
    <rPh sb="4" eb="5">
      <t>サイ</t>
    </rPh>
    <rPh sb="5" eb="7">
      <t>ダンセイ</t>
    </rPh>
    <phoneticPr fontId="18"/>
  </si>
  <si>
    <t>7-14歳女性</t>
    <rPh sb="4" eb="5">
      <t>サイ</t>
    </rPh>
    <rPh sb="5" eb="7">
      <t>ジョセイ</t>
    </rPh>
    <phoneticPr fontId="18"/>
  </si>
  <si>
    <t>15-19歳</t>
    <rPh sb="5" eb="6">
      <t>サイ</t>
    </rPh>
    <phoneticPr fontId="18"/>
  </si>
  <si>
    <t>15-19歳男性</t>
    <rPh sb="5" eb="6">
      <t>サイ</t>
    </rPh>
    <rPh sb="6" eb="8">
      <t>ダンセイ</t>
    </rPh>
    <phoneticPr fontId="18"/>
  </si>
  <si>
    <t>15-19歳女性</t>
    <rPh sb="5" eb="6">
      <t>サイ</t>
    </rPh>
    <rPh sb="6" eb="8">
      <t>ジョセイ</t>
    </rPh>
    <phoneticPr fontId="18"/>
  </si>
  <si>
    <t>20-29歳</t>
    <rPh sb="5" eb="6">
      <t>サイ</t>
    </rPh>
    <phoneticPr fontId="18"/>
  </si>
  <si>
    <t>20-29歳男性</t>
    <rPh sb="5" eb="6">
      <t>サイ</t>
    </rPh>
    <rPh sb="6" eb="8">
      <t>ダンセイ</t>
    </rPh>
    <phoneticPr fontId="18"/>
  </si>
  <si>
    <t>20-29歳女性</t>
    <rPh sb="5" eb="6">
      <t>サイ</t>
    </rPh>
    <rPh sb="6" eb="8">
      <t>ジョセイ</t>
    </rPh>
    <phoneticPr fontId="18"/>
  </si>
  <si>
    <t>30-39歳</t>
    <rPh sb="5" eb="6">
      <t>サイ</t>
    </rPh>
    <phoneticPr fontId="18"/>
  </si>
  <si>
    <t>30-39歳男性</t>
    <rPh sb="5" eb="6">
      <t>サイ</t>
    </rPh>
    <rPh sb="6" eb="8">
      <t>ダンセイ</t>
    </rPh>
    <phoneticPr fontId="18"/>
  </si>
  <si>
    <t>30-39歳女性</t>
    <rPh sb="5" eb="6">
      <t>サイ</t>
    </rPh>
    <rPh sb="6" eb="8">
      <t>ジョセイ</t>
    </rPh>
    <phoneticPr fontId="18"/>
  </si>
  <si>
    <t>40-49歳</t>
    <phoneticPr fontId="18"/>
  </si>
  <si>
    <t>40-49歳男性</t>
    <rPh sb="6" eb="8">
      <t>ダンセイ</t>
    </rPh>
    <phoneticPr fontId="18"/>
  </si>
  <si>
    <t>40-49歳女性</t>
    <rPh sb="6" eb="8">
      <t>ジョセイ</t>
    </rPh>
    <phoneticPr fontId="18"/>
  </si>
  <si>
    <t>50-59歳</t>
    <phoneticPr fontId="18"/>
  </si>
  <si>
    <t>50-59歳男性</t>
    <rPh sb="6" eb="8">
      <t>ダンセイ</t>
    </rPh>
    <phoneticPr fontId="18"/>
  </si>
  <si>
    <t>50-59歳女性</t>
    <rPh sb="6" eb="8">
      <t>ジョセイ</t>
    </rPh>
    <phoneticPr fontId="18"/>
  </si>
  <si>
    <t>60-69歳</t>
    <phoneticPr fontId="18"/>
  </si>
  <si>
    <t>60-69歳男性</t>
    <rPh sb="6" eb="8">
      <t>ダンセイ</t>
    </rPh>
    <phoneticPr fontId="18"/>
  </si>
  <si>
    <t>60-69歳女性</t>
    <rPh sb="6" eb="8">
      <t>ジョセイ</t>
    </rPh>
    <phoneticPr fontId="18"/>
  </si>
  <si>
    <t>70歳以上</t>
    <phoneticPr fontId="18"/>
  </si>
  <si>
    <t>70歳以上男性</t>
    <rPh sb="5" eb="7">
      <t>ダンセイ</t>
    </rPh>
    <phoneticPr fontId="18"/>
  </si>
  <si>
    <t>70歳以上女性</t>
    <rPh sb="5" eb="7">
      <t>ジョセイ</t>
    </rPh>
    <phoneticPr fontId="18"/>
  </si>
  <si>
    <t>（再掲）15歳以上</t>
    <rPh sb="1" eb="3">
      <t>サイケイ</t>
    </rPh>
    <rPh sb="6" eb="9">
      <t>サイイジョウ</t>
    </rPh>
    <phoneticPr fontId="18"/>
  </si>
  <si>
    <t>（再掲）20歳以上</t>
    <rPh sb="1" eb="3">
      <t>サイケイ</t>
    </rPh>
    <phoneticPr fontId="18"/>
  </si>
  <si>
    <t>（再掲）75歳以上</t>
    <rPh sb="1" eb="3">
      <t>サイケイ</t>
    </rPh>
    <phoneticPr fontId="18"/>
  </si>
  <si>
    <t>油脂類</t>
    <rPh sb="0" eb="2">
      <t>ユシ</t>
    </rPh>
    <rPh sb="2" eb="3">
      <t>ルイ</t>
    </rPh>
    <phoneticPr fontId="18"/>
  </si>
  <si>
    <t>菓子類</t>
    <rPh sb="0" eb="3">
      <t>カシルイ</t>
    </rPh>
    <phoneticPr fontId="18"/>
  </si>
  <si>
    <t>嗜好飲料類</t>
    <rPh sb="0" eb="2">
      <t>シコウ</t>
    </rPh>
    <rPh sb="2" eb="4">
      <t>インリョウ</t>
    </rPh>
    <rPh sb="4" eb="5">
      <t>ルイ</t>
    </rPh>
    <phoneticPr fontId="18"/>
  </si>
  <si>
    <t>調味料・香辛料類</t>
    <rPh sb="0" eb="3">
      <t>チョウミリョウ</t>
    </rPh>
    <rPh sb="4" eb="7">
      <t>コウシンリョウ</t>
    </rPh>
    <rPh sb="7" eb="8">
      <t>ルイ</t>
    </rPh>
    <phoneticPr fontId="18"/>
  </si>
  <si>
    <t>食品群番号</t>
    <rPh sb="0" eb="3">
      <t>ショクヒングン</t>
    </rPh>
    <rPh sb="3" eb="5">
      <t>バンゴウ</t>
    </rPh>
    <phoneticPr fontId="18"/>
  </si>
  <si>
    <t>　米・米加工品</t>
    <rPh sb="3" eb="4">
      <t>コメ</t>
    </rPh>
    <rPh sb="4" eb="7">
      <t>カコウヒン</t>
    </rPh>
    <phoneticPr fontId="18"/>
  </si>
  <si>
    <t>　　米</t>
    <phoneticPr fontId="18"/>
  </si>
  <si>
    <t>　　米加工品</t>
    <phoneticPr fontId="18"/>
  </si>
  <si>
    <t>　小麦・加工品</t>
    <rPh sb="1" eb="3">
      <t>コムギ</t>
    </rPh>
    <rPh sb="4" eb="7">
      <t>カコウヒン</t>
    </rPh>
    <phoneticPr fontId="18"/>
  </si>
  <si>
    <t>　　小麦粉類</t>
    <phoneticPr fontId="18"/>
  </si>
  <si>
    <t>　　パン類（菓子パンを除く）</t>
    <rPh sb="6" eb="8">
      <t>カシ</t>
    </rPh>
    <rPh sb="11" eb="12">
      <t>ノゾ</t>
    </rPh>
    <phoneticPr fontId="18"/>
  </si>
  <si>
    <t>　　菓子パン類</t>
    <phoneticPr fontId="18"/>
  </si>
  <si>
    <t>　　うどん、中華めん類</t>
    <phoneticPr fontId="18"/>
  </si>
  <si>
    <t>　　即席中華めん</t>
    <phoneticPr fontId="18"/>
  </si>
  <si>
    <t>　　パスタ類</t>
    <rPh sb="5" eb="6">
      <t>ルイ</t>
    </rPh>
    <phoneticPr fontId="18"/>
  </si>
  <si>
    <t>　　その他の小麦加工品</t>
    <phoneticPr fontId="18"/>
  </si>
  <si>
    <t>　その他の穀類・加工品</t>
    <rPh sb="3" eb="4">
      <t>タ</t>
    </rPh>
    <rPh sb="5" eb="7">
      <t>コクルイ</t>
    </rPh>
    <rPh sb="8" eb="11">
      <t>カコウヒン</t>
    </rPh>
    <phoneticPr fontId="18"/>
  </si>
  <si>
    <t>　　そば・加工品</t>
    <phoneticPr fontId="18"/>
  </si>
  <si>
    <t>　　とうもろこし・加工品</t>
    <phoneticPr fontId="18"/>
  </si>
  <si>
    <t>　　その他の穀類</t>
    <phoneticPr fontId="18"/>
  </si>
  <si>
    <t>　いも・加工品</t>
    <rPh sb="4" eb="7">
      <t>カコウヒン</t>
    </rPh>
    <phoneticPr fontId="18"/>
  </si>
  <si>
    <t>　　さつまいも・加工品</t>
    <phoneticPr fontId="18"/>
  </si>
  <si>
    <t>　　じゃがいも・加工品</t>
    <phoneticPr fontId="18"/>
  </si>
  <si>
    <t>　　その他のいも・加工品</t>
    <phoneticPr fontId="18"/>
  </si>
  <si>
    <t>　でんぷん・加工品</t>
    <phoneticPr fontId="18"/>
  </si>
  <si>
    <t>砂糖・甘味料類</t>
    <phoneticPr fontId="18"/>
  </si>
  <si>
    <t>　大豆・加工品</t>
    <rPh sb="1" eb="3">
      <t>ダイズ</t>
    </rPh>
    <rPh sb="4" eb="7">
      <t>カコウヒン</t>
    </rPh>
    <phoneticPr fontId="18"/>
  </si>
  <si>
    <t>　　大豆（全粒）・加工品</t>
    <phoneticPr fontId="18"/>
  </si>
  <si>
    <t>　　豆腐</t>
    <phoneticPr fontId="18"/>
  </si>
  <si>
    <t>　　油揚げ類</t>
    <phoneticPr fontId="18"/>
  </si>
  <si>
    <t>　　納豆</t>
    <phoneticPr fontId="18"/>
  </si>
  <si>
    <t>　　その他の大豆加工品</t>
    <phoneticPr fontId="18"/>
  </si>
  <si>
    <t>　その他の豆・加工品</t>
    <phoneticPr fontId="18"/>
  </si>
  <si>
    <t>種実類</t>
    <phoneticPr fontId="18"/>
  </si>
  <si>
    <t>　緑黄色野菜</t>
    <rPh sb="1" eb="4">
      <t>リョクオウショク</t>
    </rPh>
    <rPh sb="4" eb="6">
      <t>ヤサイ</t>
    </rPh>
    <phoneticPr fontId="18"/>
  </si>
  <si>
    <t>　　トマト</t>
    <phoneticPr fontId="18"/>
  </si>
  <si>
    <t>　　にんじん</t>
    <phoneticPr fontId="18"/>
  </si>
  <si>
    <t>　　ほうれん草</t>
    <phoneticPr fontId="18"/>
  </si>
  <si>
    <t>　　ピーマン</t>
    <phoneticPr fontId="18"/>
  </si>
  <si>
    <t>　　その他の緑黄色野菜</t>
    <phoneticPr fontId="18"/>
  </si>
  <si>
    <t>　その他の野菜</t>
    <rPh sb="3" eb="4">
      <t>タ</t>
    </rPh>
    <rPh sb="5" eb="7">
      <t>ヤサイ</t>
    </rPh>
    <phoneticPr fontId="18"/>
  </si>
  <si>
    <t>　　キャベツ</t>
    <phoneticPr fontId="18"/>
  </si>
  <si>
    <t>　　きゅうり</t>
    <phoneticPr fontId="18"/>
  </si>
  <si>
    <t>　　大根</t>
    <phoneticPr fontId="18"/>
  </si>
  <si>
    <t>　　たまねぎ</t>
    <phoneticPr fontId="18"/>
  </si>
  <si>
    <t>　　はくさい</t>
    <phoneticPr fontId="18"/>
  </si>
  <si>
    <t>　　その他の淡色野菜</t>
    <phoneticPr fontId="18"/>
  </si>
  <si>
    <t>　野菜ジュース</t>
    <phoneticPr fontId="18"/>
  </si>
  <si>
    <t>　漬け物</t>
    <rPh sb="1" eb="2">
      <t>ツ</t>
    </rPh>
    <rPh sb="3" eb="4">
      <t>モノ</t>
    </rPh>
    <phoneticPr fontId="18"/>
  </si>
  <si>
    <t>　　葉類漬け物</t>
    <phoneticPr fontId="18"/>
  </si>
  <si>
    <t>　　たくあん・その他の漬け物</t>
    <phoneticPr fontId="18"/>
  </si>
  <si>
    <t>　生果</t>
    <rPh sb="1" eb="2">
      <t>ナマ</t>
    </rPh>
    <phoneticPr fontId="18"/>
  </si>
  <si>
    <t>　　いちご</t>
    <phoneticPr fontId="18"/>
  </si>
  <si>
    <t>　　柑橘類</t>
    <phoneticPr fontId="18"/>
  </si>
  <si>
    <t>　　バナナ</t>
    <phoneticPr fontId="18"/>
  </si>
  <si>
    <t>　　りんご</t>
    <phoneticPr fontId="18"/>
  </si>
  <si>
    <t>　　その他の生果</t>
    <phoneticPr fontId="18"/>
  </si>
  <si>
    <t>　ジャム</t>
    <phoneticPr fontId="18"/>
  </si>
  <si>
    <t>　果汁・果汁飲料</t>
    <phoneticPr fontId="18"/>
  </si>
  <si>
    <t>きのこ類</t>
    <phoneticPr fontId="18"/>
  </si>
  <si>
    <t>藻類</t>
    <rPh sb="0" eb="2">
      <t>ソウルイ</t>
    </rPh>
    <phoneticPr fontId="18"/>
  </si>
  <si>
    <t>　生魚介類</t>
    <rPh sb="1" eb="2">
      <t>ナマ</t>
    </rPh>
    <rPh sb="2" eb="5">
      <t>ギョカイルイ</t>
    </rPh>
    <phoneticPr fontId="18"/>
  </si>
  <si>
    <t>　　あじ、いわし類</t>
    <phoneticPr fontId="18"/>
  </si>
  <si>
    <t>　　さけ、ます</t>
    <phoneticPr fontId="18"/>
  </si>
  <si>
    <t>　　たい、かれい類</t>
    <phoneticPr fontId="18"/>
  </si>
  <si>
    <t>　　まぐろ、かじき類</t>
    <phoneticPr fontId="18"/>
  </si>
  <si>
    <t>　　その他の生魚</t>
    <phoneticPr fontId="18"/>
  </si>
  <si>
    <t>　　貝類</t>
    <phoneticPr fontId="18"/>
  </si>
  <si>
    <t>　　いか、たこ類</t>
    <phoneticPr fontId="18"/>
  </si>
  <si>
    <t>　　えび、かに類</t>
    <phoneticPr fontId="18"/>
  </si>
  <si>
    <t>　魚介加工品</t>
    <rPh sb="1" eb="3">
      <t>ギョカイ</t>
    </rPh>
    <rPh sb="3" eb="6">
      <t>カコウヒン</t>
    </rPh>
    <phoneticPr fontId="18"/>
  </si>
  <si>
    <t>　　魚介（塩蔵、生干し、乾物）</t>
    <phoneticPr fontId="18"/>
  </si>
  <si>
    <t>　　魚介（缶詰）</t>
    <phoneticPr fontId="18"/>
  </si>
  <si>
    <t>　　魚介（佃煮）</t>
    <phoneticPr fontId="18"/>
  </si>
  <si>
    <t>　　魚介（練り製品）</t>
    <phoneticPr fontId="18"/>
  </si>
  <si>
    <t>　　魚肉ハム、ソーセージ</t>
    <phoneticPr fontId="18"/>
  </si>
  <si>
    <t>　畜肉</t>
    <rPh sb="1" eb="2">
      <t>チク</t>
    </rPh>
    <rPh sb="2" eb="3">
      <t>ニク</t>
    </rPh>
    <phoneticPr fontId="18"/>
  </si>
  <si>
    <t>　　牛肉</t>
    <phoneticPr fontId="18"/>
  </si>
  <si>
    <t>　　豚肉</t>
    <phoneticPr fontId="18"/>
  </si>
  <si>
    <t>　　ハム、ソーセージ類</t>
    <phoneticPr fontId="18"/>
  </si>
  <si>
    <t>　　その他の畜肉</t>
    <phoneticPr fontId="18"/>
  </si>
  <si>
    <t>　鳥肉</t>
    <rPh sb="1" eb="3">
      <t>トリニク</t>
    </rPh>
    <phoneticPr fontId="18"/>
  </si>
  <si>
    <t>　　鶏肉</t>
    <phoneticPr fontId="18"/>
  </si>
  <si>
    <t>　　その他の鳥肉</t>
    <phoneticPr fontId="18"/>
  </si>
  <si>
    <t>　肉類（内臓）</t>
    <phoneticPr fontId="18"/>
  </si>
  <si>
    <t>　その他の肉類</t>
    <rPh sb="3" eb="4">
      <t>タ</t>
    </rPh>
    <rPh sb="5" eb="7">
      <t>ニクルイ</t>
    </rPh>
    <phoneticPr fontId="18"/>
  </si>
  <si>
    <t>　　鯨肉</t>
    <phoneticPr fontId="18"/>
  </si>
  <si>
    <t>　　その他の肉・加工品</t>
    <phoneticPr fontId="18"/>
  </si>
  <si>
    <t>卵類</t>
    <phoneticPr fontId="18"/>
  </si>
  <si>
    <t>　牛乳・乳製品</t>
    <rPh sb="1" eb="3">
      <t>ギュウニュウ</t>
    </rPh>
    <rPh sb="4" eb="7">
      <t>ニュウセイヒン</t>
    </rPh>
    <phoneticPr fontId="18"/>
  </si>
  <si>
    <t>　　牛乳</t>
    <phoneticPr fontId="18"/>
  </si>
  <si>
    <t>　　チーズ</t>
    <phoneticPr fontId="18"/>
  </si>
  <si>
    <t>　　発酵乳・乳酸菌飲料</t>
    <phoneticPr fontId="18"/>
  </si>
  <si>
    <t>　　その他の乳製品</t>
    <phoneticPr fontId="18"/>
  </si>
  <si>
    <t>　その他の乳類</t>
    <phoneticPr fontId="18"/>
  </si>
  <si>
    <t>　　バター</t>
    <phoneticPr fontId="18"/>
  </si>
  <si>
    <t>　　マーガリン</t>
    <phoneticPr fontId="18"/>
  </si>
  <si>
    <t>　　植物性油脂</t>
    <phoneticPr fontId="18"/>
  </si>
  <si>
    <t>　　動物性油脂</t>
    <phoneticPr fontId="18"/>
  </si>
  <si>
    <t>　　その他の油脂</t>
    <phoneticPr fontId="18"/>
  </si>
  <si>
    <t>　　和菓子類</t>
    <phoneticPr fontId="18"/>
  </si>
  <si>
    <t>　　ケーキ・ペストリー類</t>
    <phoneticPr fontId="18"/>
  </si>
  <si>
    <t>　　ビスケット類</t>
    <phoneticPr fontId="18"/>
  </si>
  <si>
    <t>　　キャンデー類</t>
    <phoneticPr fontId="18"/>
  </si>
  <si>
    <t>　　その他の菓子類</t>
    <phoneticPr fontId="18"/>
  </si>
  <si>
    <t>　アルコール飲料</t>
    <rPh sb="6" eb="8">
      <t>インリョウ</t>
    </rPh>
    <phoneticPr fontId="18"/>
  </si>
  <si>
    <t>　　日本酒</t>
    <phoneticPr fontId="18"/>
  </si>
  <si>
    <t>　　ビール</t>
    <phoneticPr fontId="18"/>
  </si>
  <si>
    <t>　　洋酒・その他</t>
    <phoneticPr fontId="18"/>
  </si>
  <si>
    <t>　その他の嗜好飲料</t>
    <rPh sb="3" eb="4">
      <t>タ</t>
    </rPh>
    <rPh sb="5" eb="7">
      <t>シコウ</t>
    </rPh>
    <rPh sb="7" eb="9">
      <t>インリョウ</t>
    </rPh>
    <phoneticPr fontId="18"/>
  </si>
  <si>
    <t>　　茶</t>
    <phoneticPr fontId="18"/>
  </si>
  <si>
    <t>　　コーヒー・ココア</t>
    <phoneticPr fontId="18"/>
  </si>
  <si>
    <t>　　その他の嗜好飲料</t>
    <phoneticPr fontId="18"/>
  </si>
  <si>
    <t>　調味料</t>
    <rPh sb="1" eb="4">
      <t>チョウミリョウ</t>
    </rPh>
    <phoneticPr fontId="18"/>
  </si>
  <si>
    <t>　　ソース</t>
    <phoneticPr fontId="18"/>
  </si>
  <si>
    <t>　　しょうゆ</t>
    <phoneticPr fontId="18"/>
  </si>
  <si>
    <t>　　塩</t>
    <phoneticPr fontId="18"/>
  </si>
  <si>
    <t>　　マヨネーズ</t>
    <phoneticPr fontId="18"/>
  </si>
  <si>
    <t>　　味噌</t>
    <phoneticPr fontId="18"/>
  </si>
  <si>
    <t>　　その他の調味料</t>
    <phoneticPr fontId="18"/>
  </si>
  <si>
    <t>　香辛料・その他</t>
    <phoneticPr fontId="18"/>
  </si>
  <si>
    <t>48-76,79</t>
    <phoneticPr fontId="18"/>
  </si>
  <si>
    <t>1-47,77,78,80-98</t>
    <phoneticPr fontId="18"/>
  </si>
  <si>
    <t>1-98</t>
    <phoneticPr fontId="18"/>
  </si>
  <si>
    <t>1,2</t>
    <phoneticPr fontId="18"/>
  </si>
  <si>
    <t>13-16</t>
    <phoneticPr fontId="18"/>
  </si>
  <si>
    <t>13-15</t>
    <phoneticPr fontId="18"/>
  </si>
  <si>
    <t>18-23</t>
    <phoneticPr fontId="18"/>
  </si>
  <si>
    <t>18-22</t>
    <phoneticPr fontId="18"/>
  </si>
  <si>
    <t>25-38</t>
    <phoneticPr fontId="18"/>
  </si>
  <si>
    <t>25-29</t>
    <phoneticPr fontId="18"/>
  </si>
  <si>
    <t>30-35</t>
    <phoneticPr fontId="18"/>
  </si>
  <si>
    <t>37,38</t>
    <phoneticPr fontId="18"/>
  </si>
  <si>
    <t>39-45</t>
    <phoneticPr fontId="18"/>
  </si>
  <si>
    <t>39-43</t>
    <phoneticPr fontId="18"/>
  </si>
  <si>
    <t>48-60</t>
    <phoneticPr fontId="18"/>
  </si>
  <si>
    <t>48-55</t>
    <phoneticPr fontId="18"/>
  </si>
  <si>
    <t>56-60</t>
    <phoneticPr fontId="18"/>
  </si>
  <si>
    <t>61-69</t>
    <phoneticPr fontId="18"/>
  </si>
  <si>
    <t>61-64</t>
    <phoneticPr fontId="18"/>
  </si>
  <si>
    <t>65,66</t>
    <phoneticPr fontId="18"/>
  </si>
  <si>
    <t>68,69</t>
    <phoneticPr fontId="18"/>
  </si>
  <si>
    <t>71-75</t>
    <phoneticPr fontId="18"/>
  </si>
  <si>
    <t>71-74</t>
    <phoneticPr fontId="18"/>
  </si>
  <si>
    <t>76-80</t>
    <phoneticPr fontId="18"/>
  </si>
  <si>
    <t>81-85</t>
    <phoneticPr fontId="18"/>
  </si>
  <si>
    <t>86-91</t>
    <phoneticPr fontId="18"/>
  </si>
  <si>
    <t>86-88</t>
    <phoneticPr fontId="18"/>
  </si>
  <si>
    <t>89-91</t>
    <phoneticPr fontId="18"/>
  </si>
  <si>
    <t>92-98</t>
    <phoneticPr fontId="18"/>
  </si>
  <si>
    <t>92-97</t>
    <phoneticPr fontId="18"/>
  </si>
  <si>
    <t>（再掲）15歳以上男性</t>
    <rPh sb="1" eb="3">
      <t>サイケイ</t>
    </rPh>
    <rPh sb="6" eb="9">
      <t>サイイジョウ</t>
    </rPh>
    <rPh sb="9" eb="11">
      <t>ダンセイ</t>
    </rPh>
    <phoneticPr fontId="18"/>
  </si>
  <si>
    <t>（再掲）20歳以上男性</t>
    <rPh sb="1" eb="3">
      <t>サイケイ</t>
    </rPh>
    <rPh sb="9" eb="11">
      <t>ダンセイ</t>
    </rPh>
    <phoneticPr fontId="18"/>
  </si>
  <si>
    <t>（再掲）75歳以上男性</t>
    <rPh sb="1" eb="3">
      <t>サイケイ</t>
    </rPh>
    <rPh sb="9" eb="11">
      <t>ダンセイ</t>
    </rPh>
    <phoneticPr fontId="18"/>
  </si>
  <si>
    <t>（再掲）20歳以上女性</t>
    <rPh sb="1" eb="3">
      <t>サイケイ</t>
    </rPh>
    <rPh sb="9" eb="11">
      <t>ジョセイ</t>
    </rPh>
    <phoneticPr fontId="18"/>
  </si>
  <si>
    <t>（再掲）75歳以上女性</t>
    <rPh sb="1" eb="3">
      <t>サイケイ</t>
    </rPh>
    <rPh sb="9" eb="11">
      <t>ジョセイ</t>
    </rPh>
    <phoneticPr fontId="18"/>
  </si>
  <si>
    <t>（再掲）15歳以上女性</t>
    <rPh sb="1" eb="3">
      <t>サイケイ</t>
    </rPh>
    <rPh sb="6" eb="9">
      <t>サイイジョウ</t>
    </rPh>
    <rPh sb="9" eb="11">
      <t>ジョセイ</t>
    </rPh>
    <phoneticPr fontId="18"/>
  </si>
  <si>
    <t>1-12</t>
    <phoneticPr fontId="18"/>
  </si>
  <si>
    <t>3-9</t>
    <phoneticPr fontId="18"/>
  </si>
  <si>
    <t>10-12</t>
    <phoneticPr fontId="18"/>
  </si>
  <si>
    <t>1-12</t>
    <phoneticPr fontId="18"/>
  </si>
  <si>
    <t>3-9</t>
    <phoneticPr fontId="18"/>
  </si>
  <si>
    <t>10-12</t>
    <phoneticPr fontId="18"/>
  </si>
  <si>
    <t>1-12</t>
    <phoneticPr fontId="18"/>
  </si>
  <si>
    <t>10-12</t>
    <phoneticPr fontId="18"/>
  </si>
  <si>
    <t>1-47,77,78,80-98</t>
    <phoneticPr fontId="18"/>
  </si>
  <si>
    <r>
      <t>第４表の１　　食品群別摂取量－食品群、年齢階級別、平均値、標準偏差、中央値－</t>
    </r>
    <r>
      <rPr>
        <u/>
        <sz val="11"/>
        <color theme="1"/>
        <rFont val="ＭＳ Ｐゴシック"/>
        <family val="3"/>
        <charset val="128"/>
        <scheme val="minor"/>
      </rPr>
      <t>総数、１歳以上</t>
    </r>
    <rPh sb="0" eb="1">
      <t>ダイ</t>
    </rPh>
    <rPh sb="2" eb="3">
      <t>ヒョウ</t>
    </rPh>
    <rPh sb="7" eb="10">
      <t>ショクヒングン</t>
    </rPh>
    <rPh sb="10" eb="11">
      <t>ベツ</t>
    </rPh>
    <rPh sb="11" eb="14">
      <t>セッシュリョウ</t>
    </rPh>
    <rPh sb="15" eb="18">
      <t>ショクヒングン</t>
    </rPh>
    <rPh sb="19" eb="21">
      <t>ネンレイ</t>
    </rPh>
    <rPh sb="21" eb="24">
      <t>カイキュウベツ</t>
    </rPh>
    <rPh sb="25" eb="27">
      <t>ヘイキン</t>
    </rPh>
    <rPh sb="27" eb="28">
      <t>チ</t>
    </rPh>
    <rPh sb="29" eb="31">
      <t>ヒョウジュン</t>
    </rPh>
    <rPh sb="31" eb="33">
      <t>ヘンサ</t>
    </rPh>
    <rPh sb="34" eb="37">
      <t>チュウオウチ</t>
    </rPh>
    <rPh sb="38" eb="40">
      <t>ソウスウ</t>
    </rPh>
    <rPh sb="42" eb="45">
      <t>サイイジョウ</t>
    </rPh>
    <phoneticPr fontId="18"/>
  </si>
  <si>
    <r>
      <t>第４表の２　　食品群別摂取量－食品群、年齢階級別、平均値、標準偏差、中央値－</t>
    </r>
    <r>
      <rPr>
        <u/>
        <sz val="11"/>
        <color theme="1"/>
        <rFont val="ＭＳ Ｐゴシック"/>
        <family val="3"/>
        <charset val="128"/>
        <scheme val="minor"/>
      </rPr>
      <t>男性、１歳以上</t>
    </r>
    <rPh sb="0" eb="1">
      <t>ダイ</t>
    </rPh>
    <rPh sb="2" eb="3">
      <t>ヒョウ</t>
    </rPh>
    <rPh sb="7" eb="10">
      <t>ショクヒングン</t>
    </rPh>
    <rPh sb="10" eb="11">
      <t>ベツ</t>
    </rPh>
    <rPh sb="11" eb="14">
      <t>セッシュリョウ</t>
    </rPh>
    <rPh sb="15" eb="18">
      <t>ショクヒングン</t>
    </rPh>
    <rPh sb="19" eb="21">
      <t>ネンレイ</t>
    </rPh>
    <rPh sb="21" eb="24">
      <t>カイキュウベツ</t>
    </rPh>
    <rPh sb="25" eb="27">
      <t>ヘイキン</t>
    </rPh>
    <rPh sb="27" eb="28">
      <t>チ</t>
    </rPh>
    <rPh sb="29" eb="31">
      <t>ヒョウジュン</t>
    </rPh>
    <rPh sb="31" eb="33">
      <t>ヘンサ</t>
    </rPh>
    <rPh sb="34" eb="37">
      <t>チュウオウチ</t>
    </rPh>
    <rPh sb="38" eb="40">
      <t>ダンセイ</t>
    </rPh>
    <rPh sb="42" eb="45">
      <t>サイイジョウ</t>
    </rPh>
    <phoneticPr fontId="18"/>
  </si>
  <si>
    <r>
      <t>第４表の３　　食品群別摂取量－食品群、年齢階級別、平均値、標準偏差、中央値－</t>
    </r>
    <r>
      <rPr>
        <u/>
        <sz val="11"/>
        <color theme="1"/>
        <rFont val="ＭＳ Ｐゴシック"/>
        <family val="3"/>
        <charset val="128"/>
        <scheme val="minor"/>
      </rPr>
      <t>女性、１歳以上</t>
    </r>
    <rPh sb="0" eb="1">
      <t>ダイ</t>
    </rPh>
    <rPh sb="2" eb="3">
      <t>ヒョウ</t>
    </rPh>
    <rPh sb="7" eb="10">
      <t>ショクヒングン</t>
    </rPh>
    <rPh sb="10" eb="11">
      <t>ベツ</t>
    </rPh>
    <rPh sb="11" eb="14">
      <t>セッシュリョウ</t>
    </rPh>
    <rPh sb="15" eb="18">
      <t>ショクヒングン</t>
    </rPh>
    <rPh sb="19" eb="21">
      <t>ネンレイ</t>
    </rPh>
    <rPh sb="21" eb="24">
      <t>カイキュウベツ</t>
    </rPh>
    <rPh sb="25" eb="27">
      <t>ヘイキン</t>
    </rPh>
    <rPh sb="27" eb="28">
      <t>チ</t>
    </rPh>
    <rPh sb="29" eb="31">
      <t>ヒョウジュン</t>
    </rPh>
    <rPh sb="31" eb="33">
      <t>ヘンサ</t>
    </rPh>
    <rPh sb="34" eb="37">
      <t>チュウオウチ</t>
    </rPh>
    <rPh sb="38" eb="40">
      <t>ジョセイ</t>
    </rPh>
    <rPh sb="42" eb="45">
      <t>サイイジョウ</t>
    </rPh>
    <phoneticPr fontId="18"/>
  </si>
  <si>
    <t>調査人数（人）</t>
    <rPh sb="0" eb="2">
      <t>チョウサ</t>
    </rPh>
    <rPh sb="2" eb="3">
      <t>ニン</t>
    </rPh>
    <rPh sb="3" eb="4">
      <t>スウ</t>
    </rPh>
    <rPh sb="5" eb="6">
      <t>ニン</t>
    </rPh>
    <phoneticPr fontId="18"/>
  </si>
  <si>
    <t>１人１日当たり（ｇ）</t>
    <rPh sb="1" eb="2">
      <t>ニン</t>
    </rPh>
    <rPh sb="3" eb="4">
      <t>ニチ</t>
    </rPh>
    <rPh sb="4" eb="5">
      <t>ア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</si>
</sst>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#,##0.0_);[Red]\(#,##0.0\)"/>
    <numFmt numFmtId="178" formatCode="#,##0_);[Red]\(#,##0\)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176" fontId="19" fillId="0" borderId="0" xfId="0" applyNumberFormat="1" applyFont="1" applyFill="1">
      <alignment vertical="center"/>
    </xf>
    <xf numFmtId="176" fontId="20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>
      <alignment horizontal="right" vertical="center"/>
    </xf>
    <xf numFmtId="176" fontId="20" fillId="0" borderId="0" xfId="0" applyNumberFormat="1" applyFont="1" applyFill="1" applyAlignment="1">
      <alignment horizontal="left" vertical="center"/>
    </xf>
    <xf numFmtId="176" fontId="22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8" fontId="20" fillId="0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Alignment="1">
      <alignment horizontal="center" vertical="center"/>
    </xf>
    <xf numFmtId="38" fontId="0" fillId="0" borderId="0" xfId="42" applyFont="1" applyFill="1" applyBorder="1" applyAlignment="1">
      <alignment vertical="center"/>
    </xf>
    <xf numFmtId="177" fontId="24" fillId="0" borderId="21" xfId="0" applyNumberFormat="1" applyFont="1" applyFill="1" applyBorder="1" applyAlignment="1">
      <alignment horizontal="right" vertical="center"/>
    </xf>
    <xf numFmtId="177" fontId="24" fillId="0" borderId="22" xfId="0" applyNumberFormat="1" applyFont="1" applyFill="1" applyBorder="1" applyAlignment="1">
      <alignment horizontal="right" vertical="center"/>
    </xf>
    <xf numFmtId="177" fontId="24" fillId="0" borderId="20" xfId="0" applyNumberFormat="1" applyFont="1" applyFill="1" applyBorder="1" applyAlignment="1">
      <alignment horizontal="right" vertical="center"/>
    </xf>
    <xf numFmtId="177" fontId="24" fillId="0" borderId="18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horizontal="right" vertical="center"/>
    </xf>
    <xf numFmtId="177" fontId="24" fillId="0" borderId="17" xfId="0" applyNumberFormat="1" applyFont="1" applyFill="1" applyBorder="1" applyAlignment="1">
      <alignment horizontal="right" vertical="center"/>
    </xf>
    <xf numFmtId="177" fontId="24" fillId="0" borderId="27" xfId="0" applyNumberFormat="1" applyFont="1" applyFill="1" applyBorder="1" applyAlignment="1">
      <alignment horizontal="right" vertical="center"/>
    </xf>
    <xf numFmtId="176" fontId="22" fillId="33" borderId="10" xfId="0" applyNumberFormat="1" applyFont="1" applyFill="1" applyBorder="1" applyAlignment="1">
      <alignment horizontal="center" vertical="center"/>
    </xf>
    <xf numFmtId="176" fontId="22" fillId="33" borderId="11" xfId="0" applyNumberFormat="1" applyFont="1" applyFill="1" applyBorder="1" applyAlignment="1">
      <alignment horizontal="center" vertical="center"/>
    </xf>
    <xf numFmtId="176" fontId="22" fillId="33" borderId="12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24" fillId="0" borderId="32" xfId="0" applyNumberFormat="1" applyFont="1" applyFill="1" applyBorder="1" applyAlignment="1">
      <alignment horizontal="center" vertical="center" shrinkToFit="1"/>
    </xf>
    <xf numFmtId="178" fontId="24" fillId="0" borderId="17" xfId="0" applyNumberFormat="1" applyFont="1" applyFill="1" applyBorder="1" applyAlignment="1">
      <alignment horizontal="center" vertical="center" shrinkToFit="1"/>
    </xf>
    <xf numFmtId="177" fontId="24" fillId="0" borderId="18" xfId="0" applyNumberFormat="1" applyFont="1" applyFill="1" applyBorder="1" applyAlignment="1">
      <alignment horizontal="right" vertical="center" shrinkToFit="1"/>
    </xf>
    <xf numFmtId="177" fontId="24" fillId="0" borderId="19" xfId="0" applyNumberFormat="1" applyFont="1" applyFill="1" applyBorder="1" applyAlignment="1">
      <alignment horizontal="right" vertical="center" shrinkToFit="1"/>
    </xf>
    <xf numFmtId="177" fontId="24" fillId="0" borderId="40" xfId="0" applyNumberFormat="1" applyFont="1" applyFill="1" applyBorder="1" applyAlignment="1">
      <alignment horizontal="right" vertical="center" shrinkToFit="1"/>
    </xf>
    <xf numFmtId="177" fontId="24" fillId="0" borderId="41" xfId="0" applyNumberFormat="1" applyFont="1" applyFill="1" applyBorder="1" applyAlignment="1">
      <alignment horizontal="right" vertical="center" shrinkToFit="1"/>
    </xf>
    <xf numFmtId="177" fontId="24" fillId="0" borderId="42" xfId="0" applyNumberFormat="1" applyFont="1" applyFill="1" applyBorder="1" applyAlignment="1">
      <alignment horizontal="right" vertical="center" shrinkToFit="1"/>
    </xf>
    <xf numFmtId="177" fontId="24" fillId="0" borderId="17" xfId="0" applyNumberFormat="1" applyFont="1" applyFill="1" applyBorder="1" applyAlignment="1">
      <alignment horizontal="right" vertical="center" shrinkToFit="1"/>
    </xf>
    <xf numFmtId="177" fontId="24" fillId="0" borderId="38" xfId="0" applyNumberFormat="1" applyFont="1" applyFill="1" applyBorder="1" applyAlignment="1">
      <alignment horizontal="right" vertical="center" shrinkToFit="1"/>
    </xf>
    <xf numFmtId="177" fontId="24" fillId="0" borderId="39" xfId="0" applyNumberFormat="1" applyFont="1" applyFill="1" applyBorder="1" applyAlignment="1">
      <alignment horizontal="right" vertical="center" shrinkToFit="1"/>
    </xf>
    <xf numFmtId="49" fontId="24" fillId="0" borderId="28" xfId="0" applyNumberFormat="1" applyFont="1" applyFill="1" applyBorder="1" applyAlignment="1">
      <alignment horizontal="center" vertical="center" shrinkToFit="1"/>
    </xf>
    <xf numFmtId="177" fontId="24" fillId="0" borderId="31" xfId="0" applyNumberFormat="1" applyFont="1" applyFill="1" applyBorder="1" applyAlignment="1">
      <alignment horizontal="right" vertical="center" shrinkToFit="1"/>
    </xf>
    <xf numFmtId="177" fontId="24" fillId="0" borderId="43" xfId="0" applyNumberFormat="1" applyFont="1" applyFill="1" applyBorder="1" applyAlignment="1">
      <alignment horizontal="right" vertical="center" shrinkToFit="1"/>
    </xf>
    <xf numFmtId="177" fontId="24" fillId="0" borderId="44" xfId="0" applyNumberFormat="1" applyFont="1" applyFill="1" applyBorder="1" applyAlignment="1">
      <alignment horizontal="right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178" fontId="24" fillId="0" borderId="30" xfId="0" applyNumberFormat="1" applyFont="1" applyFill="1" applyBorder="1" applyAlignment="1">
      <alignment horizontal="center" vertical="center" shrinkToFit="1"/>
    </xf>
    <xf numFmtId="177" fontId="24" fillId="0" borderId="45" xfId="0" applyNumberFormat="1" applyFont="1" applyFill="1" applyBorder="1" applyAlignment="1">
      <alignment horizontal="right" vertical="center" shrinkToFit="1"/>
    </xf>
    <xf numFmtId="177" fontId="24" fillId="0" borderId="46" xfId="0" applyNumberFormat="1" applyFont="1" applyFill="1" applyBorder="1" applyAlignment="1">
      <alignment horizontal="right" vertical="center" shrinkToFit="1"/>
    </xf>
    <xf numFmtId="177" fontId="24" fillId="0" borderId="30" xfId="0" applyNumberFormat="1" applyFont="1" applyFill="1" applyBorder="1" applyAlignment="1">
      <alignment horizontal="right" vertical="center" shrinkToFit="1"/>
    </xf>
    <xf numFmtId="177" fontId="24" fillId="0" borderId="47" xfId="0" applyNumberFormat="1" applyFont="1" applyFill="1" applyBorder="1" applyAlignment="1">
      <alignment horizontal="right" vertical="center" shrinkToFit="1"/>
    </xf>
    <xf numFmtId="177" fontId="24" fillId="0" borderId="48" xfId="0" applyNumberFormat="1" applyFont="1" applyFill="1" applyBorder="1" applyAlignment="1">
      <alignment horizontal="right" vertical="center" shrinkToFit="1"/>
    </xf>
    <xf numFmtId="178" fontId="24" fillId="0" borderId="23" xfId="0" applyNumberFormat="1" applyFont="1" applyFill="1" applyBorder="1" applyAlignment="1">
      <alignment horizontal="center" vertical="center" shrinkToFit="1"/>
    </xf>
    <xf numFmtId="177" fontId="24" fillId="0" borderId="24" xfId="0" applyNumberFormat="1" applyFont="1" applyFill="1" applyBorder="1" applyAlignment="1">
      <alignment horizontal="right" vertical="center" shrinkToFit="1"/>
    </xf>
    <xf numFmtId="177" fontId="24" fillId="0" borderId="25" xfId="0" applyNumberFormat="1" applyFont="1" applyFill="1" applyBorder="1" applyAlignment="1">
      <alignment horizontal="right" vertical="center" shrinkToFit="1"/>
    </xf>
    <xf numFmtId="177" fontId="24" fillId="0" borderId="23" xfId="0" applyNumberFormat="1" applyFont="1" applyFill="1" applyBorder="1" applyAlignment="1">
      <alignment horizontal="right" vertical="center" shrinkToFit="1"/>
    </xf>
    <xf numFmtId="177" fontId="24" fillId="0" borderId="37" xfId="0" applyNumberFormat="1" applyFont="1" applyFill="1" applyBorder="1" applyAlignment="1">
      <alignment horizontal="right" vertical="center" shrinkToFit="1"/>
    </xf>
    <xf numFmtId="177" fontId="24" fillId="0" borderId="34" xfId="0" applyNumberFormat="1" applyFont="1" applyFill="1" applyBorder="1" applyAlignment="1">
      <alignment horizontal="right" vertical="center" shrinkToFit="1"/>
    </xf>
    <xf numFmtId="178" fontId="24" fillId="0" borderId="31" xfId="0" applyNumberFormat="1" applyFont="1" applyFill="1" applyBorder="1" applyAlignment="1">
      <alignment horizontal="center" vertical="center" shrinkToFit="1"/>
    </xf>
    <xf numFmtId="177" fontId="24" fillId="0" borderId="27" xfId="0" applyNumberFormat="1" applyFont="1" applyFill="1" applyBorder="1" applyAlignment="1">
      <alignment horizontal="right" vertical="center" shrinkToFit="1"/>
    </xf>
    <xf numFmtId="177" fontId="24" fillId="0" borderId="49" xfId="0" applyNumberFormat="1" applyFont="1" applyFill="1" applyBorder="1" applyAlignment="1">
      <alignment horizontal="right" vertical="center" shrinkToFit="1"/>
    </xf>
    <xf numFmtId="177" fontId="24" fillId="0" borderId="26" xfId="0" applyNumberFormat="1" applyFont="1" applyFill="1" applyBorder="1" applyAlignment="1">
      <alignment horizontal="right" vertical="center" shrinkToFit="1"/>
    </xf>
    <xf numFmtId="176" fontId="20" fillId="0" borderId="23" xfId="0" applyNumberFormat="1" applyFont="1" applyFill="1" applyBorder="1" applyAlignment="1">
      <alignment horizontal="left" vertical="center" shrinkToFit="1"/>
    </xf>
    <xf numFmtId="176" fontId="20" fillId="0" borderId="17" xfId="0" applyNumberFormat="1" applyFont="1" applyFill="1" applyBorder="1" applyAlignment="1">
      <alignment horizontal="left" vertical="center" shrinkToFit="1"/>
    </xf>
    <xf numFmtId="176" fontId="20" fillId="0" borderId="31" xfId="0" applyNumberFormat="1" applyFont="1" applyFill="1" applyBorder="1" applyAlignment="1">
      <alignment horizontal="left" vertical="center" shrinkToFit="1"/>
    </xf>
    <xf numFmtId="176" fontId="20" fillId="0" borderId="30" xfId="0" applyNumberFormat="1" applyFont="1" applyFill="1" applyBorder="1" applyAlignment="1">
      <alignment horizontal="left" vertical="center" shrinkToFit="1"/>
    </xf>
    <xf numFmtId="177" fontId="24" fillId="0" borderId="21" xfId="0" applyNumberFormat="1" applyFont="1" applyFill="1" applyBorder="1" applyAlignment="1">
      <alignment horizontal="right" vertical="center" shrinkToFit="1"/>
    </xf>
    <xf numFmtId="177" fontId="24" fillId="0" borderId="22" xfId="0" applyNumberFormat="1" applyFont="1" applyFill="1" applyBorder="1" applyAlignment="1">
      <alignment horizontal="right" vertical="center" shrinkToFit="1"/>
    </xf>
    <xf numFmtId="177" fontId="24" fillId="0" borderId="20" xfId="0" applyNumberFormat="1" applyFont="1" applyFill="1" applyBorder="1" applyAlignment="1">
      <alignment horizontal="right" vertical="center" shrinkToFit="1"/>
    </xf>
    <xf numFmtId="177" fontId="24" fillId="0" borderId="18" xfId="0" applyNumberFormat="1" applyFont="1" applyFill="1" applyBorder="1" applyAlignment="1">
      <alignment horizontal="right" shrinkToFit="1"/>
    </xf>
    <xf numFmtId="177" fontId="24" fillId="0" borderId="19" xfId="0" applyNumberFormat="1" applyFont="1" applyFill="1" applyBorder="1" applyAlignment="1">
      <alignment horizontal="right" shrinkToFit="1"/>
    </xf>
    <xf numFmtId="177" fontId="24" fillId="0" borderId="17" xfId="0" applyNumberFormat="1" applyFont="1" applyFill="1" applyBorder="1" applyAlignment="1">
      <alignment horizontal="right" shrinkToFit="1"/>
    </xf>
    <xf numFmtId="177" fontId="24" fillId="0" borderId="27" xfId="0" applyNumberFormat="1" applyFont="1" applyFill="1" applyBorder="1" applyAlignment="1">
      <alignment horizontal="right" shrinkToFit="1"/>
    </xf>
    <xf numFmtId="176" fontId="20" fillId="33" borderId="28" xfId="0" applyNumberFormat="1" applyFont="1" applyFill="1" applyBorder="1" applyAlignment="1">
      <alignment horizontal="left" vertical="center" shrinkToFit="1"/>
    </xf>
    <xf numFmtId="176" fontId="22" fillId="33" borderId="29" xfId="0" applyNumberFormat="1" applyFont="1" applyFill="1" applyBorder="1" applyAlignment="1">
      <alignment horizontal="left" vertical="center" shrinkToFit="1"/>
    </xf>
    <xf numFmtId="176" fontId="22" fillId="33" borderId="30" xfId="0" applyNumberFormat="1" applyFont="1" applyFill="1" applyBorder="1" applyAlignment="1">
      <alignment horizontal="left" vertical="center" shrinkToFit="1"/>
    </xf>
    <xf numFmtId="176" fontId="20" fillId="33" borderId="31" xfId="0" applyNumberFormat="1" applyFont="1" applyFill="1" applyBorder="1" applyAlignment="1">
      <alignment horizontal="left" vertical="center" shrinkToFit="1"/>
    </xf>
    <xf numFmtId="177" fontId="24" fillId="0" borderId="41" xfId="0" applyNumberFormat="1" applyFont="1" applyFill="1" applyBorder="1" applyAlignment="1">
      <alignment horizontal="right" shrinkToFit="1"/>
    </xf>
    <xf numFmtId="177" fontId="24" fillId="0" borderId="42" xfId="0" applyNumberFormat="1" applyFont="1" applyFill="1" applyBorder="1" applyAlignment="1">
      <alignment horizontal="right" shrinkToFit="1"/>
    </xf>
    <xf numFmtId="177" fontId="24" fillId="0" borderId="45" xfId="0" applyNumberFormat="1" applyFont="1" applyFill="1" applyBorder="1" applyAlignment="1">
      <alignment horizontal="right" shrinkToFit="1"/>
    </xf>
    <xf numFmtId="177" fontId="24" fillId="0" borderId="46" xfId="0" applyNumberFormat="1" applyFont="1" applyFill="1" applyBorder="1" applyAlignment="1">
      <alignment horizontal="right" shrinkToFit="1"/>
    </xf>
    <xf numFmtId="177" fontId="24" fillId="0" borderId="30" xfId="0" applyNumberFormat="1" applyFont="1" applyFill="1" applyBorder="1" applyAlignment="1">
      <alignment horizontal="right" shrinkToFit="1"/>
    </xf>
    <xf numFmtId="177" fontId="24" fillId="0" borderId="49" xfId="0" applyNumberFormat="1" applyFont="1" applyFill="1" applyBorder="1" applyAlignment="1">
      <alignment horizontal="right" shrinkToFit="1"/>
    </xf>
    <xf numFmtId="177" fontId="24" fillId="0" borderId="41" xfId="0" applyNumberFormat="1" applyFont="1" applyFill="1" applyBorder="1" applyAlignment="1">
      <alignment horizontal="right" vertical="center"/>
    </xf>
    <xf numFmtId="177" fontId="24" fillId="0" borderId="42" xfId="0" applyNumberFormat="1" applyFont="1" applyFill="1" applyBorder="1" applyAlignment="1">
      <alignment horizontal="right" vertical="center"/>
    </xf>
    <xf numFmtId="177" fontId="24" fillId="0" borderId="18" xfId="0" applyNumberFormat="1" applyFont="1" applyFill="1" applyBorder="1" applyAlignment="1">
      <alignment horizontal="right"/>
    </xf>
    <xf numFmtId="177" fontId="24" fillId="0" borderId="19" xfId="0" applyNumberFormat="1" applyFont="1" applyFill="1" applyBorder="1" applyAlignment="1">
      <alignment horizontal="right"/>
    </xf>
    <xf numFmtId="177" fontId="24" fillId="0" borderId="17" xfId="0" applyNumberFormat="1" applyFont="1" applyFill="1" applyBorder="1" applyAlignment="1">
      <alignment horizontal="right"/>
    </xf>
    <xf numFmtId="177" fontId="24" fillId="0" borderId="27" xfId="0" applyNumberFormat="1" applyFont="1" applyFill="1" applyBorder="1" applyAlignment="1">
      <alignment horizontal="right"/>
    </xf>
    <xf numFmtId="178" fontId="24" fillId="0" borderId="31" xfId="0" applyNumberFormat="1" applyFont="1" applyFill="1" applyBorder="1" applyAlignment="1">
      <alignment horizontal="center" vertical="center"/>
    </xf>
    <xf numFmtId="177" fontId="24" fillId="0" borderId="40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horizontal="right" vertical="center"/>
    </xf>
    <xf numFmtId="178" fontId="24" fillId="0" borderId="30" xfId="0" applyNumberFormat="1" applyFont="1" applyFill="1" applyBorder="1" applyAlignment="1">
      <alignment horizontal="center" vertical="center"/>
    </xf>
    <xf numFmtId="177" fontId="24" fillId="0" borderId="45" xfId="0" applyNumberFormat="1" applyFont="1" applyFill="1" applyBorder="1" applyAlignment="1">
      <alignment horizontal="right"/>
    </xf>
    <xf numFmtId="177" fontId="24" fillId="0" borderId="46" xfId="0" applyNumberFormat="1" applyFont="1" applyFill="1" applyBorder="1" applyAlignment="1">
      <alignment horizontal="right"/>
    </xf>
    <xf numFmtId="177" fontId="24" fillId="0" borderId="30" xfId="0" applyNumberFormat="1" applyFont="1" applyFill="1" applyBorder="1" applyAlignment="1">
      <alignment horizontal="right"/>
    </xf>
    <xf numFmtId="177" fontId="24" fillId="0" borderId="49" xfId="0" applyNumberFormat="1" applyFont="1" applyFill="1" applyBorder="1" applyAlignment="1">
      <alignment horizontal="right"/>
    </xf>
    <xf numFmtId="177" fontId="24" fillId="0" borderId="45" xfId="0" applyNumberFormat="1" applyFont="1" applyFill="1" applyBorder="1" applyAlignment="1">
      <alignment horizontal="right" vertical="center"/>
    </xf>
    <xf numFmtId="177" fontId="24" fillId="0" borderId="46" xfId="0" applyNumberFormat="1" applyFont="1" applyFill="1" applyBorder="1" applyAlignment="1">
      <alignment horizontal="right" vertical="center"/>
    </xf>
    <xf numFmtId="177" fontId="24" fillId="0" borderId="30" xfId="0" applyNumberFormat="1" applyFont="1" applyFill="1" applyBorder="1" applyAlignment="1">
      <alignment horizontal="right" vertical="center"/>
    </xf>
    <xf numFmtId="177" fontId="24" fillId="0" borderId="49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0" fillId="0" borderId="23" xfId="0" applyNumberFormat="1" applyFont="1" applyFill="1" applyBorder="1" applyAlignment="1">
      <alignment horizontal="center" vertical="center" shrinkToFit="1"/>
    </xf>
    <xf numFmtId="177" fontId="24" fillId="0" borderId="50" xfId="0" applyNumberFormat="1" applyFont="1" applyFill="1" applyBorder="1" applyAlignment="1">
      <alignment horizontal="right" vertical="center" shrinkToFit="1"/>
    </xf>
    <xf numFmtId="177" fontId="24" fillId="0" borderId="50" xfId="0" applyNumberFormat="1" applyFont="1" applyFill="1" applyBorder="1" applyAlignment="1">
      <alignment horizontal="right" vertical="center"/>
    </xf>
    <xf numFmtId="176" fontId="20" fillId="33" borderId="13" xfId="0" applyNumberFormat="1" applyFont="1" applyFill="1" applyBorder="1" applyAlignment="1">
      <alignment horizontal="center" vertical="center"/>
    </xf>
    <xf numFmtId="176" fontId="20" fillId="33" borderId="35" xfId="0" applyNumberFormat="1" applyFont="1" applyFill="1" applyBorder="1" applyAlignment="1">
      <alignment horizontal="center" vertical="center"/>
    </xf>
    <xf numFmtId="176" fontId="20" fillId="33" borderId="36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 shrinkToFit="1"/>
    </xf>
    <xf numFmtId="178" fontId="24" fillId="0" borderId="33" xfId="0" applyNumberFormat="1" applyFont="1" applyFill="1" applyBorder="1" applyAlignment="1">
      <alignment horizontal="center" vertical="center" shrinkToFit="1"/>
    </xf>
    <xf numFmtId="178" fontId="24" fillId="0" borderId="34" xfId="0" applyNumberFormat="1" applyFont="1" applyFill="1" applyBorder="1" applyAlignment="1">
      <alignment horizontal="center" vertical="center" shrinkToFit="1"/>
    </xf>
    <xf numFmtId="176" fontId="20" fillId="33" borderId="14" xfId="0" applyNumberFormat="1" applyFont="1" applyFill="1" applyBorder="1" applyAlignment="1">
      <alignment horizontal="center" vertical="center"/>
    </xf>
    <xf numFmtId="176" fontId="21" fillId="33" borderId="15" xfId="0" applyNumberFormat="1" applyFont="1" applyFill="1" applyBorder="1" applyAlignment="1">
      <alignment horizontal="center" vertical="center"/>
    </xf>
    <xf numFmtId="176" fontId="21" fillId="33" borderId="16" xfId="0" applyNumberFormat="1" applyFont="1" applyFill="1" applyBorder="1" applyAlignment="1">
      <alignment horizontal="center" vertical="center"/>
    </xf>
    <xf numFmtId="178" fontId="20" fillId="33" borderId="28" xfId="0" applyNumberFormat="1" applyFont="1" applyFill="1" applyBorder="1" applyAlignment="1">
      <alignment horizontal="center" vertical="center" wrapText="1"/>
    </xf>
    <xf numFmtId="178" fontId="20" fillId="33" borderId="29" xfId="0" applyNumberFormat="1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8"/>
  <sheetViews>
    <sheetView tabSelected="1" zoomScaleNormal="100" workbookViewId="0">
      <selection activeCell="AM3" sqref="AM3:AO3"/>
    </sheetView>
  </sheetViews>
  <sheetFormatPr defaultRowHeight="11.25" x14ac:dyDescent="0.15"/>
  <cols>
    <col min="1" max="1" width="20.75" style="4" customWidth="1"/>
    <col min="2" max="2" width="9.125" style="9" customWidth="1"/>
    <col min="3" max="41" width="7.125" style="7" customWidth="1"/>
    <col min="42" max="16384" width="9" style="7"/>
  </cols>
  <sheetData>
    <row r="1" spans="1:41" s="6" customFormat="1" ht="20.25" customHeight="1" x14ac:dyDescent="0.15">
      <c r="A1" s="10" t="s">
        <v>213</v>
      </c>
      <c r="B1" s="8"/>
    </row>
    <row r="2" spans="1:41" s="6" customFormat="1" ht="20.25" customHeight="1" x14ac:dyDescent="0.15">
      <c r="A2" s="10"/>
      <c r="B2" s="8"/>
      <c r="AO2" s="92" t="s">
        <v>217</v>
      </c>
    </row>
    <row r="3" spans="1:41" s="2" customFormat="1" ht="21" customHeight="1" x14ac:dyDescent="0.15">
      <c r="A3" s="64"/>
      <c r="B3" s="105" t="s">
        <v>51</v>
      </c>
      <c r="C3" s="102" t="s">
        <v>14</v>
      </c>
      <c r="D3" s="103"/>
      <c r="E3" s="103"/>
      <c r="F3" s="102" t="s">
        <v>17</v>
      </c>
      <c r="G3" s="103"/>
      <c r="H3" s="103"/>
      <c r="I3" s="102" t="s">
        <v>20</v>
      </c>
      <c r="J3" s="103"/>
      <c r="K3" s="103"/>
      <c r="L3" s="102" t="s">
        <v>23</v>
      </c>
      <c r="M3" s="103"/>
      <c r="N3" s="103"/>
      <c r="O3" s="102" t="s">
        <v>26</v>
      </c>
      <c r="P3" s="103"/>
      <c r="Q3" s="103"/>
      <c r="R3" s="102" t="s">
        <v>29</v>
      </c>
      <c r="S3" s="103"/>
      <c r="T3" s="104"/>
      <c r="U3" s="102" t="s">
        <v>32</v>
      </c>
      <c r="V3" s="103"/>
      <c r="W3" s="103"/>
      <c r="X3" s="102" t="s">
        <v>35</v>
      </c>
      <c r="Y3" s="103"/>
      <c r="Z3" s="103"/>
      <c r="AA3" s="102" t="s">
        <v>38</v>
      </c>
      <c r="AB3" s="103"/>
      <c r="AC3" s="103"/>
      <c r="AD3" s="102" t="s">
        <v>41</v>
      </c>
      <c r="AE3" s="103"/>
      <c r="AF3" s="103"/>
      <c r="AG3" s="102" t="s">
        <v>44</v>
      </c>
      <c r="AH3" s="103"/>
      <c r="AI3" s="103"/>
      <c r="AJ3" s="102" t="s">
        <v>45</v>
      </c>
      <c r="AK3" s="103"/>
      <c r="AL3" s="103"/>
      <c r="AM3" s="102" t="s">
        <v>46</v>
      </c>
      <c r="AN3" s="103"/>
      <c r="AO3" s="104"/>
    </row>
    <row r="4" spans="1:41" s="5" customFormat="1" ht="21" customHeight="1" x14ac:dyDescent="0.15">
      <c r="A4" s="65"/>
      <c r="B4" s="106"/>
      <c r="C4" s="18" t="s">
        <v>2</v>
      </c>
      <c r="D4" s="19" t="s">
        <v>0</v>
      </c>
      <c r="E4" s="19" t="s">
        <v>1</v>
      </c>
      <c r="F4" s="18" t="s">
        <v>2</v>
      </c>
      <c r="G4" s="19" t="s">
        <v>0</v>
      </c>
      <c r="H4" s="19" t="s">
        <v>1</v>
      </c>
      <c r="I4" s="18" t="s">
        <v>2</v>
      </c>
      <c r="J4" s="19" t="s">
        <v>0</v>
      </c>
      <c r="K4" s="19" t="s">
        <v>1</v>
      </c>
      <c r="L4" s="18" t="s">
        <v>2</v>
      </c>
      <c r="M4" s="19" t="s">
        <v>0</v>
      </c>
      <c r="N4" s="19" t="s">
        <v>1</v>
      </c>
      <c r="O4" s="18" t="s">
        <v>2</v>
      </c>
      <c r="P4" s="19" t="s">
        <v>0</v>
      </c>
      <c r="Q4" s="19" t="s">
        <v>1</v>
      </c>
      <c r="R4" s="18" t="s">
        <v>2</v>
      </c>
      <c r="S4" s="19" t="s">
        <v>0</v>
      </c>
      <c r="T4" s="20" t="s">
        <v>1</v>
      </c>
      <c r="U4" s="18" t="s">
        <v>2</v>
      </c>
      <c r="V4" s="19" t="s">
        <v>0</v>
      </c>
      <c r="W4" s="19" t="s">
        <v>1</v>
      </c>
      <c r="X4" s="18" t="s">
        <v>2</v>
      </c>
      <c r="Y4" s="19" t="s">
        <v>0</v>
      </c>
      <c r="Z4" s="19" t="s">
        <v>1</v>
      </c>
      <c r="AA4" s="18" t="s">
        <v>2</v>
      </c>
      <c r="AB4" s="19" t="s">
        <v>0</v>
      </c>
      <c r="AC4" s="19" t="s">
        <v>1</v>
      </c>
      <c r="AD4" s="18" t="s">
        <v>2</v>
      </c>
      <c r="AE4" s="19" t="s">
        <v>0</v>
      </c>
      <c r="AF4" s="19" t="s">
        <v>1</v>
      </c>
      <c r="AG4" s="18" t="s">
        <v>2</v>
      </c>
      <c r="AH4" s="19" t="s">
        <v>0</v>
      </c>
      <c r="AI4" s="19" t="s">
        <v>1</v>
      </c>
      <c r="AJ4" s="18" t="s">
        <v>2</v>
      </c>
      <c r="AK4" s="19" t="s">
        <v>0</v>
      </c>
      <c r="AL4" s="19" t="s">
        <v>1</v>
      </c>
      <c r="AM4" s="18" t="s">
        <v>2</v>
      </c>
      <c r="AN4" s="19" t="s">
        <v>0</v>
      </c>
      <c r="AO4" s="20" t="s">
        <v>1</v>
      </c>
    </row>
    <row r="5" spans="1:41" s="5" customFormat="1" ht="21" customHeight="1" x14ac:dyDescent="0.15">
      <c r="A5" s="93" t="s">
        <v>216</v>
      </c>
      <c r="B5" s="22"/>
      <c r="C5" s="99">
        <v>2419</v>
      </c>
      <c r="D5" s="100"/>
      <c r="E5" s="101"/>
      <c r="F5" s="99">
        <v>119</v>
      </c>
      <c r="G5" s="100"/>
      <c r="H5" s="101"/>
      <c r="I5" s="99">
        <v>174</v>
      </c>
      <c r="J5" s="100"/>
      <c r="K5" s="101"/>
      <c r="L5" s="99">
        <v>82</v>
      </c>
      <c r="M5" s="100"/>
      <c r="N5" s="101"/>
      <c r="O5" s="99">
        <v>148</v>
      </c>
      <c r="P5" s="100"/>
      <c r="Q5" s="101"/>
      <c r="R5" s="99">
        <v>248</v>
      </c>
      <c r="S5" s="100"/>
      <c r="T5" s="101"/>
      <c r="U5" s="99">
        <v>293</v>
      </c>
      <c r="V5" s="100"/>
      <c r="W5" s="101"/>
      <c r="X5" s="99">
        <v>279</v>
      </c>
      <c r="Y5" s="100"/>
      <c r="Z5" s="101"/>
      <c r="AA5" s="99">
        <v>467</v>
      </c>
      <c r="AB5" s="100"/>
      <c r="AC5" s="101"/>
      <c r="AD5" s="99">
        <v>609</v>
      </c>
      <c r="AE5" s="100"/>
      <c r="AF5" s="101"/>
      <c r="AG5" s="99">
        <v>2126</v>
      </c>
      <c r="AH5" s="100"/>
      <c r="AI5" s="101"/>
      <c r="AJ5" s="99">
        <v>2044</v>
      </c>
      <c r="AK5" s="100"/>
      <c r="AL5" s="101"/>
      <c r="AM5" s="99">
        <v>385</v>
      </c>
      <c r="AN5" s="100"/>
      <c r="AO5" s="101"/>
    </row>
    <row r="6" spans="1:41" s="3" customFormat="1" ht="21" customHeight="1" x14ac:dyDescent="0.15">
      <c r="A6" s="54" t="s">
        <v>3</v>
      </c>
      <c r="B6" s="23" t="s">
        <v>170</v>
      </c>
      <c r="C6" s="24">
        <v>1949.89</v>
      </c>
      <c r="D6" s="25">
        <v>703.52599999999995</v>
      </c>
      <c r="E6" s="25">
        <v>1862.34</v>
      </c>
      <c r="F6" s="24">
        <v>1224.7706295962046</v>
      </c>
      <c r="G6" s="25">
        <v>425.23408615212247</v>
      </c>
      <c r="H6" s="25">
        <v>1187.5041049999998</v>
      </c>
      <c r="I6" s="24">
        <v>1768.8468387221483</v>
      </c>
      <c r="J6" s="25">
        <v>580.55007369954467</v>
      </c>
      <c r="K6" s="25">
        <v>1665.9734833333337</v>
      </c>
      <c r="L6" s="24">
        <v>1965.400135360522</v>
      </c>
      <c r="M6" s="25">
        <v>670.51435100722142</v>
      </c>
      <c r="N6" s="25">
        <v>1890.0209899523813</v>
      </c>
      <c r="O6" s="24">
        <v>1782.6150859279376</v>
      </c>
      <c r="P6" s="25">
        <v>610.92555934463212</v>
      </c>
      <c r="Q6" s="25">
        <v>1698.87172672</v>
      </c>
      <c r="R6" s="24">
        <v>1947.1268971124339</v>
      </c>
      <c r="S6" s="25">
        <v>701.03456637560009</v>
      </c>
      <c r="T6" s="50">
        <v>1849.4669256666662</v>
      </c>
      <c r="U6" s="24">
        <v>1934.7430514235471</v>
      </c>
      <c r="V6" s="25">
        <v>623.62741069360334</v>
      </c>
      <c r="W6" s="25">
        <v>1862.1741327</v>
      </c>
      <c r="X6" s="24">
        <v>2131.7282633188338</v>
      </c>
      <c r="Y6" s="25">
        <v>704.26880081184788</v>
      </c>
      <c r="Z6" s="25">
        <v>2030.0025531135529</v>
      </c>
      <c r="AA6" s="24">
        <v>2182.1725603678274</v>
      </c>
      <c r="AB6" s="25">
        <v>756.69117093262651</v>
      </c>
      <c r="AC6" s="25">
        <v>2103.80915</v>
      </c>
      <c r="AD6" s="24">
        <v>2071.5729026992567</v>
      </c>
      <c r="AE6" s="25">
        <v>657.52027740251208</v>
      </c>
      <c r="AF6" s="25">
        <v>2021.4254800000001</v>
      </c>
      <c r="AG6" s="24">
        <v>2016.22</v>
      </c>
      <c r="AH6" s="25">
        <v>696.53899999999999</v>
      </c>
      <c r="AI6" s="25">
        <v>1929.19</v>
      </c>
      <c r="AJ6" s="24">
        <v>2019.23</v>
      </c>
      <c r="AK6" s="25">
        <v>697.93399999999997</v>
      </c>
      <c r="AL6" s="25">
        <v>1930.05</v>
      </c>
      <c r="AM6" s="26">
        <v>1976.78</v>
      </c>
      <c r="AN6" s="27">
        <v>648.80499999999995</v>
      </c>
      <c r="AO6" s="28">
        <v>1929.87</v>
      </c>
    </row>
    <row r="7" spans="1:41" s="3" customFormat="1" ht="21" customHeight="1" x14ac:dyDescent="0.15">
      <c r="A7" s="54" t="s">
        <v>4</v>
      </c>
      <c r="B7" s="23" t="s">
        <v>168</v>
      </c>
      <c r="C7" s="24">
        <v>329.98615999999998</v>
      </c>
      <c r="D7" s="25">
        <v>165.803</v>
      </c>
      <c r="E7" s="25">
        <v>305.39999999999998</v>
      </c>
      <c r="F7" s="24">
        <v>328.52537157721827</v>
      </c>
      <c r="G7" s="25">
        <v>172.13300000000001</v>
      </c>
      <c r="H7" s="25">
        <v>305.56700000000001</v>
      </c>
      <c r="I7" s="24">
        <v>477.22076890768676</v>
      </c>
      <c r="J7" s="25">
        <v>183.625</v>
      </c>
      <c r="K7" s="25">
        <v>478.20800000000003</v>
      </c>
      <c r="L7" s="24">
        <v>392.41614368448631</v>
      </c>
      <c r="M7" s="25">
        <v>187.09200000000001</v>
      </c>
      <c r="N7" s="25">
        <v>387.43299999999999</v>
      </c>
      <c r="O7" s="24">
        <v>312.15683572517884</v>
      </c>
      <c r="P7" s="25">
        <v>158.41</v>
      </c>
      <c r="Q7" s="25">
        <v>289.46800000000002</v>
      </c>
      <c r="R7" s="24">
        <v>302.56371129369268</v>
      </c>
      <c r="S7" s="25">
        <v>147.26300000000001</v>
      </c>
      <c r="T7" s="50">
        <v>289.51600000000002</v>
      </c>
      <c r="U7" s="24">
        <v>315.09750102287092</v>
      </c>
      <c r="V7" s="25">
        <v>153.012</v>
      </c>
      <c r="W7" s="25">
        <v>290.85700000000003</v>
      </c>
      <c r="X7" s="24">
        <v>332.23028550155811</v>
      </c>
      <c r="Y7" s="25">
        <v>158.50800000000001</v>
      </c>
      <c r="Z7" s="25">
        <v>307.34699999999998</v>
      </c>
      <c r="AA7" s="24">
        <v>299.62839516100098</v>
      </c>
      <c r="AB7" s="25">
        <v>151.999</v>
      </c>
      <c r="AC7" s="25">
        <v>273.89400000000001</v>
      </c>
      <c r="AD7" s="24">
        <v>320.77302464130594</v>
      </c>
      <c r="AE7" s="25">
        <v>156.14599999999999</v>
      </c>
      <c r="AF7" s="25">
        <v>304.04000000000002</v>
      </c>
      <c r="AG7" s="29">
        <v>317.404</v>
      </c>
      <c r="AH7" s="25">
        <v>157.197</v>
      </c>
      <c r="AI7" s="30">
        <v>294.197</v>
      </c>
      <c r="AJ7" s="29">
        <f>AJ72+AJ88+AJ101+AJ102+AJ110+AJ113</f>
        <v>312.95177999999999</v>
      </c>
      <c r="AK7" s="25">
        <v>154.178</v>
      </c>
      <c r="AL7" s="30">
        <v>291.983</v>
      </c>
      <c r="AM7" s="29">
        <f>AM72+AM88+AM101+AM102+AM110+AM113</f>
        <v>304.45390500000002</v>
      </c>
      <c r="AN7" s="25">
        <v>156.16</v>
      </c>
      <c r="AO7" s="31">
        <v>290.57100000000003</v>
      </c>
    </row>
    <row r="8" spans="1:41" s="3" customFormat="1" ht="21" customHeight="1" x14ac:dyDescent="0.15">
      <c r="A8" s="54" t="s">
        <v>5</v>
      </c>
      <c r="B8" s="23" t="s">
        <v>212</v>
      </c>
      <c r="C8" s="24">
        <v>1619.9045430399999</v>
      </c>
      <c r="D8" s="25">
        <v>657.05499999999995</v>
      </c>
      <c r="E8" s="25">
        <v>1542.6</v>
      </c>
      <c r="F8" s="24">
        <v>896.24525801898642</v>
      </c>
      <c r="G8" s="25">
        <v>344.33800000000002</v>
      </c>
      <c r="H8" s="25">
        <v>824.95100000000002</v>
      </c>
      <c r="I8" s="24">
        <v>1291.626069814462</v>
      </c>
      <c r="J8" s="25">
        <v>534.95500000000004</v>
      </c>
      <c r="K8" s="25">
        <v>1159.54</v>
      </c>
      <c r="L8" s="24">
        <v>1572.9839916760347</v>
      </c>
      <c r="M8" s="25">
        <v>587.82399999999996</v>
      </c>
      <c r="N8" s="25">
        <v>1487.24</v>
      </c>
      <c r="O8" s="24">
        <v>1470.4582502027586</v>
      </c>
      <c r="P8" s="25">
        <v>555.43700000000001</v>
      </c>
      <c r="Q8" s="25">
        <v>1360.11</v>
      </c>
      <c r="R8" s="24">
        <v>1644.5631858187398</v>
      </c>
      <c r="S8" s="25">
        <v>661.31100000000004</v>
      </c>
      <c r="T8" s="50">
        <v>1549.64</v>
      </c>
      <c r="U8" s="24">
        <v>1619.6455504006756</v>
      </c>
      <c r="V8" s="25">
        <v>568.34199999999998</v>
      </c>
      <c r="W8" s="25">
        <v>1538.94</v>
      </c>
      <c r="X8" s="24">
        <v>1799.497977817274</v>
      </c>
      <c r="Y8" s="25">
        <v>657.67200000000003</v>
      </c>
      <c r="Z8" s="25">
        <v>1681.5</v>
      </c>
      <c r="AA8" s="24">
        <v>1882.5441652068273</v>
      </c>
      <c r="AB8" s="25">
        <v>722.28899999999999</v>
      </c>
      <c r="AC8" s="25">
        <v>1810.09</v>
      </c>
      <c r="AD8" s="24">
        <v>1750.7998780579501</v>
      </c>
      <c r="AE8" s="25">
        <v>601.54999999999995</v>
      </c>
      <c r="AF8" s="25">
        <v>1696.25</v>
      </c>
      <c r="AG8" s="29">
        <v>1698.81</v>
      </c>
      <c r="AH8" s="25">
        <v>643.26300000000003</v>
      </c>
      <c r="AI8" s="30">
        <v>1613.42</v>
      </c>
      <c r="AJ8" s="29">
        <f>AJ9+AJ25+AJ31+AJ32+AJ40+AJ41+AJ59+AJ68+AJ69+AJ111+AJ112+AJ114+AJ115+AJ121+AJ130</f>
        <v>1706.2826501000002</v>
      </c>
      <c r="AK8" s="25">
        <v>645.82500000000005</v>
      </c>
      <c r="AL8" s="30">
        <v>1623.73</v>
      </c>
      <c r="AM8" s="29">
        <f>AM9+AM25+AM31+AM32+AM40+AM41+AM59+AM68+AM69+AM111+AM112+AM114+AM115+AM121+AM130</f>
        <v>1672.3268279999998</v>
      </c>
      <c r="AN8" s="25">
        <v>587.84900000000005</v>
      </c>
      <c r="AO8" s="31">
        <v>1627.7</v>
      </c>
    </row>
    <row r="9" spans="1:41" s="3" customFormat="1" ht="21" customHeight="1" x14ac:dyDescent="0.15">
      <c r="A9" s="55" t="s">
        <v>6</v>
      </c>
      <c r="B9" s="32" t="s">
        <v>204</v>
      </c>
      <c r="C9" s="26">
        <v>416.62296999999995</v>
      </c>
      <c r="D9" s="27">
        <v>181.71700000000001</v>
      </c>
      <c r="E9" s="27">
        <v>400</v>
      </c>
      <c r="F9" s="26">
        <v>259.49875327013086</v>
      </c>
      <c r="G9" s="27">
        <v>84.357500000000002</v>
      </c>
      <c r="H9" s="27">
        <v>254.387</v>
      </c>
      <c r="I9" s="26">
        <v>410.53068279095612</v>
      </c>
      <c r="J9" s="27">
        <v>185.51499999999999</v>
      </c>
      <c r="K9" s="27">
        <v>391.17700000000002</v>
      </c>
      <c r="L9" s="26">
        <v>489.4355705230879</v>
      </c>
      <c r="M9" s="27">
        <v>205.88499999999999</v>
      </c>
      <c r="N9" s="27">
        <v>444.22800000000001</v>
      </c>
      <c r="O9" s="26">
        <v>416.52120551830393</v>
      </c>
      <c r="P9" s="27">
        <v>195.82</v>
      </c>
      <c r="Q9" s="27">
        <v>406.15699999999998</v>
      </c>
      <c r="R9" s="26">
        <v>473.8846343179477</v>
      </c>
      <c r="S9" s="27">
        <v>203.84700000000001</v>
      </c>
      <c r="T9" s="28">
        <v>449.16399999999999</v>
      </c>
      <c r="U9" s="26">
        <v>438.92727094250665</v>
      </c>
      <c r="V9" s="27">
        <v>200.35499999999999</v>
      </c>
      <c r="W9" s="27">
        <v>425.67899999999997</v>
      </c>
      <c r="X9" s="26">
        <v>412.35916324514409</v>
      </c>
      <c r="Y9" s="27">
        <v>165.898</v>
      </c>
      <c r="Z9" s="27">
        <v>399.88400000000001</v>
      </c>
      <c r="AA9" s="26">
        <v>419.76184087343324</v>
      </c>
      <c r="AB9" s="27">
        <v>160.78200000000001</v>
      </c>
      <c r="AC9" s="27">
        <v>401.34500000000003</v>
      </c>
      <c r="AD9" s="26">
        <v>386.24280333062933</v>
      </c>
      <c r="AE9" s="27">
        <v>136.49199999999999</v>
      </c>
      <c r="AF9" s="27">
        <v>375.75</v>
      </c>
      <c r="AG9" s="33">
        <v>427.80500000000001</v>
      </c>
      <c r="AH9" s="27">
        <v>181.08600000000001</v>
      </c>
      <c r="AI9" s="34">
        <v>409.94900000000001</v>
      </c>
      <c r="AJ9" s="33">
        <f t="shared" ref="AJ9:AM9" si="0">AJ10+AJ13+AJ21</f>
        <v>424.14699000000002</v>
      </c>
      <c r="AK9" s="27">
        <v>178.92400000000001</v>
      </c>
      <c r="AL9" s="34">
        <v>405.68900000000002</v>
      </c>
      <c r="AM9" s="33">
        <f t="shared" si="0"/>
        <v>381.33961200000005</v>
      </c>
      <c r="AN9" s="27">
        <v>134.72300000000001</v>
      </c>
      <c r="AO9" s="35">
        <v>374.11799999999999</v>
      </c>
    </row>
    <row r="10" spans="1:41" s="3" customFormat="1" ht="21" customHeight="1" x14ac:dyDescent="0.15">
      <c r="A10" s="54" t="s">
        <v>52</v>
      </c>
      <c r="B10" s="23" t="s">
        <v>171</v>
      </c>
      <c r="C10" s="24">
        <v>311.57187999999996</v>
      </c>
      <c r="D10" s="25">
        <v>183.536</v>
      </c>
      <c r="E10" s="25">
        <v>297.55200000000002</v>
      </c>
      <c r="F10" s="24">
        <v>191.40333755890518</v>
      </c>
      <c r="G10" s="25">
        <v>94.644199999999998</v>
      </c>
      <c r="H10" s="25">
        <v>170.185</v>
      </c>
      <c r="I10" s="24">
        <v>321.70151724137924</v>
      </c>
      <c r="J10" s="25">
        <v>197.20599999999999</v>
      </c>
      <c r="K10" s="25">
        <v>300</v>
      </c>
      <c r="L10" s="24">
        <v>405.71763066202078</v>
      </c>
      <c r="M10" s="25">
        <v>208.417</v>
      </c>
      <c r="N10" s="25">
        <v>370</v>
      </c>
      <c r="O10" s="24">
        <v>307.57587925157782</v>
      </c>
      <c r="P10" s="25">
        <v>192.17500000000001</v>
      </c>
      <c r="Q10" s="25">
        <v>274.33800000000002</v>
      </c>
      <c r="R10" s="24">
        <v>359.63679010705789</v>
      </c>
      <c r="S10" s="25">
        <v>206.67699999999999</v>
      </c>
      <c r="T10" s="50">
        <v>330</v>
      </c>
      <c r="U10" s="24">
        <v>333.148218384156</v>
      </c>
      <c r="V10" s="25">
        <v>205.08199999999999</v>
      </c>
      <c r="W10" s="25">
        <v>320</v>
      </c>
      <c r="X10" s="24">
        <v>307.45093102115391</v>
      </c>
      <c r="Y10" s="25">
        <v>168.03299999999999</v>
      </c>
      <c r="Z10" s="25">
        <v>281.78100000000001</v>
      </c>
      <c r="AA10" s="24">
        <v>298.72173769237213</v>
      </c>
      <c r="AB10" s="25">
        <v>159.88800000000001</v>
      </c>
      <c r="AC10" s="25">
        <v>290</v>
      </c>
      <c r="AD10" s="24">
        <v>283.03861192903497</v>
      </c>
      <c r="AE10" s="25">
        <v>145.685</v>
      </c>
      <c r="AF10" s="25">
        <v>265</v>
      </c>
      <c r="AG10" s="29">
        <v>318.90100000000001</v>
      </c>
      <c r="AH10" s="25">
        <v>183.904</v>
      </c>
      <c r="AI10" s="30">
        <v>300</v>
      </c>
      <c r="AJ10" s="29">
        <f t="shared" ref="AJ10:AM10" si="1">AJ11+AJ12</f>
        <v>313.74858999999998</v>
      </c>
      <c r="AK10" s="25">
        <v>181.126</v>
      </c>
      <c r="AL10" s="30">
        <v>300</v>
      </c>
      <c r="AM10" s="29">
        <f t="shared" si="1"/>
        <v>282.37267000000003</v>
      </c>
      <c r="AN10" s="25">
        <v>150.00899999999999</v>
      </c>
      <c r="AO10" s="31">
        <v>270</v>
      </c>
    </row>
    <row r="11" spans="1:41" s="3" customFormat="1" ht="21" customHeight="1" x14ac:dyDescent="0.15">
      <c r="A11" s="54" t="s">
        <v>53</v>
      </c>
      <c r="B11" s="23">
        <v>1</v>
      </c>
      <c r="C11" s="24">
        <v>308.64699999999999</v>
      </c>
      <c r="D11" s="25">
        <v>182.959</v>
      </c>
      <c r="E11" s="25">
        <v>290</v>
      </c>
      <c r="F11" s="24">
        <v>189.8253963824346</v>
      </c>
      <c r="G11" s="25">
        <v>94.218777518286188</v>
      </c>
      <c r="H11" s="25">
        <v>175</v>
      </c>
      <c r="I11" s="24">
        <v>315.87594252873555</v>
      </c>
      <c r="J11" s="25">
        <v>190.15128841997722</v>
      </c>
      <c r="K11" s="25">
        <v>294</v>
      </c>
      <c r="L11" s="24">
        <v>402.26031358885007</v>
      </c>
      <c r="M11" s="25">
        <v>207.87591405597254</v>
      </c>
      <c r="N11" s="25">
        <v>365</v>
      </c>
      <c r="O11" s="24">
        <v>304.45763600833459</v>
      </c>
      <c r="P11" s="25">
        <v>193.59010924045958</v>
      </c>
      <c r="Q11" s="25">
        <v>273</v>
      </c>
      <c r="R11" s="24">
        <v>358.30211268770307</v>
      </c>
      <c r="S11" s="25">
        <v>206.44312223621543</v>
      </c>
      <c r="T11" s="50">
        <v>330</v>
      </c>
      <c r="U11" s="24">
        <v>329.74651189951436</v>
      </c>
      <c r="V11" s="25">
        <v>200.13944066048822</v>
      </c>
      <c r="W11" s="25">
        <v>312.5</v>
      </c>
      <c r="X11" s="24">
        <v>304.67001704265931</v>
      </c>
      <c r="Y11" s="25">
        <v>167.67444642379616</v>
      </c>
      <c r="Z11" s="25">
        <v>275</v>
      </c>
      <c r="AA11" s="24">
        <v>295.60824732834641</v>
      </c>
      <c r="AB11" s="25">
        <v>161.04404267152674</v>
      </c>
      <c r="AC11" s="25">
        <v>280</v>
      </c>
      <c r="AD11" s="24">
        <v>280.1242030620399</v>
      </c>
      <c r="AE11" s="25">
        <v>145.94819643696229</v>
      </c>
      <c r="AF11" s="25">
        <v>265</v>
      </c>
      <c r="AG11" s="29">
        <v>316.11900000000003</v>
      </c>
      <c r="AH11" s="25">
        <v>183.607</v>
      </c>
      <c r="AI11" s="30">
        <v>300</v>
      </c>
      <c r="AJ11" s="29">
        <v>311.00700000000001</v>
      </c>
      <c r="AK11" s="25">
        <v>180.77699999999999</v>
      </c>
      <c r="AL11" s="30">
        <v>300</v>
      </c>
      <c r="AM11" s="29">
        <v>279.12200000000001</v>
      </c>
      <c r="AN11" s="25">
        <v>150.80099999999999</v>
      </c>
      <c r="AO11" s="31">
        <v>265</v>
      </c>
    </row>
    <row r="12" spans="1:41" s="3" customFormat="1" ht="21" customHeight="1" x14ac:dyDescent="0.15">
      <c r="A12" s="54" t="s">
        <v>54</v>
      </c>
      <c r="B12" s="23">
        <v>2</v>
      </c>
      <c r="C12" s="24">
        <v>2.9248799999999999</v>
      </c>
      <c r="D12" s="25">
        <v>16.916799999999999</v>
      </c>
      <c r="E12" s="25">
        <v>0</v>
      </c>
      <c r="F12" s="24">
        <v>1.5779411764705882</v>
      </c>
      <c r="G12" s="25">
        <v>6.7314723218222712</v>
      </c>
      <c r="H12" s="25">
        <v>0</v>
      </c>
      <c r="I12" s="24">
        <v>5.8255747126436788</v>
      </c>
      <c r="J12" s="25">
        <v>17.399171287243266</v>
      </c>
      <c r="K12" s="25">
        <v>0</v>
      </c>
      <c r="L12" s="24">
        <v>3.4573170731707319</v>
      </c>
      <c r="M12" s="25">
        <v>15.411866116474913</v>
      </c>
      <c r="N12" s="25">
        <v>0</v>
      </c>
      <c r="O12" s="24">
        <v>3.1182432432432434</v>
      </c>
      <c r="P12" s="25">
        <v>20.804946907712228</v>
      </c>
      <c r="Q12" s="25">
        <v>0</v>
      </c>
      <c r="R12" s="24">
        <v>1.3346774193548387</v>
      </c>
      <c r="S12" s="25">
        <v>11.138284343728534</v>
      </c>
      <c r="T12" s="50">
        <v>0</v>
      </c>
      <c r="U12" s="24">
        <v>3.4017064846416383</v>
      </c>
      <c r="V12" s="25">
        <v>22.337443819858088</v>
      </c>
      <c r="W12" s="25">
        <v>0</v>
      </c>
      <c r="X12" s="24">
        <v>2.7809139784946235</v>
      </c>
      <c r="Y12" s="25">
        <v>15.562878184656261</v>
      </c>
      <c r="Z12" s="25">
        <v>0</v>
      </c>
      <c r="AA12" s="24">
        <v>3.1134903640256959</v>
      </c>
      <c r="AB12" s="25">
        <v>17.614689035864554</v>
      </c>
      <c r="AC12" s="25">
        <v>0</v>
      </c>
      <c r="AD12" s="24">
        <v>2.9144088669950738</v>
      </c>
      <c r="AE12" s="25">
        <v>16.558272935491395</v>
      </c>
      <c r="AF12" s="25">
        <v>0</v>
      </c>
      <c r="AG12" s="29">
        <v>2.7816900000000002</v>
      </c>
      <c r="AH12" s="25">
        <v>17.357800000000001</v>
      </c>
      <c r="AI12" s="30">
        <v>0</v>
      </c>
      <c r="AJ12" s="29">
        <v>2.74159</v>
      </c>
      <c r="AK12" s="25">
        <v>17.465599999999998</v>
      </c>
      <c r="AL12" s="30">
        <v>0</v>
      </c>
      <c r="AM12" s="29">
        <v>3.2506699999999999</v>
      </c>
      <c r="AN12" s="25">
        <v>18.570799999999998</v>
      </c>
      <c r="AO12" s="31">
        <v>0</v>
      </c>
    </row>
    <row r="13" spans="1:41" s="3" customFormat="1" ht="21" customHeight="1" x14ac:dyDescent="0.15">
      <c r="A13" s="54" t="s">
        <v>55</v>
      </c>
      <c r="B13" s="36" t="s">
        <v>205</v>
      </c>
      <c r="C13" s="24">
        <v>99.112169999999992</v>
      </c>
      <c r="D13" s="25">
        <v>97.9589</v>
      </c>
      <c r="E13" s="25">
        <v>72</v>
      </c>
      <c r="F13" s="24">
        <v>64.808576215427337</v>
      </c>
      <c r="G13" s="25">
        <v>62.733699999999999</v>
      </c>
      <c r="H13" s="25">
        <v>53.163200000000003</v>
      </c>
      <c r="I13" s="24">
        <v>85.867282216243524</v>
      </c>
      <c r="J13" s="25">
        <v>83.680999999999997</v>
      </c>
      <c r="K13" s="25">
        <v>68.213200000000001</v>
      </c>
      <c r="L13" s="24">
        <v>78.435343630468438</v>
      </c>
      <c r="M13" s="25">
        <v>88.869900000000001</v>
      </c>
      <c r="N13" s="25">
        <v>61.393300000000004</v>
      </c>
      <c r="O13" s="24">
        <v>105.07801855706192</v>
      </c>
      <c r="P13" s="25">
        <v>108.878</v>
      </c>
      <c r="Q13" s="25">
        <v>72</v>
      </c>
      <c r="R13" s="24">
        <v>106.19842687218006</v>
      </c>
      <c r="S13" s="25">
        <v>109.184</v>
      </c>
      <c r="T13" s="50">
        <v>80</v>
      </c>
      <c r="U13" s="24">
        <v>102.62266791671233</v>
      </c>
      <c r="V13" s="25">
        <v>102.559</v>
      </c>
      <c r="W13" s="25">
        <v>72</v>
      </c>
      <c r="X13" s="24">
        <v>96.216641765208891</v>
      </c>
      <c r="Y13" s="25">
        <v>92.137699999999995</v>
      </c>
      <c r="Z13" s="25">
        <v>72</v>
      </c>
      <c r="AA13" s="24">
        <v>112.96866064001904</v>
      </c>
      <c r="AB13" s="25">
        <v>100.717</v>
      </c>
      <c r="AC13" s="25">
        <v>81.761700000000005</v>
      </c>
      <c r="AD13" s="24">
        <v>96.712087409192861</v>
      </c>
      <c r="AE13" s="25">
        <v>93.763400000000004</v>
      </c>
      <c r="AF13" s="25">
        <v>72.322100000000006</v>
      </c>
      <c r="AG13" s="29">
        <v>102.501</v>
      </c>
      <c r="AH13" s="25">
        <v>100.59</v>
      </c>
      <c r="AI13" s="30">
        <v>75</v>
      </c>
      <c r="AJ13" s="29">
        <f t="shared" ref="AJ13:AM13" si="2">SUM(AJ14:AJ20)</f>
        <v>103.92958000000002</v>
      </c>
      <c r="AK13" s="25">
        <v>101.09099999999999</v>
      </c>
      <c r="AL13" s="30">
        <v>75</v>
      </c>
      <c r="AM13" s="29">
        <f t="shared" si="2"/>
        <v>94.495769999999993</v>
      </c>
      <c r="AN13" s="25">
        <v>92.369299999999996</v>
      </c>
      <c r="AO13" s="31">
        <v>72</v>
      </c>
    </row>
    <row r="14" spans="1:41" s="3" customFormat="1" ht="21" customHeight="1" x14ac:dyDescent="0.15">
      <c r="A14" s="54" t="s">
        <v>56</v>
      </c>
      <c r="B14" s="23">
        <v>3</v>
      </c>
      <c r="C14" s="24">
        <v>3.77637</v>
      </c>
      <c r="D14" s="25">
        <v>11.891</v>
      </c>
      <c r="E14" s="25">
        <v>0</v>
      </c>
      <c r="F14" s="24">
        <v>6.3564390756302531</v>
      </c>
      <c r="G14" s="25">
        <v>14.193811757438784</v>
      </c>
      <c r="H14" s="25">
        <v>0</v>
      </c>
      <c r="I14" s="24">
        <v>5.6284031198686391</v>
      </c>
      <c r="J14" s="25">
        <v>15.300657819548206</v>
      </c>
      <c r="K14" s="25">
        <v>0</v>
      </c>
      <c r="L14" s="24">
        <v>3.0478912117692607</v>
      </c>
      <c r="M14" s="25">
        <v>7.0272394636215063</v>
      </c>
      <c r="N14" s="25">
        <v>0</v>
      </c>
      <c r="O14" s="24">
        <v>3.0894690086013625</v>
      </c>
      <c r="P14" s="25">
        <v>8.0713704144759415</v>
      </c>
      <c r="Q14" s="25">
        <v>0</v>
      </c>
      <c r="R14" s="24">
        <v>3.763474798387096</v>
      </c>
      <c r="S14" s="25">
        <v>14.65876098885996</v>
      </c>
      <c r="T14" s="50">
        <v>0</v>
      </c>
      <c r="U14" s="24">
        <v>4.6430340166870971</v>
      </c>
      <c r="V14" s="25">
        <v>14.576217013814874</v>
      </c>
      <c r="W14" s="25">
        <v>0</v>
      </c>
      <c r="X14" s="24">
        <v>4.6052109268668389</v>
      </c>
      <c r="Y14" s="25">
        <v>12.946895543112698</v>
      </c>
      <c r="Z14" s="25">
        <v>0</v>
      </c>
      <c r="AA14" s="24">
        <v>2.7842093742564828</v>
      </c>
      <c r="AB14" s="25">
        <v>8.9013528042224674</v>
      </c>
      <c r="AC14" s="25">
        <v>0</v>
      </c>
      <c r="AD14" s="24">
        <v>2.5022025714500353</v>
      </c>
      <c r="AE14" s="25">
        <v>8.9231794031375884</v>
      </c>
      <c r="AF14" s="25">
        <v>0</v>
      </c>
      <c r="AG14" s="29">
        <v>3.4469500000000002</v>
      </c>
      <c r="AH14" s="25">
        <v>11.3322</v>
      </c>
      <c r="AI14" s="30">
        <v>0</v>
      </c>
      <c r="AJ14" s="29">
        <v>3.4706299999999999</v>
      </c>
      <c r="AK14" s="25">
        <v>11.536899999999999</v>
      </c>
      <c r="AL14" s="30">
        <v>0</v>
      </c>
      <c r="AM14" s="29">
        <v>2.1269499999999999</v>
      </c>
      <c r="AN14" s="25">
        <v>7.5483000000000002</v>
      </c>
      <c r="AO14" s="31">
        <v>0</v>
      </c>
    </row>
    <row r="15" spans="1:41" s="3" customFormat="1" ht="21" customHeight="1" x14ac:dyDescent="0.15">
      <c r="A15" s="54" t="s">
        <v>57</v>
      </c>
      <c r="B15" s="23">
        <v>4</v>
      </c>
      <c r="C15" s="24">
        <v>38.225099999999998</v>
      </c>
      <c r="D15" s="25">
        <v>43.223799999999997</v>
      </c>
      <c r="E15" s="25">
        <v>30</v>
      </c>
      <c r="F15" s="24">
        <v>24.131092436974789</v>
      </c>
      <c r="G15" s="25">
        <v>30.863521063223278</v>
      </c>
      <c r="H15" s="25">
        <v>0</v>
      </c>
      <c r="I15" s="24">
        <v>44.194827586206891</v>
      </c>
      <c r="J15" s="25">
        <v>41.946379988763809</v>
      </c>
      <c r="K15" s="25">
        <v>51.25</v>
      </c>
      <c r="L15" s="24">
        <v>31.128048780487806</v>
      </c>
      <c r="M15" s="25">
        <v>35.478249174464985</v>
      </c>
      <c r="N15" s="25">
        <v>0</v>
      </c>
      <c r="O15" s="24">
        <v>33.169594594594599</v>
      </c>
      <c r="P15" s="25">
        <v>44.73813848352188</v>
      </c>
      <c r="Q15" s="25">
        <v>0</v>
      </c>
      <c r="R15" s="24">
        <v>31.376344086021508</v>
      </c>
      <c r="S15" s="25">
        <v>44.929756959830293</v>
      </c>
      <c r="T15" s="50">
        <v>0</v>
      </c>
      <c r="U15" s="24">
        <v>41.419795221843003</v>
      </c>
      <c r="V15" s="25">
        <v>46.520715969259726</v>
      </c>
      <c r="W15" s="25">
        <v>37.5</v>
      </c>
      <c r="X15" s="24">
        <v>41.214456391875743</v>
      </c>
      <c r="Y15" s="25">
        <v>44.017416565088261</v>
      </c>
      <c r="Z15" s="25">
        <v>36</v>
      </c>
      <c r="AA15" s="24">
        <v>43.350963597430408</v>
      </c>
      <c r="AB15" s="25">
        <v>42.407458508374752</v>
      </c>
      <c r="AC15" s="25">
        <v>50</v>
      </c>
      <c r="AD15" s="24">
        <v>42.386425834701697</v>
      </c>
      <c r="AE15" s="25">
        <v>41.33451198524768</v>
      </c>
      <c r="AF15" s="25">
        <v>47</v>
      </c>
      <c r="AG15" s="29">
        <v>38.617800000000003</v>
      </c>
      <c r="AH15" s="25">
        <v>43.854900000000001</v>
      </c>
      <c r="AI15" s="30">
        <v>30</v>
      </c>
      <c r="AJ15" s="29">
        <v>39.0623</v>
      </c>
      <c r="AK15" s="25">
        <v>44.2624</v>
      </c>
      <c r="AL15" s="30">
        <v>30</v>
      </c>
      <c r="AM15" s="29">
        <v>38.402999999999999</v>
      </c>
      <c r="AN15" s="25">
        <v>42.478299999999997</v>
      </c>
      <c r="AO15" s="31">
        <v>36</v>
      </c>
    </row>
    <row r="16" spans="1:41" s="3" customFormat="1" ht="21" customHeight="1" x14ac:dyDescent="0.15">
      <c r="A16" s="54" t="s">
        <v>58</v>
      </c>
      <c r="B16" s="23">
        <v>5</v>
      </c>
      <c r="C16" s="24">
        <v>5.1375599999999997</v>
      </c>
      <c r="D16" s="25">
        <v>22.9604</v>
      </c>
      <c r="E16" s="25">
        <v>0</v>
      </c>
      <c r="F16" s="24">
        <v>2.6974789915966388</v>
      </c>
      <c r="G16" s="25">
        <v>13.446160691513233</v>
      </c>
      <c r="H16" s="25">
        <v>0</v>
      </c>
      <c r="I16" s="24">
        <v>1.8390804597701149</v>
      </c>
      <c r="J16" s="25">
        <v>11.412207179930803</v>
      </c>
      <c r="K16" s="25">
        <v>0</v>
      </c>
      <c r="L16" s="24">
        <v>3.0792682926829267</v>
      </c>
      <c r="M16" s="25">
        <v>15.372899323515583</v>
      </c>
      <c r="N16" s="25">
        <v>0</v>
      </c>
      <c r="O16" s="24">
        <v>6.993243243243243</v>
      </c>
      <c r="P16" s="25">
        <v>26.195599130497047</v>
      </c>
      <c r="Q16" s="25">
        <v>0</v>
      </c>
      <c r="R16" s="24">
        <v>4.987903225806452</v>
      </c>
      <c r="S16" s="25">
        <v>22.330225403503654</v>
      </c>
      <c r="T16" s="50">
        <v>0</v>
      </c>
      <c r="U16" s="24">
        <v>6.7133105802047783</v>
      </c>
      <c r="V16" s="25">
        <v>25.205633348941809</v>
      </c>
      <c r="W16" s="25">
        <v>0</v>
      </c>
      <c r="X16" s="24">
        <v>4.935483870967742</v>
      </c>
      <c r="Y16" s="25">
        <v>24.393785470253203</v>
      </c>
      <c r="Z16" s="25">
        <v>0</v>
      </c>
      <c r="AA16" s="24">
        <v>7.1563169164882225</v>
      </c>
      <c r="AB16" s="25">
        <v>28.634056364149714</v>
      </c>
      <c r="AC16" s="25">
        <v>0</v>
      </c>
      <c r="AD16" s="24">
        <v>4.0410509031198689</v>
      </c>
      <c r="AE16" s="25">
        <v>19.97412010830157</v>
      </c>
      <c r="AF16" s="25">
        <v>0</v>
      </c>
      <c r="AG16" s="29">
        <v>5.6065399999999999</v>
      </c>
      <c r="AH16" s="25">
        <v>24.1953</v>
      </c>
      <c r="AI16" s="30">
        <v>0</v>
      </c>
      <c r="AJ16" s="29">
        <v>5.7565400000000002</v>
      </c>
      <c r="AK16" s="25">
        <v>24.611699999999999</v>
      </c>
      <c r="AL16" s="30">
        <v>0</v>
      </c>
      <c r="AM16" s="29">
        <v>4.8726399999999996</v>
      </c>
      <c r="AN16" s="25">
        <v>21.616900000000001</v>
      </c>
      <c r="AO16" s="31">
        <v>0</v>
      </c>
    </row>
    <row r="17" spans="1:41" s="3" customFormat="1" ht="21" customHeight="1" x14ac:dyDescent="0.15">
      <c r="A17" s="54" t="s">
        <v>59</v>
      </c>
      <c r="B17" s="23">
        <v>6</v>
      </c>
      <c r="C17" s="24">
        <v>34.170200000000001</v>
      </c>
      <c r="D17" s="25">
        <v>74.395899999999997</v>
      </c>
      <c r="E17" s="25">
        <v>0</v>
      </c>
      <c r="F17" s="24">
        <v>22.124313725490193</v>
      </c>
      <c r="G17" s="25">
        <v>48.612490979626273</v>
      </c>
      <c r="H17" s="25">
        <v>0</v>
      </c>
      <c r="I17" s="24">
        <v>14.836781609195402</v>
      </c>
      <c r="J17" s="25">
        <v>44.713847825289093</v>
      </c>
      <c r="K17" s="25">
        <v>0</v>
      </c>
      <c r="L17" s="24">
        <v>25.286585365853657</v>
      </c>
      <c r="M17" s="25">
        <v>69.296773870275359</v>
      </c>
      <c r="N17" s="25">
        <v>0</v>
      </c>
      <c r="O17" s="24">
        <v>36.562612612612611</v>
      </c>
      <c r="P17" s="25">
        <v>80.982130244888467</v>
      </c>
      <c r="Q17" s="25">
        <v>0</v>
      </c>
      <c r="R17" s="24">
        <v>35.641801075268823</v>
      </c>
      <c r="S17" s="25">
        <v>77.113667004434589</v>
      </c>
      <c r="T17" s="50">
        <v>0</v>
      </c>
      <c r="U17" s="24">
        <v>30.936405005688282</v>
      </c>
      <c r="V17" s="25">
        <v>71.15294338226883</v>
      </c>
      <c r="W17" s="25">
        <v>0</v>
      </c>
      <c r="X17" s="24">
        <v>31.146356033452804</v>
      </c>
      <c r="Y17" s="25">
        <v>72.562084169375026</v>
      </c>
      <c r="Z17" s="25">
        <v>0</v>
      </c>
      <c r="AA17" s="24">
        <v>45.774018558172727</v>
      </c>
      <c r="AB17" s="25">
        <v>81.58735124622774</v>
      </c>
      <c r="AC17" s="25">
        <v>0</v>
      </c>
      <c r="AD17" s="24">
        <v>38.361620142309796</v>
      </c>
      <c r="AE17" s="25">
        <v>78.593521679778178</v>
      </c>
      <c r="AF17" s="25">
        <v>0</v>
      </c>
      <c r="AG17" s="29">
        <v>36.587899999999998</v>
      </c>
      <c r="AH17" s="25">
        <v>77.515600000000006</v>
      </c>
      <c r="AI17" s="30">
        <v>0</v>
      </c>
      <c r="AJ17" s="29">
        <v>37.258699999999997</v>
      </c>
      <c r="AK17" s="25">
        <v>77.924499999999995</v>
      </c>
      <c r="AL17" s="30">
        <v>0</v>
      </c>
      <c r="AM17" s="29">
        <v>40.251399999999997</v>
      </c>
      <c r="AN17" s="25">
        <v>78.2</v>
      </c>
      <c r="AO17" s="31">
        <v>0</v>
      </c>
    </row>
    <row r="18" spans="1:41" s="3" customFormat="1" ht="21" customHeight="1" x14ac:dyDescent="0.15">
      <c r="A18" s="54" t="s">
        <v>60</v>
      </c>
      <c r="B18" s="23">
        <v>7</v>
      </c>
      <c r="C18" s="24">
        <v>3.74884</v>
      </c>
      <c r="D18" s="25">
        <v>18.468800000000002</v>
      </c>
      <c r="E18" s="25">
        <v>0</v>
      </c>
      <c r="F18" s="24">
        <v>1.5798319327731092</v>
      </c>
      <c r="G18" s="25">
        <v>10.833728687883861</v>
      </c>
      <c r="H18" s="25">
        <v>0</v>
      </c>
      <c r="I18" s="24">
        <v>2.1206896551724137</v>
      </c>
      <c r="J18" s="25">
        <v>13.541011676589203</v>
      </c>
      <c r="K18" s="25">
        <v>0</v>
      </c>
      <c r="L18" s="24">
        <v>2.5365853658536586</v>
      </c>
      <c r="M18" s="25">
        <v>16.104229956338028</v>
      </c>
      <c r="N18" s="25">
        <v>0</v>
      </c>
      <c r="O18" s="24">
        <v>5.1824324324324325</v>
      </c>
      <c r="P18" s="25">
        <v>21.09823777775091</v>
      </c>
      <c r="Q18" s="25">
        <v>0</v>
      </c>
      <c r="R18" s="24">
        <v>5.8524193548387098</v>
      </c>
      <c r="S18" s="25">
        <v>23.951552120591931</v>
      </c>
      <c r="T18" s="50">
        <v>0</v>
      </c>
      <c r="U18" s="24">
        <v>3.8566552901023892</v>
      </c>
      <c r="V18" s="25">
        <v>18.335699668359375</v>
      </c>
      <c r="W18" s="25">
        <v>0</v>
      </c>
      <c r="X18" s="24">
        <v>3.7921146953405018</v>
      </c>
      <c r="Y18" s="25">
        <v>17.539912769808979</v>
      </c>
      <c r="Z18" s="25">
        <v>0</v>
      </c>
      <c r="AA18" s="24">
        <v>3.7099928622412568</v>
      </c>
      <c r="AB18" s="25">
        <v>19.975329777959391</v>
      </c>
      <c r="AC18" s="25">
        <v>0</v>
      </c>
      <c r="AD18" s="24">
        <v>2.8350301039956212</v>
      </c>
      <c r="AE18" s="25">
        <v>15.297396782925242</v>
      </c>
      <c r="AF18" s="25">
        <v>0</v>
      </c>
      <c r="AG18" s="29">
        <v>4.0586799999999998</v>
      </c>
      <c r="AH18" s="25">
        <v>19.2651</v>
      </c>
      <c r="AI18" s="30">
        <v>0</v>
      </c>
      <c r="AJ18" s="29">
        <v>4.1490200000000002</v>
      </c>
      <c r="AK18" s="25">
        <v>19.4328</v>
      </c>
      <c r="AL18" s="30">
        <v>0</v>
      </c>
      <c r="AM18" s="29">
        <v>2.5874100000000002</v>
      </c>
      <c r="AN18" s="25">
        <v>13.861000000000001</v>
      </c>
      <c r="AO18" s="31">
        <v>0</v>
      </c>
    </row>
    <row r="19" spans="1:41" s="3" customFormat="1" ht="21" customHeight="1" x14ac:dyDescent="0.15">
      <c r="A19" s="54" t="s">
        <v>61</v>
      </c>
      <c r="B19" s="23">
        <v>8</v>
      </c>
      <c r="C19" s="24">
        <v>8.6467399999999994</v>
      </c>
      <c r="D19" s="25">
        <v>39.612900000000003</v>
      </c>
      <c r="E19" s="25">
        <v>0</v>
      </c>
      <c r="F19" s="24">
        <v>4.8493340865758094</v>
      </c>
      <c r="G19" s="25">
        <v>17.312385137530207</v>
      </c>
      <c r="H19" s="25">
        <v>0</v>
      </c>
      <c r="I19" s="24">
        <v>8.3972413793103442</v>
      </c>
      <c r="J19" s="25">
        <v>38.029669865660956</v>
      </c>
      <c r="K19" s="25">
        <v>0</v>
      </c>
      <c r="L19" s="24">
        <v>5.428780487804878</v>
      </c>
      <c r="M19" s="25">
        <v>33.508405512292057</v>
      </c>
      <c r="N19" s="25">
        <v>0</v>
      </c>
      <c r="O19" s="24">
        <v>12.947535392535398</v>
      </c>
      <c r="P19" s="25">
        <v>45.518132703025387</v>
      </c>
      <c r="Q19" s="25">
        <v>0</v>
      </c>
      <c r="R19" s="24">
        <v>19.139490037950665</v>
      </c>
      <c r="S19" s="25">
        <v>65.673986444653849</v>
      </c>
      <c r="T19" s="50">
        <v>0</v>
      </c>
      <c r="U19" s="24">
        <v>9.9377076222980669</v>
      </c>
      <c r="V19" s="25">
        <v>40.935427571166692</v>
      </c>
      <c r="W19" s="25">
        <v>0</v>
      </c>
      <c r="X19" s="24">
        <v>5.5017562724014342</v>
      </c>
      <c r="Y19" s="25">
        <v>27.787978860250515</v>
      </c>
      <c r="Z19" s="25">
        <v>0</v>
      </c>
      <c r="AA19" s="24">
        <v>5.23264097073519</v>
      </c>
      <c r="AB19" s="25">
        <v>27.192970970606321</v>
      </c>
      <c r="AC19" s="25">
        <v>0</v>
      </c>
      <c r="AD19" s="24">
        <v>3.181447728516694</v>
      </c>
      <c r="AE19" s="25">
        <v>22.719519753260354</v>
      </c>
      <c r="AF19" s="25">
        <v>0</v>
      </c>
      <c r="AG19" s="29">
        <v>8.9180100000000007</v>
      </c>
      <c r="AH19" s="25">
        <v>40.822499999999998</v>
      </c>
      <c r="AI19" s="30">
        <v>0</v>
      </c>
      <c r="AJ19" s="29">
        <v>9.1250999999999998</v>
      </c>
      <c r="AK19" s="25">
        <v>41.206499999999998</v>
      </c>
      <c r="AL19" s="30">
        <v>0</v>
      </c>
      <c r="AM19" s="29">
        <v>2.9380799999999998</v>
      </c>
      <c r="AN19" s="25">
        <v>16.496300000000002</v>
      </c>
      <c r="AO19" s="31">
        <v>0</v>
      </c>
    </row>
    <row r="20" spans="1:41" s="3" customFormat="1" ht="21" customHeight="1" x14ac:dyDescent="0.15">
      <c r="A20" s="54" t="s">
        <v>62</v>
      </c>
      <c r="B20" s="23">
        <v>9</v>
      </c>
      <c r="C20" s="24">
        <v>5.4073599999999997</v>
      </c>
      <c r="D20" s="25">
        <v>22.539100000000001</v>
      </c>
      <c r="E20" s="25">
        <v>0</v>
      </c>
      <c r="F20" s="24">
        <v>3.0700859663865536</v>
      </c>
      <c r="G20" s="25">
        <v>7.5172286626348743</v>
      </c>
      <c r="H20" s="25">
        <v>0</v>
      </c>
      <c r="I20" s="24">
        <v>8.8502584067197159</v>
      </c>
      <c r="J20" s="25">
        <v>39.112706417464487</v>
      </c>
      <c r="K20" s="25">
        <v>0</v>
      </c>
      <c r="L20" s="24">
        <v>7.9281841260162595</v>
      </c>
      <c r="M20" s="25">
        <v>23.033526925986898</v>
      </c>
      <c r="N20" s="25">
        <v>2</v>
      </c>
      <c r="O20" s="24">
        <v>7.133131273042272</v>
      </c>
      <c r="P20" s="25">
        <v>32.657681326159626</v>
      </c>
      <c r="Q20" s="25">
        <v>0</v>
      </c>
      <c r="R20" s="24">
        <v>5.4369942939068112</v>
      </c>
      <c r="S20" s="25">
        <v>18.200260962417094</v>
      </c>
      <c r="T20" s="50">
        <v>0</v>
      </c>
      <c r="U20" s="24">
        <v>5.1157601798887047</v>
      </c>
      <c r="V20" s="25">
        <v>21.154526764295266</v>
      </c>
      <c r="W20" s="25">
        <v>0</v>
      </c>
      <c r="X20" s="24">
        <v>5.0212635743038323</v>
      </c>
      <c r="Y20" s="25">
        <v>15.447127629759432</v>
      </c>
      <c r="Z20" s="25">
        <v>0</v>
      </c>
      <c r="AA20" s="24">
        <v>4.9605183606947438</v>
      </c>
      <c r="AB20" s="25">
        <v>21.124175579509327</v>
      </c>
      <c r="AC20" s="25">
        <v>0</v>
      </c>
      <c r="AD20" s="24">
        <v>3.4043101250991517</v>
      </c>
      <c r="AE20" s="25">
        <v>13.264459182478035</v>
      </c>
      <c r="AF20" s="25">
        <v>0</v>
      </c>
      <c r="AG20" s="29">
        <v>5.2653299999999996</v>
      </c>
      <c r="AH20" s="25">
        <v>21.169599999999999</v>
      </c>
      <c r="AI20" s="30">
        <v>0</v>
      </c>
      <c r="AJ20" s="29">
        <v>5.1072899999999999</v>
      </c>
      <c r="AK20" s="25">
        <v>21.043099999999999</v>
      </c>
      <c r="AL20" s="30">
        <v>0</v>
      </c>
      <c r="AM20" s="29">
        <v>3.31629</v>
      </c>
      <c r="AN20" s="25">
        <v>12.4941</v>
      </c>
      <c r="AO20" s="31">
        <v>0</v>
      </c>
    </row>
    <row r="21" spans="1:41" s="3" customFormat="1" ht="21" customHeight="1" x14ac:dyDescent="0.15">
      <c r="A21" s="54" t="s">
        <v>63</v>
      </c>
      <c r="B21" s="36" t="s">
        <v>206</v>
      </c>
      <c r="C21" s="24">
        <v>5.9389199999999995</v>
      </c>
      <c r="D21" s="25">
        <v>29.923200000000001</v>
      </c>
      <c r="E21" s="25">
        <v>0</v>
      </c>
      <c r="F21" s="24">
        <v>3.2868394957983189</v>
      </c>
      <c r="G21" s="25">
        <v>22.046700000000001</v>
      </c>
      <c r="H21" s="25">
        <v>0</v>
      </c>
      <c r="I21" s="24">
        <v>2.9618833333333336</v>
      </c>
      <c r="J21" s="25">
        <v>14.3949</v>
      </c>
      <c r="K21" s="25">
        <v>0</v>
      </c>
      <c r="L21" s="24">
        <v>5.2825962305986689</v>
      </c>
      <c r="M21" s="25">
        <v>21.048400000000001</v>
      </c>
      <c r="N21" s="25">
        <v>0</v>
      </c>
      <c r="O21" s="24">
        <v>3.8673077096642094</v>
      </c>
      <c r="P21" s="25">
        <v>20.034500000000001</v>
      </c>
      <c r="Q21" s="25">
        <v>0</v>
      </c>
      <c r="R21" s="24">
        <v>8.0494173387096772</v>
      </c>
      <c r="S21" s="25">
        <v>38.608800000000002</v>
      </c>
      <c r="T21" s="50">
        <v>0</v>
      </c>
      <c r="U21" s="24">
        <v>3.1563846416382253</v>
      </c>
      <c r="V21" s="25">
        <v>18.905999999999999</v>
      </c>
      <c r="W21" s="25">
        <v>0</v>
      </c>
      <c r="X21" s="24">
        <v>8.6915904587813611</v>
      </c>
      <c r="Y21" s="25">
        <v>37.110799999999998</v>
      </c>
      <c r="Z21" s="25">
        <v>0</v>
      </c>
      <c r="AA21" s="24">
        <v>8.0714425410421136</v>
      </c>
      <c r="AB21" s="25">
        <v>36.121400000000001</v>
      </c>
      <c r="AC21" s="25">
        <v>0</v>
      </c>
      <c r="AD21" s="24">
        <v>6.4921039924015576</v>
      </c>
      <c r="AE21" s="25">
        <v>31.361799999999999</v>
      </c>
      <c r="AF21" s="25">
        <v>0</v>
      </c>
      <c r="AG21" s="29">
        <f>SUM(AG22:AG24)</f>
        <v>6.4023599999999998</v>
      </c>
      <c r="AH21" s="25">
        <v>31.361799999999999</v>
      </c>
      <c r="AI21" s="30">
        <v>0</v>
      </c>
      <c r="AJ21" s="29">
        <f t="shared" ref="AJ21:AM21" si="3">SUM(AJ22:AJ24)</f>
        <v>6.46882</v>
      </c>
      <c r="AK21" s="25">
        <v>31.873100000000001</v>
      </c>
      <c r="AL21" s="30">
        <v>0</v>
      </c>
      <c r="AM21" s="29">
        <f t="shared" si="3"/>
        <v>4.4711719999999993</v>
      </c>
      <c r="AN21" s="25">
        <v>27.538499999999999</v>
      </c>
      <c r="AO21" s="31">
        <v>0</v>
      </c>
    </row>
    <row r="22" spans="1:41" s="3" customFormat="1" ht="21" customHeight="1" x14ac:dyDescent="0.15">
      <c r="A22" s="54" t="s">
        <v>64</v>
      </c>
      <c r="B22" s="23">
        <v>10</v>
      </c>
      <c r="C22" s="24">
        <v>3.05199</v>
      </c>
      <c r="D22" s="25">
        <v>25.9603</v>
      </c>
      <c r="E22" s="25">
        <v>0</v>
      </c>
      <c r="F22" s="24">
        <v>2.1848739495798317</v>
      </c>
      <c r="G22" s="25">
        <v>23.733806115227363</v>
      </c>
      <c r="H22" s="25">
        <v>0</v>
      </c>
      <c r="I22" s="24">
        <v>0</v>
      </c>
      <c r="J22" s="25">
        <v>0</v>
      </c>
      <c r="K22" s="25">
        <v>0</v>
      </c>
      <c r="L22" s="24">
        <v>0.3902439024390244</v>
      </c>
      <c r="M22" s="25">
        <v>3.5121951219512195</v>
      </c>
      <c r="N22" s="25">
        <v>0</v>
      </c>
      <c r="O22" s="24">
        <v>1.3513513513513513</v>
      </c>
      <c r="P22" s="25">
        <v>16.384264395921811</v>
      </c>
      <c r="Q22" s="25">
        <v>0</v>
      </c>
      <c r="R22" s="24">
        <v>3.346774193548387</v>
      </c>
      <c r="S22" s="25">
        <v>30.272430861087685</v>
      </c>
      <c r="T22" s="50">
        <v>0</v>
      </c>
      <c r="U22" s="24">
        <v>1.3651877133105803</v>
      </c>
      <c r="V22" s="25">
        <v>16.467355743091904</v>
      </c>
      <c r="W22" s="25">
        <v>0</v>
      </c>
      <c r="X22" s="24">
        <v>2.933094384707287</v>
      </c>
      <c r="Y22" s="25">
        <v>28.707888729256453</v>
      </c>
      <c r="Z22" s="25">
        <v>0</v>
      </c>
      <c r="AA22" s="24">
        <v>6.6081370449678802</v>
      </c>
      <c r="AB22" s="25">
        <v>35.50201879470265</v>
      </c>
      <c r="AC22" s="25">
        <v>0</v>
      </c>
      <c r="AD22" s="24">
        <v>4.8303229337712086</v>
      </c>
      <c r="AE22" s="25">
        <v>31.312963427081332</v>
      </c>
      <c r="AF22" s="25">
        <v>0</v>
      </c>
      <c r="AG22" s="29">
        <v>3.4140999999999999</v>
      </c>
      <c r="AH22" s="25">
        <v>27.3567</v>
      </c>
      <c r="AI22" s="30">
        <v>0</v>
      </c>
      <c r="AJ22" s="29">
        <v>3.5935700000000002</v>
      </c>
      <c r="AK22" s="25">
        <v>28.133900000000001</v>
      </c>
      <c r="AL22" s="30">
        <v>0</v>
      </c>
      <c r="AM22" s="29">
        <v>2.73333</v>
      </c>
      <c r="AN22" s="25">
        <v>26.6539</v>
      </c>
      <c r="AO22" s="31">
        <v>0</v>
      </c>
    </row>
    <row r="23" spans="1:41" s="3" customFormat="1" ht="21" customHeight="1" x14ac:dyDescent="0.15">
      <c r="A23" s="54" t="s">
        <v>65</v>
      </c>
      <c r="B23" s="23">
        <v>11</v>
      </c>
      <c r="C23" s="24">
        <v>1.24909</v>
      </c>
      <c r="D23" s="25">
        <v>8.72072</v>
      </c>
      <c r="E23" s="25">
        <v>0</v>
      </c>
      <c r="F23" s="24">
        <v>0.28235294117647053</v>
      </c>
      <c r="G23" s="25">
        <v>1.9911420251976393</v>
      </c>
      <c r="H23" s="25">
        <v>0</v>
      </c>
      <c r="I23" s="24">
        <v>1.0804597701149425</v>
      </c>
      <c r="J23" s="25">
        <v>8.328345713126172</v>
      </c>
      <c r="K23" s="25">
        <v>0</v>
      </c>
      <c r="L23" s="24">
        <v>2.7549889135254988</v>
      </c>
      <c r="M23" s="25">
        <v>11.975304571391209</v>
      </c>
      <c r="N23" s="25">
        <v>0</v>
      </c>
      <c r="O23" s="24">
        <v>0.32432432432432434</v>
      </c>
      <c r="P23" s="25">
        <v>2.0834489863199233</v>
      </c>
      <c r="Q23" s="25">
        <v>0</v>
      </c>
      <c r="R23" s="24">
        <v>1.9919354838709677</v>
      </c>
      <c r="S23" s="25">
        <v>9.8693039658342272</v>
      </c>
      <c r="T23" s="50">
        <v>0</v>
      </c>
      <c r="U23" s="24">
        <v>1.2901023890784984</v>
      </c>
      <c r="V23" s="25">
        <v>9.0509255644455635</v>
      </c>
      <c r="W23" s="25">
        <v>0</v>
      </c>
      <c r="X23" s="24">
        <v>2.8637992831541217</v>
      </c>
      <c r="Y23" s="25">
        <v>16.068940227835011</v>
      </c>
      <c r="Z23" s="25">
        <v>0</v>
      </c>
      <c r="AA23" s="24">
        <v>0.68394004282655241</v>
      </c>
      <c r="AB23" s="25">
        <v>5.0088379172420527</v>
      </c>
      <c r="AC23" s="25">
        <v>0</v>
      </c>
      <c r="AD23" s="24">
        <v>0.4663382594417077</v>
      </c>
      <c r="AE23" s="25">
        <v>3.4425999106812073</v>
      </c>
      <c r="AF23" s="25">
        <v>0</v>
      </c>
      <c r="AG23" s="29">
        <v>1.3223800000000001</v>
      </c>
      <c r="AH23" s="25">
        <v>9.0038699999999992</v>
      </c>
      <c r="AI23" s="30">
        <v>0</v>
      </c>
      <c r="AJ23" s="29">
        <v>1.2373499999999999</v>
      </c>
      <c r="AK23" s="25">
        <v>8.7885299999999997</v>
      </c>
      <c r="AL23" s="30">
        <v>0</v>
      </c>
      <c r="AM23" s="29">
        <v>0.33913199999999999</v>
      </c>
      <c r="AN23" s="25">
        <v>2.6974</v>
      </c>
      <c r="AO23" s="31">
        <v>0</v>
      </c>
    </row>
    <row r="24" spans="1:41" s="3" customFormat="1" ht="21" customHeight="1" x14ac:dyDescent="0.15">
      <c r="A24" s="56" t="s">
        <v>66</v>
      </c>
      <c r="B24" s="37">
        <v>12</v>
      </c>
      <c r="C24" s="38">
        <v>1.63784</v>
      </c>
      <c r="D24" s="39">
        <v>11.6363</v>
      </c>
      <c r="E24" s="39">
        <v>0</v>
      </c>
      <c r="F24" s="38">
        <v>0.81961260504201683</v>
      </c>
      <c r="G24" s="39">
        <v>5.6146875631372257</v>
      </c>
      <c r="H24" s="39">
        <v>0</v>
      </c>
      <c r="I24" s="38">
        <v>1.8814235632183909</v>
      </c>
      <c r="J24" s="39">
        <v>10.649781172451922</v>
      </c>
      <c r="K24" s="39">
        <v>0</v>
      </c>
      <c r="L24" s="38">
        <v>2.1373634146341463</v>
      </c>
      <c r="M24" s="39">
        <v>17.247781662243337</v>
      </c>
      <c r="N24" s="39">
        <v>0</v>
      </c>
      <c r="O24" s="38">
        <v>2.191632033988534</v>
      </c>
      <c r="P24" s="39">
        <v>10.910908128273967</v>
      </c>
      <c r="Q24" s="39">
        <v>0</v>
      </c>
      <c r="R24" s="38">
        <v>2.7107076612903231</v>
      </c>
      <c r="S24" s="39">
        <v>19.652441944006402</v>
      </c>
      <c r="T24" s="51">
        <v>0</v>
      </c>
      <c r="U24" s="38">
        <v>0.50109453924914671</v>
      </c>
      <c r="V24" s="39">
        <v>3.182336897831723</v>
      </c>
      <c r="W24" s="39">
        <v>0</v>
      </c>
      <c r="X24" s="38">
        <v>2.8946967909199528</v>
      </c>
      <c r="Y24" s="39">
        <v>15.124311555403759</v>
      </c>
      <c r="Z24" s="39">
        <v>0</v>
      </c>
      <c r="AA24" s="38">
        <v>0.77936545324768036</v>
      </c>
      <c r="AB24" s="39">
        <v>5.7443359407842962</v>
      </c>
      <c r="AC24" s="39">
        <v>0</v>
      </c>
      <c r="AD24" s="38">
        <v>1.1954427991886412</v>
      </c>
      <c r="AE24" s="39">
        <v>7.4612484147777174</v>
      </c>
      <c r="AF24" s="39">
        <v>0</v>
      </c>
      <c r="AG24" s="40">
        <v>1.66588</v>
      </c>
      <c r="AH24" s="39">
        <v>12.001899999999999</v>
      </c>
      <c r="AI24" s="41">
        <v>0</v>
      </c>
      <c r="AJ24" s="40">
        <v>1.6378999999999999</v>
      </c>
      <c r="AK24" s="39">
        <v>11.615500000000001</v>
      </c>
      <c r="AL24" s="41">
        <v>0</v>
      </c>
      <c r="AM24" s="40">
        <v>1.3987099999999999</v>
      </c>
      <c r="AN24" s="39">
        <v>7.1510699999999998</v>
      </c>
      <c r="AO24" s="42">
        <v>0</v>
      </c>
    </row>
    <row r="25" spans="1:41" s="3" customFormat="1" ht="21" customHeight="1" x14ac:dyDescent="0.15">
      <c r="A25" s="54" t="s">
        <v>7</v>
      </c>
      <c r="B25" s="23" t="s">
        <v>172</v>
      </c>
      <c r="C25" s="24">
        <v>60.13308</v>
      </c>
      <c r="D25" s="25">
        <v>70.292199999999994</v>
      </c>
      <c r="E25" s="25">
        <v>36.068199999999997</v>
      </c>
      <c r="F25" s="24">
        <v>31.371438655749092</v>
      </c>
      <c r="G25" s="25">
        <v>32.552399999999999</v>
      </c>
      <c r="H25" s="25">
        <v>22.720800000000001</v>
      </c>
      <c r="I25" s="24">
        <v>65.998294375661388</v>
      </c>
      <c r="J25" s="25">
        <v>62.491300000000003</v>
      </c>
      <c r="K25" s="25">
        <v>47.980800000000002</v>
      </c>
      <c r="L25" s="24">
        <v>66.136466189895458</v>
      </c>
      <c r="M25" s="25">
        <v>65.049700000000001</v>
      </c>
      <c r="N25" s="25">
        <v>46.657699999999998</v>
      </c>
      <c r="O25" s="24">
        <v>53.879303515119375</v>
      </c>
      <c r="P25" s="25">
        <v>68.173900000000003</v>
      </c>
      <c r="Q25" s="25">
        <v>29.169799999999999</v>
      </c>
      <c r="R25" s="24">
        <v>55.674145946281399</v>
      </c>
      <c r="S25" s="25">
        <v>64.1434</v>
      </c>
      <c r="T25" s="50">
        <v>30.705100000000002</v>
      </c>
      <c r="U25" s="24">
        <v>56.437029721601242</v>
      </c>
      <c r="V25" s="25">
        <v>70.597300000000004</v>
      </c>
      <c r="W25" s="25">
        <v>33.005699999999997</v>
      </c>
      <c r="X25" s="24">
        <v>62.572450730691301</v>
      </c>
      <c r="Y25" s="25">
        <v>76.435900000000004</v>
      </c>
      <c r="Z25" s="25">
        <v>34.770699999999998</v>
      </c>
      <c r="AA25" s="24">
        <v>68.049323143810113</v>
      </c>
      <c r="AB25" s="25">
        <v>74.942800000000005</v>
      </c>
      <c r="AC25" s="25">
        <v>46.707999999999998</v>
      </c>
      <c r="AD25" s="24">
        <v>68.628081576331354</v>
      </c>
      <c r="AE25" s="25">
        <v>78.833699999999993</v>
      </c>
      <c r="AF25" s="25">
        <v>42.835099999999997</v>
      </c>
      <c r="AG25" s="29">
        <v>61.494500000000002</v>
      </c>
      <c r="AH25" s="25">
        <v>72.390600000000006</v>
      </c>
      <c r="AI25" s="30">
        <v>36.6128</v>
      </c>
      <c r="AJ25" s="29">
        <f t="shared" ref="AJ25:AM25" si="4">SUM(AJ27:AJ30)</f>
        <v>61.218980000000002</v>
      </c>
      <c r="AK25" s="25">
        <v>72.814700000000002</v>
      </c>
      <c r="AL25" s="30">
        <v>35.985599999999998</v>
      </c>
      <c r="AM25" s="29">
        <f t="shared" si="4"/>
        <v>68.267084999999994</v>
      </c>
      <c r="AN25" s="25">
        <v>78.6999</v>
      </c>
      <c r="AO25" s="31">
        <v>38.732500000000002</v>
      </c>
    </row>
    <row r="26" spans="1:41" s="3" customFormat="1" ht="21" customHeight="1" x14ac:dyDescent="0.15">
      <c r="A26" s="54" t="s">
        <v>67</v>
      </c>
      <c r="B26" s="23" t="s">
        <v>173</v>
      </c>
      <c r="C26" s="24">
        <v>57.583820000000003</v>
      </c>
      <c r="D26" s="25">
        <v>69.759900000000002</v>
      </c>
      <c r="E26" s="25">
        <v>33.486600000000003</v>
      </c>
      <c r="F26" s="24">
        <v>28.77894645887034</v>
      </c>
      <c r="G26" s="25">
        <v>31.8291</v>
      </c>
      <c r="H26" s="25">
        <v>20.521000000000001</v>
      </c>
      <c r="I26" s="24">
        <v>61.201185488140865</v>
      </c>
      <c r="J26" s="25">
        <v>59.174199999999999</v>
      </c>
      <c r="K26" s="25">
        <v>46.0381</v>
      </c>
      <c r="L26" s="24">
        <v>63.594984700348427</v>
      </c>
      <c r="M26" s="25">
        <v>65.653499999999994</v>
      </c>
      <c r="N26" s="25">
        <v>42.837899999999998</v>
      </c>
      <c r="O26" s="24">
        <v>52.190332794398657</v>
      </c>
      <c r="P26" s="25">
        <v>68.578800000000001</v>
      </c>
      <c r="Q26" s="25">
        <v>26.9892</v>
      </c>
      <c r="R26" s="24">
        <v>53.102250784991078</v>
      </c>
      <c r="S26" s="25">
        <v>64.09</v>
      </c>
      <c r="T26" s="50">
        <v>29.996500000000001</v>
      </c>
      <c r="U26" s="24">
        <v>53.330805440762624</v>
      </c>
      <c r="V26" s="25">
        <v>69.0685</v>
      </c>
      <c r="W26" s="25">
        <v>30</v>
      </c>
      <c r="X26" s="24">
        <v>60.270614292126979</v>
      </c>
      <c r="Y26" s="25">
        <v>76.731800000000007</v>
      </c>
      <c r="Z26" s="25">
        <v>33.32</v>
      </c>
      <c r="AA26" s="24">
        <v>65.163423106970072</v>
      </c>
      <c r="AB26" s="25">
        <v>73.641900000000007</v>
      </c>
      <c r="AC26" s="25">
        <v>42.923299999999998</v>
      </c>
      <c r="AD26" s="24">
        <v>67.507005640358145</v>
      </c>
      <c r="AE26" s="25">
        <v>78.894300000000001</v>
      </c>
      <c r="AF26" s="25">
        <v>42.044800000000002</v>
      </c>
      <c r="AG26" s="29">
        <v>59.153300000000002</v>
      </c>
      <c r="AH26" s="25">
        <v>72.075599999999994</v>
      </c>
      <c r="AI26" s="30">
        <v>33.696800000000003</v>
      </c>
      <c r="AJ26" s="29">
        <f t="shared" ref="AJ26:AM26" si="5">SUM(AJ27:AJ29)</f>
        <v>58.889710000000001</v>
      </c>
      <c r="AK26" s="25">
        <v>72.451700000000002</v>
      </c>
      <c r="AL26" s="30">
        <v>33.481400000000001</v>
      </c>
      <c r="AM26" s="29">
        <f t="shared" si="5"/>
        <v>67.337800000000001</v>
      </c>
      <c r="AN26" s="25">
        <v>78.802599999999998</v>
      </c>
      <c r="AO26" s="31">
        <v>37.643999999999998</v>
      </c>
    </row>
    <row r="27" spans="1:41" s="3" customFormat="1" ht="21" customHeight="1" x14ac:dyDescent="0.15">
      <c r="A27" s="54" t="s">
        <v>68</v>
      </c>
      <c r="B27" s="23">
        <v>13</v>
      </c>
      <c r="C27" s="24">
        <v>7.7202200000000003</v>
      </c>
      <c r="D27" s="25">
        <v>24.178899999999999</v>
      </c>
      <c r="E27" s="25">
        <v>0</v>
      </c>
      <c r="F27" s="24">
        <v>7.7053585434173675</v>
      </c>
      <c r="G27" s="25">
        <v>18.016109614605746</v>
      </c>
      <c r="H27" s="25">
        <v>0</v>
      </c>
      <c r="I27" s="24">
        <v>10.434291187739465</v>
      </c>
      <c r="J27" s="25">
        <v>22.873540801859157</v>
      </c>
      <c r="K27" s="25">
        <v>0</v>
      </c>
      <c r="L27" s="24">
        <v>11.283841463414635</v>
      </c>
      <c r="M27" s="25">
        <v>24.885483598859818</v>
      </c>
      <c r="N27" s="25">
        <v>0</v>
      </c>
      <c r="O27" s="24">
        <v>5.9925278219395866</v>
      </c>
      <c r="P27" s="25">
        <v>20.861722523749197</v>
      </c>
      <c r="Q27" s="25">
        <v>0</v>
      </c>
      <c r="R27" s="24">
        <v>5.9142381476050838</v>
      </c>
      <c r="S27" s="25">
        <v>25.877920704878861</v>
      </c>
      <c r="T27" s="50">
        <v>0</v>
      </c>
      <c r="U27" s="24">
        <v>6.9093722813357417</v>
      </c>
      <c r="V27" s="25">
        <v>20.673436649297656</v>
      </c>
      <c r="W27" s="25">
        <v>0</v>
      </c>
      <c r="X27" s="24">
        <v>4.6624551971326165</v>
      </c>
      <c r="Y27" s="25">
        <v>17.810790429129145</v>
      </c>
      <c r="Z27" s="25">
        <v>0</v>
      </c>
      <c r="AA27" s="24">
        <v>9.0431704626565423</v>
      </c>
      <c r="AB27" s="25">
        <v>27.823571513882165</v>
      </c>
      <c r="AC27" s="25">
        <v>0</v>
      </c>
      <c r="AD27" s="24">
        <v>10.785626710454297</v>
      </c>
      <c r="AE27" s="25">
        <v>30.854350887168838</v>
      </c>
      <c r="AF27" s="25">
        <v>0</v>
      </c>
      <c r="AG27" s="29">
        <v>7.4712899999999998</v>
      </c>
      <c r="AH27" s="25">
        <v>24.6112</v>
      </c>
      <c r="AI27" s="30">
        <v>0</v>
      </c>
      <c r="AJ27" s="29">
        <v>7.2450099999999997</v>
      </c>
      <c r="AK27" s="25">
        <v>24.5761</v>
      </c>
      <c r="AL27" s="30">
        <v>0</v>
      </c>
      <c r="AM27" s="29">
        <v>11.3949</v>
      </c>
      <c r="AN27" s="25">
        <v>33.394500000000001</v>
      </c>
      <c r="AO27" s="31">
        <v>0</v>
      </c>
    </row>
    <row r="28" spans="1:41" s="3" customFormat="1" ht="21" customHeight="1" x14ac:dyDescent="0.15">
      <c r="A28" s="54" t="s">
        <v>69</v>
      </c>
      <c r="B28" s="23">
        <v>14</v>
      </c>
      <c r="C28" s="24">
        <v>30.601299999999998</v>
      </c>
      <c r="D28" s="25">
        <v>52.052</v>
      </c>
      <c r="E28" s="25">
        <v>0</v>
      </c>
      <c r="F28" s="24">
        <v>13.561828423656257</v>
      </c>
      <c r="G28" s="25">
        <v>22.664903552610824</v>
      </c>
      <c r="H28" s="25">
        <v>0</v>
      </c>
      <c r="I28" s="24">
        <v>36.84694238697319</v>
      </c>
      <c r="J28" s="25">
        <v>47.572011740082786</v>
      </c>
      <c r="K28" s="25">
        <v>22.241099999999999</v>
      </c>
      <c r="L28" s="24">
        <v>38.297567691056912</v>
      </c>
      <c r="M28" s="25">
        <v>56.863144187059163</v>
      </c>
      <c r="N28" s="25">
        <v>5.8476600000000003</v>
      </c>
      <c r="O28" s="24">
        <v>32.497277556114156</v>
      </c>
      <c r="P28" s="25">
        <v>57.867898372924778</v>
      </c>
      <c r="Q28" s="25">
        <v>0</v>
      </c>
      <c r="R28" s="24">
        <v>27.08113867057212</v>
      </c>
      <c r="S28" s="25">
        <v>43.673479214335359</v>
      </c>
      <c r="T28" s="50">
        <v>0</v>
      </c>
      <c r="U28" s="24">
        <v>30.847963332846561</v>
      </c>
      <c r="V28" s="25">
        <v>55.313482974250086</v>
      </c>
      <c r="W28" s="25">
        <v>0</v>
      </c>
      <c r="X28" s="24">
        <v>34.406221935069468</v>
      </c>
      <c r="Y28" s="25">
        <v>59.135860416355143</v>
      </c>
      <c r="Z28" s="25">
        <v>0</v>
      </c>
      <c r="AA28" s="24">
        <v>28.828061142326259</v>
      </c>
      <c r="AB28" s="25">
        <v>50.673216224071574</v>
      </c>
      <c r="AC28" s="25">
        <v>0</v>
      </c>
      <c r="AD28" s="24">
        <v>31.378349417788833</v>
      </c>
      <c r="AE28" s="25">
        <v>54.24217788325943</v>
      </c>
      <c r="AF28" s="25">
        <v>0</v>
      </c>
      <c r="AG28" s="29">
        <v>31.1569</v>
      </c>
      <c r="AH28" s="25">
        <v>53.564500000000002</v>
      </c>
      <c r="AI28" s="30">
        <v>0</v>
      </c>
      <c r="AJ28" s="29">
        <v>30.7331</v>
      </c>
      <c r="AK28" s="25">
        <v>53.331899999999997</v>
      </c>
      <c r="AL28" s="30">
        <v>0</v>
      </c>
      <c r="AM28" s="29">
        <v>31.375699999999998</v>
      </c>
      <c r="AN28" s="25">
        <v>50.9786</v>
      </c>
      <c r="AO28" s="31">
        <v>0</v>
      </c>
    </row>
    <row r="29" spans="1:41" s="3" customFormat="1" ht="21" customHeight="1" x14ac:dyDescent="0.15">
      <c r="A29" s="54" t="s">
        <v>70</v>
      </c>
      <c r="B29" s="23">
        <v>15</v>
      </c>
      <c r="C29" s="24">
        <v>19.2623</v>
      </c>
      <c r="D29" s="25">
        <v>39.308</v>
      </c>
      <c r="E29" s="25">
        <v>0</v>
      </c>
      <c r="F29" s="24">
        <v>7.5117594917967176</v>
      </c>
      <c r="G29" s="25">
        <v>17.993906633880634</v>
      </c>
      <c r="H29" s="25">
        <v>0</v>
      </c>
      <c r="I29" s="24">
        <v>13.919951913428205</v>
      </c>
      <c r="J29" s="25">
        <v>27.41222487580654</v>
      </c>
      <c r="K29" s="25">
        <v>0</v>
      </c>
      <c r="L29" s="24">
        <v>14.013575545876883</v>
      </c>
      <c r="M29" s="25">
        <v>29.978648169893802</v>
      </c>
      <c r="N29" s="25">
        <v>0</v>
      </c>
      <c r="O29" s="24">
        <v>13.70052741634491</v>
      </c>
      <c r="P29" s="25">
        <v>29.875803708277104</v>
      </c>
      <c r="Q29" s="25">
        <v>0</v>
      </c>
      <c r="R29" s="24">
        <v>20.106873966813872</v>
      </c>
      <c r="S29" s="25">
        <v>40.79191950095904</v>
      </c>
      <c r="T29" s="50">
        <v>0</v>
      </c>
      <c r="U29" s="24">
        <v>15.573469826580322</v>
      </c>
      <c r="V29" s="25">
        <v>30.862815235604351</v>
      </c>
      <c r="W29" s="25">
        <v>0</v>
      </c>
      <c r="X29" s="24">
        <v>21.201937159924899</v>
      </c>
      <c r="Y29" s="25">
        <v>41.478703152470125</v>
      </c>
      <c r="Z29" s="25">
        <v>0</v>
      </c>
      <c r="AA29" s="24">
        <v>27.292191501987269</v>
      </c>
      <c r="AB29" s="25">
        <v>48.753634114819938</v>
      </c>
      <c r="AC29" s="25">
        <v>0</v>
      </c>
      <c r="AD29" s="24">
        <v>25.343029512115013</v>
      </c>
      <c r="AE29" s="25">
        <v>48.783523328946899</v>
      </c>
      <c r="AF29" s="25">
        <v>0</v>
      </c>
      <c r="AG29" s="29">
        <v>20.525099999999998</v>
      </c>
      <c r="AH29" s="25">
        <v>41.037399999999998</v>
      </c>
      <c r="AI29" s="30">
        <v>0</v>
      </c>
      <c r="AJ29" s="29">
        <v>20.9116</v>
      </c>
      <c r="AK29" s="25">
        <v>41.569400000000002</v>
      </c>
      <c r="AL29" s="30">
        <v>0</v>
      </c>
      <c r="AM29" s="29">
        <v>24.5672</v>
      </c>
      <c r="AN29" s="25">
        <v>44.553699999999999</v>
      </c>
      <c r="AO29" s="31">
        <v>0</v>
      </c>
    </row>
    <row r="30" spans="1:41" s="3" customFormat="1" ht="21" customHeight="1" x14ac:dyDescent="0.15">
      <c r="A30" s="54" t="s">
        <v>71</v>
      </c>
      <c r="B30" s="23">
        <v>16</v>
      </c>
      <c r="C30" s="24">
        <v>2.5492599999999999</v>
      </c>
      <c r="D30" s="25">
        <v>11.6119</v>
      </c>
      <c r="E30" s="25">
        <v>0</v>
      </c>
      <c r="F30" s="24">
        <v>2.5924921968787515</v>
      </c>
      <c r="G30" s="25">
        <v>8.349999397042172</v>
      </c>
      <c r="H30" s="25">
        <v>0</v>
      </c>
      <c r="I30" s="24">
        <v>4.797108887520527</v>
      </c>
      <c r="J30" s="25">
        <v>17.665357353751006</v>
      </c>
      <c r="K30" s="25">
        <v>0</v>
      </c>
      <c r="L30" s="24">
        <v>2.5414814895470386</v>
      </c>
      <c r="M30" s="25">
        <v>5.4612877795008083</v>
      </c>
      <c r="N30" s="25">
        <v>0</v>
      </c>
      <c r="O30" s="24">
        <v>1.6889707207207212</v>
      </c>
      <c r="P30" s="25">
        <v>6.2620171566967411</v>
      </c>
      <c r="Q30" s="25">
        <v>0</v>
      </c>
      <c r="R30" s="24">
        <v>2.5718951612903225</v>
      </c>
      <c r="S30" s="25">
        <v>11.045237661560559</v>
      </c>
      <c r="T30" s="50">
        <v>0</v>
      </c>
      <c r="U30" s="24">
        <v>3.1062242808386156</v>
      </c>
      <c r="V30" s="25">
        <v>13.68820203297919</v>
      </c>
      <c r="W30" s="25">
        <v>0</v>
      </c>
      <c r="X30" s="24">
        <v>2.3018364385643251</v>
      </c>
      <c r="Y30" s="25">
        <v>8.3261206254780262</v>
      </c>
      <c r="Z30" s="25">
        <v>0</v>
      </c>
      <c r="AA30" s="24">
        <v>2.8859000368400451</v>
      </c>
      <c r="AB30" s="25">
        <v>15.577740622414661</v>
      </c>
      <c r="AC30" s="25">
        <v>0</v>
      </c>
      <c r="AD30" s="24">
        <v>1.1210759359732028</v>
      </c>
      <c r="AE30" s="25">
        <v>4.7154958877586219</v>
      </c>
      <c r="AF30" s="25">
        <v>0</v>
      </c>
      <c r="AG30" s="29">
        <v>2.3411599999999999</v>
      </c>
      <c r="AH30" s="25">
        <v>11.0046</v>
      </c>
      <c r="AI30" s="30">
        <v>0</v>
      </c>
      <c r="AJ30" s="29">
        <v>2.3292700000000002</v>
      </c>
      <c r="AK30" s="25">
        <v>11.247999999999999</v>
      </c>
      <c r="AL30" s="30">
        <v>0</v>
      </c>
      <c r="AM30" s="29">
        <v>0.92928500000000003</v>
      </c>
      <c r="AN30" s="25">
        <v>3.35242</v>
      </c>
      <c r="AO30" s="31">
        <v>0</v>
      </c>
    </row>
    <row r="31" spans="1:41" s="3" customFormat="1" ht="21" customHeight="1" x14ac:dyDescent="0.15">
      <c r="A31" s="53" t="s">
        <v>72</v>
      </c>
      <c r="B31" s="43">
        <v>17</v>
      </c>
      <c r="C31" s="44">
        <v>6.5734899999999996</v>
      </c>
      <c r="D31" s="45">
        <v>7.9812500000000002</v>
      </c>
      <c r="E31" s="45">
        <v>4</v>
      </c>
      <c r="F31" s="44">
        <v>3.7813705941248235</v>
      </c>
      <c r="G31" s="45">
        <v>4.4068963540805441</v>
      </c>
      <c r="H31" s="45">
        <v>2.1535714285714298</v>
      </c>
      <c r="I31" s="44">
        <v>5.3115824949459549</v>
      </c>
      <c r="J31" s="45">
        <v>5.3942904833490664</v>
      </c>
      <c r="K31" s="45">
        <v>3.55</v>
      </c>
      <c r="L31" s="44">
        <v>7.0912396715161794</v>
      </c>
      <c r="M31" s="45">
        <v>9.7084425147856912</v>
      </c>
      <c r="N31" s="45">
        <v>4.033333333333335</v>
      </c>
      <c r="O31" s="44">
        <v>5.2623654423654429</v>
      </c>
      <c r="P31" s="45">
        <v>6.5768485195258943</v>
      </c>
      <c r="Q31" s="45">
        <v>3</v>
      </c>
      <c r="R31" s="44">
        <v>5.2847442946174477</v>
      </c>
      <c r="S31" s="45">
        <v>6.0422863597048462</v>
      </c>
      <c r="T31" s="52">
        <v>3.09</v>
      </c>
      <c r="U31" s="44">
        <v>6.199386928939302</v>
      </c>
      <c r="V31" s="45">
        <v>7.6343321561077264</v>
      </c>
      <c r="W31" s="45">
        <v>3.6</v>
      </c>
      <c r="X31" s="44">
        <v>7.4820672789994651</v>
      </c>
      <c r="Y31" s="45">
        <v>9.4583431064920216</v>
      </c>
      <c r="Z31" s="45">
        <v>4.5384615384615401</v>
      </c>
      <c r="AA31" s="44">
        <v>7.8826178538482159</v>
      </c>
      <c r="AB31" s="45">
        <v>9.4424130426811477</v>
      </c>
      <c r="AC31" s="45">
        <v>5</v>
      </c>
      <c r="AD31" s="44">
        <v>8.4367085229957404</v>
      </c>
      <c r="AE31" s="45">
        <v>8.6464866239173794</v>
      </c>
      <c r="AF31" s="45">
        <v>6</v>
      </c>
      <c r="AG31" s="46">
        <v>6.8788499999999999</v>
      </c>
      <c r="AH31" s="45">
        <v>8.3076299999999996</v>
      </c>
      <c r="AI31" s="47">
        <v>4.2666700000000004</v>
      </c>
      <c r="AJ31" s="46">
        <v>6.8662400000000003</v>
      </c>
      <c r="AK31" s="45">
        <v>8.2167300000000001</v>
      </c>
      <c r="AL31" s="47">
        <v>4.3</v>
      </c>
      <c r="AM31" s="46">
        <v>8.5289000000000001</v>
      </c>
      <c r="AN31" s="45">
        <v>8.7065099999999997</v>
      </c>
      <c r="AO31" s="48">
        <v>5.8580699999999997</v>
      </c>
    </row>
    <row r="32" spans="1:41" s="3" customFormat="1" ht="21" customHeight="1" x14ac:dyDescent="0.15">
      <c r="A32" s="54" t="s">
        <v>8</v>
      </c>
      <c r="B32" s="23" t="s">
        <v>174</v>
      </c>
      <c r="C32" s="24">
        <v>57.768150000000006</v>
      </c>
      <c r="D32" s="25">
        <v>69.396900000000002</v>
      </c>
      <c r="E32" s="25">
        <v>40</v>
      </c>
      <c r="F32" s="24">
        <v>39.829767970041459</v>
      </c>
      <c r="G32" s="25">
        <v>43.343200000000003</v>
      </c>
      <c r="H32" s="25">
        <v>32.5</v>
      </c>
      <c r="I32" s="24">
        <v>36.954120223324395</v>
      </c>
      <c r="J32" s="25">
        <v>40.079500000000003</v>
      </c>
      <c r="K32" s="25">
        <v>25.069600000000001</v>
      </c>
      <c r="L32" s="24">
        <v>45.854692218350749</v>
      </c>
      <c r="M32" s="25">
        <v>44.603499999999997</v>
      </c>
      <c r="N32" s="25">
        <v>45</v>
      </c>
      <c r="O32" s="24">
        <v>58.639903839553838</v>
      </c>
      <c r="P32" s="25">
        <v>73.092799999999997</v>
      </c>
      <c r="Q32" s="25">
        <v>36.329700000000003</v>
      </c>
      <c r="R32" s="24">
        <v>55.193758405885028</v>
      </c>
      <c r="S32" s="25">
        <v>71.340100000000007</v>
      </c>
      <c r="T32" s="50">
        <v>35</v>
      </c>
      <c r="U32" s="24">
        <v>53.744264035371799</v>
      </c>
      <c r="V32" s="25">
        <v>70.716899999999995</v>
      </c>
      <c r="W32" s="25">
        <v>30</v>
      </c>
      <c r="X32" s="24">
        <v>66.668809617682186</v>
      </c>
      <c r="Y32" s="25">
        <v>83.321399999999997</v>
      </c>
      <c r="Z32" s="25">
        <v>45</v>
      </c>
      <c r="AA32" s="24">
        <v>69.120527233282203</v>
      </c>
      <c r="AB32" s="25">
        <v>75.411900000000003</v>
      </c>
      <c r="AC32" s="25">
        <v>50</v>
      </c>
      <c r="AD32" s="24">
        <v>67.340420558604208</v>
      </c>
      <c r="AE32" s="25">
        <v>67.566999999999993</v>
      </c>
      <c r="AF32" s="25">
        <v>52.5</v>
      </c>
      <c r="AG32" s="29">
        <v>60.854399999999998</v>
      </c>
      <c r="AH32" s="25">
        <v>72.352800000000002</v>
      </c>
      <c r="AI32" s="30">
        <v>43.8</v>
      </c>
      <c r="AJ32" s="29">
        <f t="shared" ref="AJ32:AM32" si="6">SUM(AJ34:AJ39)</f>
        <v>61.744709999999998</v>
      </c>
      <c r="AK32" s="25">
        <v>73.585899999999995</v>
      </c>
      <c r="AL32" s="30">
        <v>43.564399999999999</v>
      </c>
      <c r="AM32" s="29">
        <f t="shared" si="6"/>
        <v>66.979540000000014</v>
      </c>
      <c r="AN32" s="25">
        <v>68.7256</v>
      </c>
      <c r="AO32" s="31">
        <v>55</v>
      </c>
    </row>
    <row r="33" spans="1:41" s="3" customFormat="1" ht="21" customHeight="1" x14ac:dyDescent="0.15">
      <c r="A33" s="54" t="s">
        <v>73</v>
      </c>
      <c r="B33" s="23" t="s">
        <v>175</v>
      </c>
      <c r="C33" s="24">
        <v>56.549530000000004</v>
      </c>
      <c r="D33" s="25">
        <v>69.090800000000002</v>
      </c>
      <c r="E33" s="25">
        <v>40</v>
      </c>
      <c r="F33" s="24">
        <v>39.686322591890196</v>
      </c>
      <c r="G33" s="25">
        <v>43.198999999999998</v>
      </c>
      <c r="H33" s="25">
        <v>32.5</v>
      </c>
      <c r="I33" s="24">
        <v>36.457166200335891</v>
      </c>
      <c r="J33" s="25">
        <v>39.557400000000001</v>
      </c>
      <c r="K33" s="25">
        <v>24.906500000000001</v>
      </c>
      <c r="L33" s="24">
        <v>44.993716608594653</v>
      </c>
      <c r="M33" s="25">
        <v>44.425899999999999</v>
      </c>
      <c r="N33" s="25">
        <v>43.7</v>
      </c>
      <c r="O33" s="24">
        <v>56.334723659373651</v>
      </c>
      <c r="P33" s="25">
        <v>72.721500000000006</v>
      </c>
      <c r="Q33" s="25">
        <v>30.0748</v>
      </c>
      <c r="R33" s="24">
        <v>55.133274534917284</v>
      </c>
      <c r="S33" s="25">
        <v>71.366200000000006</v>
      </c>
      <c r="T33" s="50">
        <v>35</v>
      </c>
      <c r="U33" s="24">
        <v>52.904635669804868</v>
      </c>
      <c r="V33" s="25">
        <v>70.705100000000002</v>
      </c>
      <c r="W33" s="25">
        <v>30</v>
      </c>
      <c r="X33" s="24">
        <v>64.325631600955788</v>
      </c>
      <c r="Y33" s="25">
        <v>82.470299999999995</v>
      </c>
      <c r="Z33" s="25">
        <v>44.4803</v>
      </c>
      <c r="AA33" s="24">
        <v>68.037907675823249</v>
      </c>
      <c r="AB33" s="25">
        <v>75.330500000000001</v>
      </c>
      <c r="AC33" s="25">
        <v>50</v>
      </c>
      <c r="AD33" s="24">
        <v>65.404629644537437</v>
      </c>
      <c r="AE33" s="25">
        <v>67.457700000000003</v>
      </c>
      <c r="AF33" s="25">
        <v>50</v>
      </c>
      <c r="AG33" s="29">
        <v>59.493400000000001</v>
      </c>
      <c r="AH33" s="25">
        <v>72.087400000000002</v>
      </c>
      <c r="AI33" s="30">
        <v>40.837000000000003</v>
      </c>
      <c r="AJ33" s="29">
        <f t="shared" ref="AJ33:AM33" si="7">SUM(AJ34:AJ38)</f>
        <v>60.354039999999998</v>
      </c>
      <c r="AK33" s="25">
        <v>73.322100000000006</v>
      </c>
      <c r="AL33" s="30">
        <v>40.500700000000002</v>
      </c>
      <c r="AM33" s="29">
        <f t="shared" si="7"/>
        <v>64.405020000000007</v>
      </c>
      <c r="AN33" s="25">
        <v>68.5197</v>
      </c>
      <c r="AO33" s="31">
        <v>50</v>
      </c>
    </row>
    <row r="34" spans="1:41" s="3" customFormat="1" ht="21" customHeight="1" x14ac:dyDescent="0.15">
      <c r="A34" s="54" t="s">
        <v>74</v>
      </c>
      <c r="B34" s="23">
        <v>18</v>
      </c>
      <c r="C34" s="24">
        <v>2.24973</v>
      </c>
      <c r="D34" s="25">
        <v>9.79115</v>
      </c>
      <c r="E34" s="25">
        <v>0</v>
      </c>
      <c r="F34" s="24">
        <v>0.92861652634580449</v>
      </c>
      <c r="G34" s="25">
        <v>3.4058060144118687</v>
      </c>
      <c r="H34" s="25">
        <v>0</v>
      </c>
      <c r="I34" s="24">
        <v>1.864106170598911</v>
      </c>
      <c r="J34" s="25">
        <v>6.5944678376198542</v>
      </c>
      <c r="K34" s="25">
        <v>0</v>
      </c>
      <c r="L34" s="24">
        <v>1.4920731707317074</v>
      </c>
      <c r="M34" s="25">
        <v>5.9942119923539732</v>
      </c>
      <c r="N34" s="25">
        <v>0</v>
      </c>
      <c r="O34" s="24">
        <v>1.3783783783783783</v>
      </c>
      <c r="P34" s="25">
        <v>5.9580803699402747</v>
      </c>
      <c r="Q34" s="25">
        <v>0</v>
      </c>
      <c r="R34" s="24">
        <v>1.8805542716410499</v>
      </c>
      <c r="S34" s="25">
        <v>7.4527004486904795</v>
      </c>
      <c r="T34" s="50">
        <v>0</v>
      </c>
      <c r="U34" s="24">
        <v>0.90820645398622546</v>
      </c>
      <c r="V34" s="25">
        <v>4.0900992527940296</v>
      </c>
      <c r="W34" s="25">
        <v>0</v>
      </c>
      <c r="X34" s="24">
        <v>2.1358303464755082</v>
      </c>
      <c r="Y34" s="25">
        <v>8.6319962348173132</v>
      </c>
      <c r="Z34" s="25">
        <v>0</v>
      </c>
      <c r="AA34" s="24">
        <v>3.709114459059855</v>
      </c>
      <c r="AB34" s="25">
        <v>16.676337964385286</v>
      </c>
      <c r="AC34" s="25">
        <v>0</v>
      </c>
      <c r="AD34" s="24">
        <v>3.9708893864755934</v>
      </c>
      <c r="AE34" s="25">
        <v>14.068355493275725</v>
      </c>
      <c r="AF34" s="25">
        <v>0</v>
      </c>
      <c r="AG34" s="29">
        <v>2.3769100000000001</v>
      </c>
      <c r="AH34" s="25">
        <v>10.3062</v>
      </c>
      <c r="AI34" s="30">
        <v>0</v>
      </c>
      <c r="AJ34" s="29">
        <v>2.42943</v>
      </c>
      <c r="AK34" s="25">
        <v>10.5044</v>
      </c>
      <c r="AL34" s="30">
        <v>0</v>
      </c>
      <c r="AM34" s="29">
        <v>3.6545999999999998</v>
      </c>
      <c r="AN34" s="25">
        <v>10.8468</v>
      </c>
      <c r="AO34" s="31">
        <v>0</v>
      </c>
    </row>
    <row r="35" spans="1:41" s="3" customFormat="1" ht="21" customHeight="1" x14ac:dyDescent="0.15">
      <c r="A35" s="54" t="s">
        <v>75</v>
      </c>
      <c r="B35" s="23">
        <v>19</v>
      </c>
      <c r="C35" s="24">
        <v>33.372700000000002</v>
      </c>
      <c r="D35" s="25">
        <v>51.758299999999998</v>
      </c>
      <c r="E35" s="25">
        <v>0</v>
      </c>
      <c r="F35" s="24">
        <v>24.130645767741058</v>
      </c>
      <c r="G35" s="25">
        <v>26.486582068765216</v>
      </c>
      <c r="H35" s="25">
        <v>17</v>
      </c>
      <c r="I35" s="24">
        <v>21.700571508152166</v>
      </c>
      <c r="J35" s="25">
        <v>30.603602983175936</v>
      </c>
      <c r="K35" s="25">
        <v>0</v>
      </c>
      <c r="L35" s="24">
        <v>29.935191637630655</v>
      </c>
      <c r="M35" s="25">
        <v>37.995691589553296</v>
      </c>
      <c r="N35" s="25">
        <v>1.25</v>
      </c>
      <c r="O35" s="24">
        <v>37.371378743028743</v>
      </c>
      <c r="P35" s="25">
        <v>61.572677079142466</v>
      </c>
      <c r="Q35" s="25">
        <v>0</v>
      </c>
      <c r="R35" s="24">
        <v>35.516320911708164</v>
      </c>
      <c r="S35" s="25">
        <v>55.559958568311629</v>
      </c>
      <c r="T35" s="50">
        <v>0</v>
      </c>
      <c r="U35" s="24">
        <v>28.27936597164463</v>
      </c>
      <c r="V35" s="25">
        <v>44.198982364487684</v>
      </c>
      <c r="W35" s="25">
        <v>0</v>
      </c>
      <c r="X35" s="24">
        <v>36.008658781361994</v>
      </c>
      <c r="Y35" s="25">
        <v>63.477390608683478</v>
      </c>
      <c r="Z35" s="25">
        <v>0</v>
      </c>
      <c r="AA35" s="24">
        <v>38.452149910992233</v>
      </c>
      <c r="AB35" s="25">
        <v>55.948104250743008</v>
      </c>
      <c r="AC35" s="25">
        <v>20</v>
      </c>
      <c r="AD35" s="24">
        <v>37.569408500556143</v>
      </c>
      <c r="AE35" s="25">
        <v>51.050018647480059</v>
      </c>
      <c r="AF35" s="25">
        <v>6.25</v>
      </c>
      <c r="AG35" s="29">
        <v>35.069600000000001</v>
      </c>
      <c r="AH35" s="25">
        <v>54.299900000000001</v>
      </c>
      <c r="AI35" s="30">
        <v>0</v>
      </c>
      <c r="AJ35" s="29">
        <v>35.374400000000001</v>
      </c>
      <c r="AK35" s="25">
        <v>55.101199999999999</v>
      </c>
      <c r="AL35" s="30">
        <v>0</v>
      </c>
      <c r="AM35" s="29">
        <v>37.434600000000003</v>
      </c>
      <c r="AN35" s="25">
        <v>51.656700000000001</v>
      </c>
      <c r="AO35" s="31">
        <v>0</v>
      </c>
    </row>
    <row r="36" spans="1:41" s="3" customFormat="1" ht="21" customHeight="1" x14ac:dyDescent="0.15">
      <c r="A36" s="54" t="s">
        <v>76</v>
      </c>
      <c r="B36" s="23">
        <v>20</v>
      </c>
      <c r="C36" s="24">
        <v>8.8805999999999994</v>
      </c>
      <c r="D36" s="25">
        <v>21.438199999999998</v>
      </c>
      <c r="E36" s="25">
        <v>0</v>
      </c>
      <c r="F36" s="24">
        <v>4.3419062361786818</v>
      </c>
      <c r="G36" s="25">
        <v>9.5273635175986353</v>
      </c>
      <c r="H36" s="25">
        <v>0</v>
      </c>
      <c r="I36" s="24">
        <v>6.7327184066422889</v>
      </c>
      <c r="J36" s="25">
        <v>14.707632494614719</v>
      </c>
      <c r="K36" s="25">
        <v>0</v>
      </c>
      <c r="L36" s="24">
        <v>8.0514111498257908</v>
      </c>
      <c r="M36" s="25">
        <v>23.377612863805719</v>
      </c>
      <c r="N36" s="25">
        <v>1.7333333333333352</v>
      </c>
      <c r="O36" s="24">
        <v>6.5973539253539251</v>
      </c>
      <c r="P36" s="25">
        <v>16.610568916592239</v>
      </c>
      <c r="Q36" s="25">
        <v>0</v>
      </c>
      <c r="R36" s="24">
        <v>6.422066506993291</v>
      </c>
      <c r="S36" s="25">
        <v>14.416892483688407</v>
      </c>
      <c r="T36" s="50">
        <v>0</v>
      </c>
      <c r="U36" s="24">
        <v>8.0501121634004082</v>
      </c>
      <c r="V36" s="25">
        <v>21.598413684818954</v>
      </c>
      <c r="W36" s="25">
        <v>0</v>
      </c>
      <c r="X36" s="24">
        <v>11.712181899641578</v>
      </c>
      <c r="Y36" s="25">
        <v>29.799354822592576</v>
      </c>
      <c r="Z36" s="25">
        <v>0</v>
      </c>
      <c r="AA36" s="24">
        <v>11.671777949856548</v>
      </c>
      <c r="AB36" s="25">
        <v>24.83925271197198</v>
      </c>
      <c r="AC36" s="25">
        <v>1.5</v>
      </c>
      <c r="AD36" s="24">
        <v>10.897643197024033</v>
      </c>
      <c r="AE36" s="25">
        <v>22.491580273579352</v>
      </c>
      <c r="AF36" s="25">
        <v>0</v>
      </c>
      <c r="AG36" s="29">
        <v>9.3725900000000006</v>
      </c>
      <c r="AH36" s="25">
        <v>22.456</v>
      </c>
      <c r="AI36" s="30">
        <v>0</v>
      </c>
      <c r="AJ36" s="29">
        <v>9.4510100000000001</v>
      </c>
      <c r="AK36" s="25">
        <v>22.397500000000001</v>
      </c>
      <c r="AL36" s="30">
        <v>0</v>
      </c>
      <c r="AM36" s="29">
        <v>11.4146</v>
      </c>
      <c r="AN36" s="25">
        <v>23.406400000000001</v>
      </c>
      <c r="AO36" s="31">
        <v>0</v>
      </c>
    </row>
    <row r="37" spans="1:41" s="3" customFormat="1" ht="21" customHeight="1" x14ac:dyDescent="0.15">
      <c r="A37" s="54" t="s">
        <v>77</v>
      </c>
      <c r="B37" s="23">
        <v>21</v>
      </c>
      <c r="C37" s="24">
        <v>6.2687200000000001</v>
      </c>
      <c r="D37" s="25">
        <v>15.8361</v>
      </c>
      <c r="E37" s="25">
        <v>0</v>
      </c>
      <c r="F37" s="24">
        <v>6.0666666666666673</v>
      </c>
      <c r="G37" s="25">
        <v>12.662094117916689</v>
      </c>
      <c r="H37" s="25">
        <v>0</v>
      </c>
      <c r="I37" s="24">
        <v>4.2816091954022992</v>
      </c>
      <c r="J37" s="25">
        <v>12.738574134247072</v>
      </c>
      <c r="K37" s="25">
        <v>0</v>
      </c>
      <c r="L37" s="24">
        <v>4.5121951219512191</v>
      </c>
      <c r="M37" s="25">
        <v>12.678235530114172</v>
      </c>
      <c r="N37" s="25">
        <v>0</v>
      </c>
      <c r="O37" s="24">
        <v>5.9459459459459456</v>
      </c>
      <c r="P37" s="25">
        <v>15.381976019593466</v>
      </c>
      <c r="Q37" s="25">
        <v>0</v>
      </c>
      <c r="R37" s="24">
        <v>6.2923387096774182</v>
      </c>
      <c r="S37" s="25">
        <v>17.83222158870009</v>
      </c>
      <c r="T37" s="50">
        <v>0</v>
      </c>
      <c r="U37" s="24">
        <v>5.2406143344709895</v>
      </c>
      <c r="V37" s="25">
        <v>14.790261380533625</v>
      </c>
      <c r="W37" s="25">
        <v>0</v>
      </c>
      <c r="X37" s="24">
        <v>6.8154121863799286</v>
      </c>
      <c r="Y37" s="25">
        <v>16.669112049377141</v>
      </c>
      <c r="Z37" s="25">
        <v>0</v>
      </c>
      <c r="AA37" s="24">
        <v>8.3204853675945767</v>
      </c>
      <c r="AB37" s="25">
        <v>17.572573463831862</v>
      </c>
      <c r="AC37" s="25">
        <v>0</v>
      </c>
      <c r="AD37" s="24">
        <v>6.804597701149425</v>
      </c>
      <c r="AE37" s="25">
        <v>15.892947859633402</v>
      </c>
      <c r="AF37" s="25">
        <v>0</v>
      </c>
      <c r="AG37" s="29">
        <v>6.4641299999999999</v>
      </c>
      <c r="AH37" s="25">
        <v>16.269200000000001</v>
      </c>
      <c r="AI37" s="30">
        <v>0</v>
      </c>
      <c r="AJ37" s="29">
        <v>6.5799799999999999</v>
      </c>
      <c r="AK37" s="25">
        <v>16.450399999999998</v>
      </c>
      <c r="AL37" s="30">
        <v>0</v>
      </c>
      <c r="AM37" s="29">
        <v>5.6874900000000004</v>
      </c>
      <c r="AN37" s="25">
        <v>14.548</v>
      </c>
      <c r="AO37" s="31">
        <v>0</v>
      </c>
    </row>
    <row r="38" spans="1:41" s="3" customFormat="1" ht="21" customHeight="1" x14ac:dyDescent="0.15">
      <c r="A38" s="54" t="s">
        <v>78</v>
      </c>
      <c r="B38" s="23">
        <v>22</v>
      </c>
      <c r="C38" s="24">
        <v>5.7777799999999999</v>
      </c>
      <c r="D38" s="25">
        <v>30.049099999999999</v>
      </c>
      <c r="E38" s="25">
        <v>0</v>
      </c>
      <c r="F38" s="24">
        <v>4.2184873949579833</v>
      </c>
      <c r="G38" s="25">
        <v>22.988180983690658</v>
      </c>
      <c r="H38" s="25">
        <v>0</v>
      </c>
      <c r="I38" s="24">
        <v>1.87816091954023</v>
      </c>
      <c r="J38" s="25">
        <v>8.9450772331591857</v>
      </c>
      <c r="K38" s="25">
        <v>0</v>
      </c>
      <c r="L38" s="24">
        <v>1.0028455284552855</v>
      </c>
      <c r="M38" s="25">
        <v>7.4189097753828621</v>
      </c>
      <c r="N38" s="25">
        <v>0</v>
      </c>
      <c r="O38" s="24">
        <v>5.041666666666667</v>
      </c>
      <c r="P38" s="25">
        <v>28.543996090909168</v>
      </c>
      <c r="Q38" s="25">
        <v>0</v>
      </c>
      <c r="R38" s="24">
        <v>5.0219941348973629</v>
      </c>
      <c r="S38" s="25">
        <v>29.143661780734345</v>
      </c>
      <c r="T38" s="50">
        <v>0</v>
      </c>
      <c r="U38" s="24">
        <v>10.426336746302615</v>
      </c>
      <c r="V38" s="25">
        <v>44.179361531908448</v>
      </c>
      <c r="W38" s="25">
        <v>0</v>
      </c>
      <c r="X38" s="24">
        <v>7.6535483870967749</v>
      </c>
      <c r="Y38" s="25">
        <v>32.356342748876678</v>
      </c>
      <c r="Z38" s="25">
        <v>0</v>
      </c>
      <c r="AA38" s="24">
        <v>5.8843799883200312</v>
      </c>
      <c r="AB38" s="25">
        <v>27.344607185473887</v>
      </c>
      <c r="AC38" s="25">
        <v>0</v>
      </c>
      <c r="AD38" s="24">
        <v>6.1620908593322383</v>
      </c>
      <c r="AE38" s="25">
        <v>32.332085891212856</v>
      </c>
      <c r="AF38" s="25">
        <v>0</v>
      </c>
      <c r="AG38" s="29">
        <v>6.2101600000000001</v>
      </c>
      <c r="AH38" s="25">
        <v>31.566099999999999</v>
      </c>
      <c r="AI38" s="30">
        <v>0</v>
      </c>
      <c r="AJ38" s="29">
        <v>6.5192199999999998</v>
      </c>
      <c r="AK38" s="25">
        <v>32.4129</v>
      </c>
      <c r="AL38" s="30">
        <v>0</v>
      </c>
      <c r="AM38" s="29">
        <v>6.21373</v>
      </c>
      <c r="AN38" s="25">
        <v>33.938800000000001</v>
      </c>
      <c r="AO38" s="31">
        <v>0</v>
      </c>
    </row>
    <row r="39" spans="1:41" s="3" customFormat="1" ht="21" customHeight="1" x14ac:dyDescent="0.15">
      <c r="A39" s="54" t="s">
        <v>79</v>
      </c>
      <c r="B39" s="23">
        <v>23</v>
      </c>
      <c r="C39" s="24">
        <v>1.21862</v>
      </c>
      <c r="D39" s="25">
        <v>9.2425800000000002</v>
      </c>
      <c r="E39" s="25">
        <v>0</v>
      </c>
      <c r="F39" s="24">
        <v>0.14344537815126052</v>
      </c>
      <c r="G39" s="25">
        <v>1.2563161012166155</v>
      </c>
      <c r="H39" s="25">
        <v>0</v>
      </c>
      <c r="I39" s="24">
        <v>0.49695402298850572</v>
      </c>
      <c r="J39" s="25">
        <v>2.5819420268607933</v>
      </c>
      <c r="K39" s="25">
        <v>0</v>
      </c>
      <c r="L39" s="24">
        <v>0.86097560975609744</v>
      </c>
      <c r="M39" s="25">
        <v>3.6397117313339518</v>
      </c>
      <c r="N39" s="25">
        <v>0</v>
      </c>
      <c r="O39" s="24">
        <v>2.3051801801801846</v>
      </c>
      <c r="P39" s="25">
        <v>14.573470133235013</v>
      </c>
      <c r="Q39" s="25">
        <v>0</v>
      </c>
      <c r="R39" s="24">
        <v>6.0483870967741937E-2</v>
      </c>
      <c r="S39" s="25">
        <v>0.95057864791340996</v>
      </c>
      <c r="T39" s="50">
        <v>0</v>
      </c>
      <c r="U39" s="24">
        <v>0.83962836556693332</v>
      </c>
      <c r="V39" s="25">
        <v>8.6014842625114198</v>
      </c>
      <c r="W39" s="25">
        <v>0</v>
      </c>
      <c r="X39" s="24">
        <v>2.343178016726402</v>
      </c>
      <c r="Y39" s="25">
        <v>16.268464242484917</v>
      </c>
      <c r="Z39" s="25">
        <v>0</v>
      </c>
      <c r="AA39" s="24">
        <v>1.0826195574589579</v>
      </c>
      <c r="AB39" s="25">
        <v>6.0781384516572379</v>
      </c>
      <c r="AC39" s="25">
        <v>0</v>
      </c>
      <c r="AD39" s="24">
        <v>1.9357909140667766</v>
      </c>
      <c r="AE39" s="25">
        <v>9.3750269276157798</v>
      </c>
      <c r="AF39" s="25">
        <v>0</v>
      </c>
      <c r="AG39" s="29">
        <v>1.361</v>
      </c>
      <c r="AH39" s="25">
        <v>9.9047599999999996</v>
      </c>
      <c r="AI39" s="30">
        <v>0</v>
      </c>
      <c r="AJ39" s="29">
        <v>1.3906700000000001</v>
      </c>
      <c r="AK39" s="25">
        <v>10.155099999999999</v>
      </c>
      <c r="AL39" s="30">
        <v>0</v>
      </c>
      <c r="AM39" s="29">
        <v>2.5745200000000001</v>
      </c>
      <c r="AN39" s="25">
        <v>11.2004</v>
      </c>
      <c r="AO39" s="31">
        <v>0</v>
      </c>
    </row>
    <row r="40" spans="1:41" s="3" customFormat="1" ht="21" customHeight="1" x14ac:dyDescent="0.15">
      <c r="A40" s="53" t="s">
        <v>80</v>
      </c>
      <c r="B40" s="43">
        <v>24</v>
      </c>
      <c r="C40" s="44">
        <v>2.2064400000000002</v>
      </c>
      <c r="D40" s="45">
        <v>7.7804000000000002</v>
      </c>
      <c r="E40" s="45">
        <v>0</v>
      </c>
      <c r="F40" s="44">
        <v>2.0442483993597445</v>
      </c>
      <c r="G40" s="45">
        <v>7.8148588652023863</v>
      </c>
      <c r="H40" s="45">
        <v>0</v>
      </c>
      <c r="I40" s="44">
        <v>1.3069984025725232</v>
      </c>
      <c r="J40" s="45">
        <v>3.0979022098042557</v>
      </c>
      <c r="K40" s="45">
        <v>0</v>
      </c>
      <c r="L40" s="44">
        <v>1.1578832427734869</v>
      </c>
      <c r="M40" s="45">
        <v>2.4439147688915881</v>
      </c>
      <c r="N40" s="45">
        <v>0</v>
      </c>
      <c r="O40" s="44">
        <v>0.94147078259578232</v>
      </c>
      <c r="P40" s="45">
        <v>3.0745486344780484</v>
      </c>
      <c r="Q40" s="45">
        <v>0</v>
      </c>
      <c r="R40" s="44">
        <v>2.17131996313364</v>
      </c>
      <c r="S40" s="45">
        <v>10.103013890645933</v>
      </c>
      <c r="T40" s="52">
        <v>0</v>
      </c>
      <c r="U40" s="44">
        <v>2.4616228988569255</v>
      </c>
      <c r="V40" s="45">
        <v>8.8329982208638267</v>
      </c>
      <c r="W40" s="45">
        <v>0</v>
      </c>
      <c r="X40" s="44">
        <v>3.110631197081875</v>
      </c>
      <c r="Y40" s="45">
        <v>10.175351465980309</v>
      </c>
      <c r="Z40" s="45">
        <v>0</v>
      </c>
      <c r="AA40" s="44">
        <v>2.7921253916281197</v>
      </c>
      <c r="AB40" s="45">
        <v>7.7713078188272222</v>
      </c>
      <c r="AC40" s="45">
        <v>0</v>
      </c>
      <c r="AD40" s="44">
        <v>2.4120608115103934</v>
      </c>
      <c r="AE40" s="45">
        <v>6.7181033210948353</v>
      </c>
      <c r="AF40" s="45">
        <v>0</v>
      </c>
      <c r="AG40" s="46">
        <v>2.2934999999999999</v>
      </c>
      <c r="AH40" s="45">
        <v>8.0468799999999998</v>
      </c>
      <c r="AI40" s="47">
        <v>0</v>
      </c>
      <c r="AJ40" s="46">
        <v>2.3609</v>
      </c>
      <c r="AK40" s="45">
        <v>8.25596</v>
      </c>
      <c r="AL40" s="47">
        <v>0</v>
      </c>
      <c r="AM40" s="46">
        <v>2.27929</v>
      </c>
      <c r="AN40" s="45">
        <v>6.7111599999999996</v>
      </c>
      <c r="AO40" s="48">
        <v>0</v>
      </c>
    </row>
    <row r="41" spans="1:41" s="3" customFormat="1" ht="21" customHeight="1" x14ac:dyDescent="0.15">
      <c r="A41" s="54" t="s">
        <v>9</v>
      </c>
      <c r="B41" s="23" t="s">
        <v>176</v>
      </c>
      <c r="C41" s="24">
        <v>263.09071</v>
      </c>
      <c r="D41" s="25">
        <v>168.857</v>
      </c>
      <c r="E41" s="25">
        <v>228.45</v>
      </c>
      <c r="F41" s="24">
        <v>145.33924430370237</v>
      </c>
      <c r="G41" s="25">
        <v>73.261799999999994</v>
      </c>
      <c r="H41" s="25">
        <v>134.68100000000001</v>
      </c>
      <c r="I41" s="24">
        <v>216.20287921424793</v>
      </c>
      <c r="J41" s="25">
        <v>117.54</v>
      </c>
      <c r="K41" s="25">
        <v>190.202</v>
      </c>
      <c r="L41" s="24">
        <v>271.30907571810366</v>
      </c>
      <c r="M41" s="25">
        <v>150.833</v>
      </c>
      <c r="N41" s="25">
        <v>228.285</v>
      </c>
      <c r="O41" s="24">
        <v>243.96277988189996</v>
      </c>
      <c r="P41" s="25">
        <v>167.37899999999999</v>
      </c>
      <c r="Q41" s="25">
        <v>203.614</v>
      </c>
      <c r="R41" s="24">
        <v>261.12142321685866</v>
      </c>
      <c r="S41" s="25">
        <v>182.346</v>
      </c>
      <c r="T41" s="50">
        <v>231.93700000000001</v>
      </c>
      <c r="U41" s="24">
        <v>241.36084117661323</v>
      </c>
      <c r="V41" s="25">
        <v>144.262</v>
      </c>
      <c r="W41" s="25">
        <v>218.29300000000001</v>
      </c>
      <c r="X41" s="24">
        <v>275.33101284802228</v>
      </c>
      <c r="Y41" s="25">
        <v>152.27699999999999</v>
      </c>
      <c r="Z41" s="25">
        <v>254.44</v>
      </c>
      <c r="AA41" s="24">
        <v>304.96156343685635</v>
      </c>
      <c r="AB41" s="25">
        <v>186.81399999999999</v>
      </c>
      <c r="AC41" s="25">
        <v>272.02300000000002</v>
      </c>
      <c r="AD41" s="24">
        <v>314.5432738551159</v>
      </c>
      <c r="AE41" s="25">
        <v>190.607</v>
      </c>
      <c r="AF41" s="25">
        <v>275.83499999999998</v>
      </c>
      <c r="AG41" s="29">
        <v>275.18299999999999</v>
      </c>
      <c r="AH41" s="25">
        <v>173.56100000000001</v>
      </c>
      <c r="AI41" s="30">
        <v>242.90600000000001</v>
      </c>
      <c r="AJ41" s="29">
        <f t="shared" ref="AJ41:AM41" si="8">AJ42+AJ48+AJ55+AJ56</f>
        <v>275.41264999999999</v>
      </c>
      <c r="AK41" s="25">
        <v>174.86199999999999</v>
      </c>
      <c r="AL41" s="30">
        <v>244.46899999999999</v>
      </c>
      <c r="AM41" s="29">
        <f t="shared" si="8"/>
        <v>298.33301</v>
      </c>
      <c r="AN41" s="25">
        <v>188.76900000000001</v>
      </c>
      <c r="AO41" s="31">
        <v>259.858</v>
      </c>
    </row>
    <row r="42" spans="1:41" s="3" customFormat="1" ht="21" customHeight="1" x14ac:dyDescent="0.15">
      <c r="A42" s="54" t="s">
        <v>81</v>
      </c>
      <c r="B42" s="23" t="s">
        <v>177</v>
      </c>
      <c r="C42" s="24">
        <v>84.654339999999991</v>
      </c>
      <c r="D42" s="25">
        <v>76.643699999999995</v>
      </c>
      <c r="E42" s="25">
        <v>64.816699999999997</v>
      </c>
      <c r="F42" s="24">
        <v>51.109881044981094</v>
      </c>
      <c r="G42" s="25">
        <v>41.414299999999997</v>
      </c>
      <c r="H42" s="25">
        <v>42.184399999999997</v>
      </c>
      <c r="I42" s="24">
        <v>66.682281701617086</v>
      </c>
      <c r="J42" s="25">
        <v>51.197600000000001</v>
      </c>
      <c r="K42" s="25">
        <v>54.9572</v>
      </c>
      <c r="L42" s="24">
        <v>86.874544382180403</v>
      </c>
      <c r="M42" s="25">
        <v>67.471699999999998</v>
      </c>
      <c r="N42" s="25">
        <v>78.380200000000002</v>
      </c>
      <c r="O42" s="24">
        <v>72.216534173713839</v>
      </c>
      <c r="P42" s="25">
        <v>73.383499999999998</v>
      </c>
      <c r="Q42" s="25">
        <v>53.263100000000001</v>
      </c>
      <c r="R42" s="24">
        <v>77.97446081382293</v>
      </c>
      <c r="S42" s="25">
        <v>70.832599999999999</v>
      </c>
      <c r="T42" s="50">
        <v>58.565899999999999</v>
      </c>
      <c r="U42" s="24">
        <v>77.805224124634208</v>
      </c>
      <c r="V42" s="25">
        <v>64.198599999999999</v>
      </c>
      <c r="W42" s="25">
        <v>64.041600000000003</v>
      </c>
      <c r="X42" s="24">
        <v>87.235922068305882</v>
      </c>
      <c r="Y42" s="25">
        <v>72.739999999999995</v>
      </c>
      <c r="Z42" s="25">
        <v>68.703999999999994</v>
      </c>
      <c r="AA42" s="24">
        <v>97.154976617241672</v>
      </c>
      <c r="AB42" s="25">
        <v>86.750100000000003</v>
      </c>
      <c r="AC42" s="25">
        <v>74.984200000000001</v>
      </c>
      <c r="AD42" s="24">
        <v>112.71910189267086</v>
      </c>
      <c r="AE42" s="25">
        <v>96.466300000000004</v>
      </c>
      <c r="AF42" s="25">
        <v>83.773200000000003</v>
      </c>
      <c r="AG42" s="29">
        <v>88.436899999999994</v>
      </c>
      <c r="AH42" s="25">
        <v>79.602000000000004</v>
      </c>
      <c r="AI42" s="30">
        <v>68.221800000000002</v>
      </c>
      <c r="AJ42" s="29">
        <f t="shared" ref="AJ42:AM42" si="9">SUM(AJ43:AJ47)</f>
        <v>88.529570000000007</v>
      </c>
      <c r="AK42" s="25">
        <v>80.283900000000003</v>
      </c>
      <c r="AL42" s="30">
        <v>67.921599999999998</v>
      </c>
      <c r="AM42" s="29">
        <f t="shared" si="9"/>
        <v>104.56178</v>
      </c>
      <c r="AN42" s="25">
        <v>97.360100000000003</v>
      </c>
      <c r="AO42" s="31">
        <v>75.9893</v>
      </c>
    </row>
    <row r="43" spans="1:41" s="3" customFormat="1" ht="21" customHeight="1" x14ac:dyDescent="0.15">
      <c r="A43" s="54" t="s">
        <v>82</v>
      </c>
      <c r="B43" s="23">
        <v>25</v>
      </c>
      <c r="C43" s="24">
        <v>15.0954</v>
      </c>
      <c r="D43" s="25">
        <v>33.879600000000003</v>
      </c>
      <c r="E43" s="25">
        <v>0</v>
      </c>
      <c r="F43" s="24">
        <v>7.1994397759103634</v>
      </c>
      <c r="G43" s="25">
        <v>16.374390735384829</v>
      </c>
      <c r="H43" s="25">
        <v>0</v>
      </c>
      <c r="I43" s="24">
        <v>7.9511788977306237</v>
      </c>
      <c r="J43" s="25">
        <v>20.938507458017465</v>
      </c>
      <c r="K43" s="25">
        <v>0</v>
      </c>
      <c r="L43" s="24">
        <v>14.872084937954643</v>
      </c>
      <c r="M43" s="25">
        <v>34.301293807600644</v>
      </c>
      <c r="N43" s="25">
        <v>0</v>
      </c>
      <c r="O43" s="24">
        <v>14.823540777619726</v>
      </c>
      <c r="P43" s="25">
        <v>33.410547900744469</v>
      </c>
      <c r="Q43" s="25">
        <v>0</v>
      </c>
      <c r="R43" s="24">
        <v>13.139697063689001</v>
      </c>
      <c r="S43" s="25">
        <v>30.649625959345816</v>
      </c>
      <c r="T43" s="50">
        <v>0</v>
      </c>
      <c r="U43" s="24">
        <v>15.284769218267513</v>
      </c>
      <c r="V43" s="25">
        <v>35.355752905628208</v>
      </c>
      <c r="W43" s="25">
        <v>0</v>
      </c>
      <c r="X43" s="24">
        <v>14.911857825567505</v>
      </c>
      <c r="Y43" s="25">
        <v>34.860805408179914</v>
      </c>
      <c r="Z43" s="25">
        <v>0</v>
      </c>
      <c r="AA43" s="24">
        <v>15.44733098806975</v>
      </c>
      <c r="AB43" s="25">
        <v>31.259670860762718</v>
      </c>
      <c r="AC43" s="25">
        <v>0</v>
      </c>
      <c r="AD43" s="24">
        <v>23.671421534130889</v>
      </c>
      <c r="AE43" s="25">
        <v>44.629760535834222</v>
      </c>
      <c r="AF43" s="25">
        <v>0</v>
      </c>
      <c r="AG43" s="29">
        <v>16.255800000000001</v>
      </c>
      <c r="AH43" s="25">
        <v>35.523200000000003</v>
      </c>
      <c r="AI43" s="30">
        <v>0</v>
      </c>
      <c r="AJ43" s="29">
        <v>16.337900000000001</v>
      </c>
      <c r="AK43" s="25">
        <v>35.592599999999997</v>
      </c>
      <c r="AL43" s="30">
        <v>0</v>
      </c>
      <c r="AM43" s="29">
        <v>21.689399999999999</v>
      </c>
      <c r="AN43" s="25">
        <v>41.048999999999999</v>
      </c>
      <c r="AO43" s="31">
        <v>0</v>
      </c>
    </row>
    <row r="44" spans="1:41" s="3" customFormat="1" ht="21" customHeight="1" x14ac:dyDescent="0.15">
      <c r="A44" s="54" t="s">
        <v>83</v>
      </c>
      <c r="B44" s="23">
        <v>26</v>
      </c>
      <c r="C44" s="24">
        <v>20.920400000000001</v>
      </c>
      <c r="D44" s="25">
        <v>26.0931</v>
      </c>
      <c r="E44" s="25">
        <v>13.9948</v>
      </c>
      <c r="F44" s="24">
        <v>16.625240068550752</v>
      </c>
      <c r="G44" s="25">
        <v>15.245432627138232</v>
      </c>
      <c r="H44" s="25">
        <v>13.495005000000001</v>
      </c>
      <c r="I44" s="24">
        <v>23.959276173641836</v>
      </c>
      <c r="J44" s="25">
        <v>19.712209880456346</v>
      </c>
      <c r="K44" s="25">
        <v>19.292859</v>
      </c>
      <c r="L44" s="24">
        <v>20.685598849176429</v>
      </c>
      <c r="M44" s="25">
        <v>20.076220306555964</v>
      </c>
      <c r="N44" s="25">
        <v>16.246012499999999</v>
      </c>
      <c r="O44" s="24">
        <v>18.570837257504547</v>
      </c>
      <c r="P44" s="25">
        <v>22.656872833344856</v>
      </c>
      <c r="Q44" s="25">
        <v>7.6471695000000004</v>
      </c>
      <c r="R44" s="24">
        <v>21.668720692126485</v>
      </c>
      <c r="S44" s="25">
        <v>29.94336080908505</v>
      </c>
      <c r="T44" s="50">
        <v>14.2447275</v>
      </c>
      <c r="U44" s="24">
        <v>17.113709223688847</v>
      </c>
      <c r="V44" s="25">
        <v>21.054410387039709</v>
      </c>
      <c r="W44" s="25">
        <v>9.9990000000000006</v>
      </c>
      <c r="X44" s="24">
        <v>21.532819346747736</v>
      </c>
      <c r="Y44" s="25">
        <v>23.886751562321749</v>
      </c>
      <c r="Z44" s="25">
        <v>14.994450000000001</v>
      </c>
      <c r="AA44" s="24">
        <v>23.142235362093359</v>
      </c>
      <c r="AB44" s="25">
        <v>33.4271739822547</v>
      </c>
      <c r="AC44" s="25">
        <v>13.994820000000001</v>
      </c>
      <c r="AD44" s="24">
        <v>22.729263881780696</v>
      </c>
      <c r="AE44" s="25">
        <v>29.182920111863886</v>
      </c>
      <c r="AF44" s="25">
        <v>12.295449</v>
      </c>
      <c r="AG44" s="29">
        <v>20.932400000000001</v>
      </c>
      <c r="AH44" s="25">
        <v>27.113900000000001</v>
      </c>
      <c r="AI44" s="30">
        <v>12.933</v>
      </c>
      <c r="AJ44" s="29">
        <v>20.946999999999999</v>
      </c>
      <c r="AK44" s="25">
        <v>27.475000000000001</v>
      </c>
      <c r="AL44" s="30">
        <v>12.4954</v>
      </c>
      <c r="AM44" s="29">
        <v>22.8004</v>
      </c>
      <c r="AN44" s="25">
        <v>29.258800000000001</v>
      </c>
      <c r="AO44" s="31">
        <v>12.3977</v>
      </c>
    </row>
    <row r="45" spans="1:41" s="3" customFormat="1" ht="21" customHeight="1" x14ac:dyDescent="0.15">
      <c r="A45" s="54" t="s">
        <v>84</v>
      </c>
      <c r="B45" s="23">
        <v>27</v>
      </c>
      <c r="C45" s="24">
        <v>10.4315</v>
      </c>
      <c r="D45" s="25">
        <v>29.393899999999999</v>
      </c>
      <c r="E45" s="25">
        <v>0</v>
      </c>
      <c r="F45" s="24">
        <v>6.8597610377699469</v>
      </c>
      <c r="G45" s="25">
        <v>19.833715936459132</v>
      </c>
      <c r="H45" s="25">
        <v>0</v>
      </c>
      <c r="I45" s="24">
        <v>10.18951955428872</v>
      </c>
      <c r="J45" s="25">
        <v>25.655670782224362</v>
      </c>
      <c r="K45" s="25">
        <v>0</v>
      </c>
      <c r="L45" s="24">
        <v>8.0071778556910562</v>
      </c>
      <c r="M45" s="25">
        <v>22.00068708975569</v>
      </c>
      <c r="N45" s="25">
        <v>0</v>
      </c>
      <c r="O45" s="24">
        <v>5.9291942905405399</v>
      </c>
      <c r="P45" s="25">
        <v>20.395228495684194</v>
      </c>
      <c r="Q45" s="25">
        <v>0</v>
      </c>
      <c r="R45" s="24">
        <v>14.370051323491154</v>
      </c>
      <c r="S45" s="25">
        <v>36.299190798231194</v>
      </c>
      <c r="T45" s="50">
        <v>0</v>
      </c>
      <c r="U45" s="24">
        <v>11.388233435722412</v>
      </c>
      <c r="V45" s="25">
        <v>28.53117716380854</v>
      </c>
      <c r="W45" s="25">
        <v>0</v>
      </c>
      <c r="X45" s="24">
        <v>8.1499937296167122</v>
      </c>
      <c r="Y45" s="25">
        <v>22.697711372217611</v>
      </c>
      <c r="Z45" s="25">
        <v>0</v>
      </c>
      <c r="AA45" s="24">
        <v>10.504397287651676</v>
      </c>
      <c r="AB45" s="25">
        <v>36.146442954455885</v>
      </c>
      <c r="AC45" s="25">
        <v>0</v>
      </c>
      <c r="AD45" s="24">
        <v>12.874875809109602</v>
      </c>
      <c r="AE45" s="25">
        <v>31.01833497808072</v>
      </c>
      <c r="AF45" s="25">
        <v>0</v>
      </c>
      <c r="AG45" s="29">
        <v>10.689399999999999</v>
      </c>
      <c r="AH45" s="25">
        <v>30.229600000000001</v>
      </c>
      <c r="AI45" s="30">
        <v>0</v>
      </c>
      <c r="AJ45" s="29">
        <v>10.848599999999999</v>
      </c>
      <c r="AK45" s="25">
        <v>30.641300000000001</v>
      </c>
      <c r="AL45" s="30">
        <v>0</v>
      </c>
      <c r="AM45" s="29">
        <v>12.759600000000001</v>
      </c>
      <c r="AN45" s="25">
        <v>31.6206</v>
      </c>
      <c r="AO45" s="31">
        <v>0</v>
      </c>
    </row>
    <row r="46" spans="1:41" s="3" customFormat="1" ht="21" customHeight="1" x14ac:dyDescent="0.15">
      <c r="A46" s="54" t="s">
        <v>85</v>
      </c>
      <c r="B46" s="23">
        <v>28</v>
      </c>
      <c r="C46" s="24">
        <v>5.8405399999999998</v>
      </c>
      <c r="D46" s="25">
        <v>17.1631</v>
      </c>
      <c r="E46" s="25">
        <v>0</v>
      </c>
      <c r="F46" s="24">
        <v>2.0252206765058967</v>
      </c>
      <c r="G46" s="25">
        <v>5.0485250196730371</v>
      </c>
      <c r="H46" s="25">
        <v>0</v>
      </c>
      <c r="I46" s="24">
        <v>2.2289545703338804</v>
      </c>
      <c r="J46" s="25">
        <v>7.9233413712133496</v>
      </c>
      <c r="K46" s="25">
        <v>0</v>
      </c>
      <c r="L46" s="24">
        <v>5.7871951219512185</v>
      </c>
      <c r="M46" s="25">
        <v>16.69511724108683</v>
      </c>
      <c r="N46" s="25">
        <v>0</v>
      </c>
      <c r="O46" s="24">
        <v>3.5400088042588038</v>
      </c>
      <c r="P46" s="25">
        <v>9.4958705348433892</v>
      </c>
      <c r="Q46" s="25">
        <v>0</v>
      </c>
      <c r="R46" s="24">
        <v>5.2753972703450875</v>
      </c>
      <c r="S46" s="25">
        <v>12.593097551527853</v>
      </c>
      <c r="T46" s="50">
        <v>0</v>
      </c>
      <c r="U46" s="24">
        <v>5.031272549975621</v>
      </c>
      <c r="V46" s="25">
        <v>13.217315331029635</v>
      </c>
      <c r="W46" s="25">
        <v>0</v>
      </c>
      <c r="X46" s="24">
        <v>7.0835974336296923</v>
      </c>
      <c r="Y46" s="25">
        <v>19.829744383300021</v>
      </c>
      <c r="Z46" s="25">
        <v>0</v>
      </c>
      <c r="AA46" s="24">
        <v>7.5005587182687563</v>
      </c>
      <c r="AB46" s="25">
        <v>17.553671268809421</v>
      </c>
      <c r="AC46" s="25">
        <v>0</v>
      </c>
      <c r="AD46" s="24">
        <v>9.3404930805052473</v>
      </c>
      <c r="AE46" s="25">
        <v>27.584462682407981</v>
      </c>
      <c r="AF46" s="25">
        <v>0</v>
      </c>
      <c r="AG46" s="29">
        <v>6.4165200000000002</v>
      </c>
      <c r="AH46" s="25">
        <v>18.191600000000001</v>
      </c>
      <c r="AI46" s="30">
        <v>0</v>
      </c>
      <c r="AJ46" s="29">
        <v>6.4538700000000002</v>
      </c>
      <c r="AK46" s="25">
        <v>18.2758</v>
      </c>
      <c r="AL46" s="30">
        <v>0</v>
      </c>
      <c r="AM46" s="29">
        <v>9.00488</v>
      </c>
      <c r="AN46" s="25">
        <v>29.082599999999999</v>
      </c>
      <c r="AO46" s="31">
        <v>0</v>
      </c>
    </row>
    <row r="47" spans="1:41" s="3" customFormat="1" ht="21" customHeight="1" x14ac:dyDescent="0.15">
      <c r="A47" s="54" t="s">
        <v>86</v>
      </c>
      <c r="B47" s="23">
        <v>29</v>
      </c>
      <c r="C47" s="24">
        <v>32.366500000000002</v>
      </c>
      <c r="D47" s="25">
        <v>45.861199999999997</v>
      </c>
      <c r="E47" s="25">
        <v>14.0022</v>
      </c>
      <c r="F47" s="24">
        <v>18.400219486244129</v>
      </c>
      <c r="G47" s="25">
        <v>24.45019229181338</v>
      </c>
      <c r="H47" s="25">
        <v>7.6</v>
      </c>
      <c r="I47" s="24">
        <v>22.353352505622016</v>
      </c>
      <c r="J47" s="25">
        <v>25.488423594355702</v>
      </c>
      <c r="K47" s="25">
        <v>13.0007</v>
      </c>
      <c r="L47" s="24">
        <v>37.522487617407059</v>
      </c>
      <c r="M47" s="25">
        <v>50.916016573046001</v>
      </c>
      <c r="N47" s="25">
        <v>21.052226315789451</v>
      </c>
      <c r="O47" s="24">
        <v>29.352953043790219</v>
      </c>
      <c r="P47" s="25">
        <v>44.776209470618504</v>
      </c>
      <c r="Q47" s="25">
        <v>9.4977</v>
      </c>
      <c r="R47" s="24">
        <v>23.520594464171204</v>
      </c>
      <c r="S47" s="25">
        <v>38.993218997208096</v>
      </c>
      <c r="T47" s="50">
        <v>7.4014044999999999</v>
      </c>
      <c r="U47" s="24">
        <v>28.987239696979813</v>
      </c>
      <c r="V47" s="25">
        <v>37.721336186866019</v>
      </c>
      <c r="W47" s="25">
        <v>15</v>
      </c>
      <c r="X47" s="24">
        <v>35.557653732744242</v>
      </c>
      <c r="Y47" s="25">
        <v>45.365891892295295</v>
      </c>
      <c r="Z47" s="25">
        <v>21</v>
      </c>
      <c r="AA47" s="24">
        <v>40.560454261158128</v>
      </c>
      <c r="AB47" s="25">
        <v>54.142275404003726</v>
      </c>
      <c r="AC47" s="25">
        <v>19.998000000000001</v>
      </c>
      <c r="AD47" s="24">
        <v>44.103047587144424</v>
      </c>
      <c r="AE47" s="25">
        <v>57.361861345346838</v>
      </c>
      <c r="AF47" s="25">
        <v>20.372295529411801</v>
      </c>
      <c r="AG47" s="29">
        <v>34.142800000000001</v>
      </c>
      <c r="AH47" s="25">
        <v>48.047600000000003</v>
      </c>
      <c r="AI47" s="30">
        <v>15</v>
      </c>
      <c r="AJ47" s="29">
        <v>33.9422</v>
      </c>
      <c r="AK47" s="25">
        <v>47.864100000000001</v>
      </c>
      <c r="AL47" s="30">
        <v>14.9475</v>
      </c>
      <c r="AM47" s="29">
        <v>38.307499999999997</v>
      </c>
      <c r="AN47" s="25">
        <v>53.669699999999999</v>
      </c>
      <c r="AO47" s="31">
        <v>13.8102</v>
      </c>
    </row>
    <row r="48" spans="1:41" s="3" customFormat="1" ht="21" customHeight="1" x14ac:dyDescent="0.15">
      <c r="A48" s="54" t="s">
        <v>87</v>
      </c>
      <c r="B48" s="23" t="s">
        <v>178</v>
      </c>
      <c r="C48" s="24">
        <v>161.72708</v>
      </c>
      <c r="D48" s="25">
        <v>118.501</v>
      </c>
      <c r="E48" s="25">
        <v>137.40100000000001</v>
      </c>
      <c r="F48" s="24">
        <v>85.876127964603626</v>
      </c>
      <c r="G48" s="25">
        <v>48.192700000000002</v>
      </c>
      <c r="H48" s="25">
        <v>79.1614</v>
      </c>
      <c r="I48" s="24">
        <v>141.29270479232429</v>
      </c>
      <c r="J48" s="25">
        <v>89.509699999999995</v>
      </c>
      <c r="K48" s="25">
        <v>122.95099999999999</v>
      </c>
      <c r="L48" s="24">
        <v>165.53412483185824</v>
      </c>
      <c r="M48" s="25">
        <v>106.989</v>
      </c>
      <c r="N48" s="25">
        <v>147.55099999999999</v>
      </c>
      <c r="O48" s="24">
        <v>152.86425471719517</v>
      </c>
      <c r="P48" s="25">
        <v>116.224</v>
      </c>
      <c r="Q48" s="25">
        <v>127.699</v>
      </c>
      <c r="R48" s="24">
        <v>169.34158605894973</v>
      </c>
      <c r="S48" s="25">
        <v>136.441</v>
      </c>
      <c r="T48" s="50">
        <v>147.71700000000001</v>
      </c>
      <c r="U48" s="24">
        <v>150.70632808724636</v>
      </c>
      <c r="V48" s="25">
        <v>107.598</v>
      </c>
      <c r="W48" s="25">
        <v>130.56</v>
      </c>
      <c r="X48" s="24">
        <v>170.83785848751637</v>
      </c>
      <c r="Y48" s="25">
        <v>110.444</v>
      </c>
      <c r="Z48" s="25">
        <v>150.673</v>
      </c>
      <c r="AA48" s="24">
        <v>190.70085764657503</v>
      </c>
      <c r="AB48" s="25">
        <v>138.84399999999999</v>
      </c>
      <c r="AC48" s="25">
        <v>169.67</v>
      </c>
      <c r="AD48" s="24">
        <v>174.30671219233</v>
      </c>
      <c r="AE48" s="25">
        <v>117.465</v>
      </c>
      <c r="AF48" s="25">
        <v>153.017</v>
      </c>
      <c r="AG48" s="29">
        <v>168.726</v>
      </c>
      <c r="AH48" s="25">
        <v>122.036</v>
      </c>
      <c r="AI48" s="30">
        <v>145.68</v>
      </c>
      <c r="AJ48" s="29">
        <f t="shared" ref="AJ48:AM48" si="10">SUM(AJ49:AJ54)</f>
        <v>168.91496000000001</v>
      </c>
      <c r="AK48" s="25">
        <v>122.902</v>
      </c>
      <c r="AL48" s="30">
        <v>145.678</v>
      </c>
      <c r="AM48" s="29">
        <f t="shared" si="10"/>
        <v>167.3879</v>
      </c>
      <c r="AN48" s="25">
        <v>110.61799999999999</v>
      </c>
      <c r="AO48" s="31">
        <v>145.61099999999999</v>
      </c>
    </row>
    <row r="49" spans="1:41" s="3" customFormat="1" ht="21" customHeight="1" x14ac:dyDescent="0.15">
      <c r="A49" s="54" t="s">
        <v>88</v>
      </c>
      <c r="B49" s="23">
        <v>30</v>
      </c>
      <c r="C49" s="24">
        <v>28.469200000000001</v>
      </c>
      <c r="D49" s="25">
        <v>50.079599999999999</v>
      </c>
      <c r="E49" s="25">
        <v>0</v>
      </c>
      <c r="F49" s="24">
        <v>10.037197936596762</v>
      </c>
      <c r="G49" s="25">
        <v>16.650678848303734</v>
      </c>
      <c r="H49" s="25">
        <v>0</v>
      </c>
      <c r="I49" s="24">
        <v>18.338352300024304</v>
      </c>
      <c r="J49" s="25">
        <v>28.125083294646121</v>
      </c>
      <c r="K49" s="25">
        <v>0</v>
      </c>
      <c r="L49" s="24">
        <v>24.80833066074992</v>
      </c>
      <c r="M49" s="25">
        <v>45.880418113581591</v>
      </c>
      <c r="N49" s="25">
        <v>0</v>
      </c>
      <c r="O49" s="24">
        <v>26.200403408961041</v>
      </c>
      <c r="P49" s="25">
        <v>45.686776142894637</v>
      </c>
      <c r="Q49" s="25">
        <v>0</v>
      </c>
      <c r="R49" s="24">
        <v>26.010905458544443</v>
      </c>
      <c r="S49" s="25">
        <v>43.842082521773641</v>
      </c>
      <c r="T49" s="50">
        <v>0</v>
      </c>
      <c r="U49" s="24">
        <v>26.501076941436207</v>
      </c>
      <c r="V49" s="25">
        <v>46.034728735455005</v>
      </c>
      <c r="W49" s="25">
        <v>0</v>
      </c>
      <c r="X49" s="24">
        <v>32.713874420849471</v>
      </c>
      <c r="Y49" s="25">
        <v>54.43347327679249</v>
      </c>
      <c r="Z49" s="25">
        <v>1.2804608</v>
      </c>
      <c r="AA49" s="24">
        <v>41.080470555302334</v>
      </c>
      <c r="AB49" s="25">
        <v>67.311848767502667</v>
      </c>
      <c r="AC49" s="25">
        <v>14.3333333333333</v>
      </c>
      <c r="AD49" s="24">
        <v>31.505060934289723</v>
      </c>
      <c r="AE49" s="25">
        <v>51.310483368478664</v>
      </c>
      <c r="AF49" s="25">
        <v>0</v>
      </c>
      <c r="AG49" s="29">
        <v>30.611799999999999</v>
      </c>
      <c r="AH49" s="25">
        <v>52.685099999999998</v>
      </c>
      <c r="AI49" s="30">
        <v>0</v>
      </c>
      <c r="AJ49" s="29">
        <v>30.956299999999999</v>
      </c>
      <c r="AK49" s="25">
        <v>53.041600000000003</v>
      </c>
      <c r="AL49" s="30">
        <v>0</v>
      </c>
      <c r="AM49" s="29">
        <v>29.7805</v>
      </c>
      <c r="AN49" s="25">
        <v>52.248399999999997</v>
      </c>
      <c r="AO49" s="31">
        <v>0</v>
      </c>
    </row>
    <row r="50" spans="1:41" s="3" customFormat="1" ht="21" customHeight="1" x14ac:dyDescent="0.15">
      <c r="A50" s="54" t="s">
        <v>89</v>
      </c>
      <c r="B50" s="23">
        <v>31</v>
      </c>
      <c r="C50" s="24">
        <v>8.0595800000000004</v>
      </c>
      <c r="D50" s="25">
        <v>19.464600000000001</v>
      </c>
      <c r="E50" s="25">
        <v>0</v>
      </c>
      <c r="F50" s="24">
        <v>4.2265596062986583</v>
      </c>
      <c r="G50" s="25">
        <v>7.6193812656239182</v>
      </c>
      <c r="H50" s="25">
        <v>0</v>
      </c>
      <c r="I50" s="24">
        <v>7.5499846782834918</v>
      </c>
      <c r="J50" s="25">
        <v>16.320443385343033</v>
      </c>
      <c r="K50" s="25">
        <v>0</v>
      </c>
      <c r="L50" s="24">
        <v>6.2368563685636866</v>
      </c>
      <c r="M50" s="25">
        <v>16.432810433443514</v>
      </c>
      <c r="N50" s="25">
        <v>0</v>
      </c>
      <c r="O50" s="24">
        <v>4.0360116366366379</v>
      </c>
      <c r="P50" s="25">
        <v>13.298950561808665</v>
      </c>
      <c r="Q50" s="25">
        <v>0</v>
      </c>
      <c r="R50" s="24">
        <v>7.6226175115207369</v>
      </c>
      <c r="S50" s="25">
        <v>17.354972244278574</v>
      </c>
      <c r="T50" s="50">
        <v>0</v>
      </c>
      <c r="U50" s="24">
        <v>7.1769191817796489</v>
      </c>
      <c r="V50" s="25">
        <v>19.460300720300076</v>
      </c>
      <c r="W50" s="25">
        <v>0</v>
      </c>
      <c r="X50" s="24">
        <v>7.3411672640382308</v>
      </c>
      <c r="Y50" s="25">
        <v>19.028357012548561</v>
      </c>
      <c r="Z50" s="25">
        <v>0</v>
      </c>
      <c r="AA50" s="24">
        <v>11.155979878318208</v>
      </c>
      <c r="AB50" s="25">
        <v>24.150870888758366</v>
      </c>
      <c r="AC50" s="25">
        <v>0</v>
      </c>
      <c r="AD50" s="24">
        <v>11.684984400656818</v>
      </c>
      <c r="AE50" s="25">
        <v>24.033334288579727</v>
      </c>
      <c r="AF50" s="25">
        <v>0</v>
      </c>
      <c r="AG50" s="29">
        <v>8.3482500000000002</v>
      </c>
      <c r="AH50" s="25">
        <v>20.211300000000001</v>
      </c>
      <c r="AI50" s="30">
        <v>0</v>
      </c>
      <c r="AJ50" s="29">
        <v>8.4735600000000009</v>
      </c>
      <c r="AK50" s="25">
        <v>20.406700000000001</v>
      </c>
      <c r="AL50" s="30">
        <v>0</v>
      </c>
      <c r="AM50" s="29">
        <v>10.948399999999999</v>
      </c>
      <c r="AN50" s="25">
        <v>21.6861</v>
      </c>
      <c r="AO50" s="31">
        <v>0</v>
      </c>
    </row>
    <row r="51" spans="1:41" s="3" customFormat="1" ht="21" customHeight="1" x14ac:dyDescent="0.15">
      <c r="A51" s="54" t="s">
        <v>90</v>
      </c>
      <c r="B51" s="23">
        <v>32</v>
      </c>
      <c r="C51" s="24">
        <v>23.519200000000001</v>
      </c>
      <c r="D51" s="25">
        <v>47.710999999999999</v>
      </c>
      <c r="E51" s="25">
        <v>0</v>
      </c>
      <c r="F51" s="24">
        <v>11.103471418763732</v>
      </c>
      <c r="G51" s="25">
        <v>22.463480937590273</v>
      </c>
      <c r="H51" s="25">
        <v>0</v>
      </c>
      <c r="I51" s="24">
        <v>18.475694085062667</v>
      </c>
      <c r="J51" s="25">
        <v>32.527167242849188</v>
      </c>
      <c r="K51" s="25">
        <v>0</v>
      </c>
      <c r="L51" s="24">
        <v>21.170535810104532</v>
      </c>
      <c r="M51" s="25">
        <v>36.046973013752407</v>
      </c>
      <c r="N51" s="25">
        <v>0</v>
      </c>
      <c r="O51" s="24">
        <v>22.259738225707849</v>
      </c>
      <c r="P51" s="25">
        <v>47.566440659114406</v>
      </c>
      <c r="Q51" s="25">
        <v>0</v>
      </c>
      <c r="R51" s="24">
        <v>23.588315965887233</v>
      </c>
      <c r="S51" s="25">
        <v>54.765797272887106</v>
      </c>
      <c r="T51" s="50">
        <v>0</v>
      </c>
      <c r="U51" s="24">
        <v>22.083567021611639</v>
      </c>
      <c r="V51" s="25">
        <v>51.042414490494899</v>
      </c>
      <c r="W51" s="25">
        <v>0</v>
      </c>
      <c r="X51" s="24">
        <v>29.166791056027169</v>
      </c>
      <c r="Y51" s="25">
        <v>50.54166014865293</v>
      </c>
      <c r="Z51" s="25">
        <v>0</v>
      </c>
      <c r="AA51" s="24">
        <v>25.108677631793455</v>
      </c>
      <c r="AB51" s="25">
        <v>47.673881616936256</v>
      </c>
      <c r="AC51" s="25">
        <v>0</v>
      </c>
      <c r="AD51" s="24">
        <v>27.780672736470017</v>
      </c>
      <c r="AE51" s="25">
        <v>51.005126319724958</v>
      </c>
      <c r="AF51" s="25">
        <v>0</v>
      </c>
      <c r="AG51" s="29">
        <v>24.8154</v>
      </c>
      <c r="AH51" s="25">
        <v>49.9054</v>
      </c>
      <c r="AI51" s="30">
        <v>0</v>
      </c>
      <c r="AJ51" s="29">
        <v>25.031700000000001</v>
      </c>
      <c r="AK51" s="25">
        <v>50.6006</v>
      </c>
      <c r="AL51" s="30">
        <v>0</v>
      </c>
      <c r="AM51" s="29">
        <v>28.2744</v>
      </c>
      <c r="AN51" s="25">
        <v>51.597799999999999</v>
      </c>
      <c r="AO51" s="31">
        <v>0</v>
      </c>
    </row>
    <row r="52" spans="1:41" s="3" customFormat="1" ht="21" customHeight="1" x14ac:dyDescent="0.15">
      <c r="A52" s="54" t="s">
        <v>91</v>
      </c>
      <c r="B52" s="23">
        <v>33</v>
      </c>
      <c r="C52" s="24">
        <v>40.0764</v>
      </c>
      <c r="D52" s="25">
        <v>47.9208</v>
      </c>
      <c r="E52" s="25">
        <v>25.409099999999999</v>
      </c>
      <c r="F52" s="24">
        <v>26.115543247820774</v>
      </c>
      <c r="G52" s="25">
        <v>22.648824265635099</v>
      </c>
      <c r="H52" s="25">
        <v>21.307668</v>
      </c>
      <c r="I52" s="24">
        <v>45.008302150946605</v>
      </c>
      <c r="J52" s="25">
        <v>41.188674226918629</v>
      </c>
      <c r="K52" s="25">
        <v>37.563518000000002</v>
      </c>
      <c r="L52" s="24">
        <v>49.03693811268942</v>
      </c>
      <c r="M52" s="25">
        <v>56.07294891691577</v>
      </c>
      <c r="N52" s="25">
        <v>25.507380000000001</v>
      </c>
      <c r="O52" s="24">
        <v>35.644044446778928</v>
      </c>
      <c r="P52" s="25">
        <v>43.49289994326918</v>
      </c>
      <c r="Q52" s="25">
        <v>19.767113600000002</v>
      </c>
      <c r="R52" s="24">
        <v>42.851443999688861</v>
      </c>
      <c r="S52" s="25">
        <v>55.352902049322424</v>
      </c>
      <c r="T52" s="50">
        <v>28.210152000000001</v>
      </c>
      <c r="U52" s="24">
        <v>39.499594794598323</v>
      </c>
      <c r="V52" s="25">
        <v>47.000100097351954</v>
      </c>
      <c r="W52" s="25">
        <v>26.509540000000001</v>
      </c>
      <c r="X52" s="24">
        <v>36.14459454268561</v>
      </c>
      <c r="Y52" s="25">
        <v>42.66228763394475</v>
      </c>
      <c r="Z52" s="25">
        <v>23.5</v>
      </c>
      <c r="AA52" s="24">
        <v>43.572252896507962</v>
      </c>
      <c r="AB52" s="25">
        <v>52.528108906939259</v>
      </c>
      <c r="AC52" s="25">
        <v>28.260169999999999</v>
      </c>
      <c r="AD52" s="24">
        <v>40.599343352127498</v>
      </c>
      <c r="AE52" s="25">
        <v>50.791358464221965</v>
      </c>
      <c r="AF52" s="25">
        <v>25.009</v>
      </c>
      <c r="AG52" s="29">
        <v>40.597900000000003</v>
      </c>
      <c r="AH52" s="25">
        <v>49.520699999999998</v>
      </c>
      <c r="AI52" s="30">
        <v>25.009</v>
      </c>
      <c r="AJ52" s="29">
        <v>40.097000000000001</v>
      </c>
      <c r="AK52" s="25">
        <v>49.058300000000003</v>
      </c>
      <c r="AL52" s="30">
        <v>25.009</v>
      </c>
      <c r="AM52" s="29">
        <v>40.012500000000003</v>
      </c>
      <c r="AN52" s="25">
        <v>45.508200000000002</v>
      </c>
      <c r="AO52" s="31">
        <v>27.700500000000002</v>
      </c>
    </row>
    <row r="53" spans="1:41" s="3" customFormat="1" ht="21" customHeight="1" x14ac:dyDescent="0.15">
      <c r="A53" s="54" t="s">
        <v>92</v>
      </c>
      <c r="B53" s="23">
        <v>34</v>
      </c>
      <c r="C53" s="24">
        <v>19.686499999999999</v>
      </c>
      <c r="D53" s="25">
        <v>49.2622</v>
      </c>
      <c r="E53" s="25">
        <v>0</v>
      </c>
      <c r="F53" s="24">
        <v>11.852721971284515</v>
      </c>
      <c r="G53" s="25">
        <v>23.692917817055747</v>
      </c>
      <c r="H53" s="25">
        <v>0</v>
      </c>
      <c r="I53" s="24">
        <v>19.797846536398467</v>
      </c>
      <c r="J53" s="25">
        <v>39.739745299885875</v>
      </c>
      <c r="K53" s="25">
        <v>0</v>
      </c>
      <c r="L53" s="24">
        <v>16.649865341088184</v>
      </c>
      <c r="M53" s="25">
        <v>43.745386000128605</v>
      </c>
      <c r="N53" s="25">
        <v>0</v>
      </c>
      <c r="O53" s="24">
        <v>24.985751527076175</v>
      </c>
      <c r="P53" s="25">
        <v>51.46074348326399</v>
      </c>
      <c r="Q53" s="25">
        <v>0</v>
      </c>
      <c r="R53" s="24">
        <v>27.637008990931438</v>
      </c>
      <c r="S53" s="25">
        <v>67.956193940260093</v>
      </c>
      <c r="T53" s="50">
        <v>0</v>
      </c>
      <c r="U53" s="24">
        <v>12.884280122615362</v>
      </c>
      <c r="V53" s="25">
        <v>38.084309335791644</v>
      </c>
      <c r="W53" s="25">
        <v>0</v>
      </c>
      <c r="X53" s="24">
        <v>21.980400329234786</v>
      </c>
      <c r="Y53" s="25">
        <v>50.827976584265706</v>
      </c>
      <c r="Z53" s="25">
        <v>0</v>
      </c>
      <c r="AA53" s="24">
        <v>21.090098333377455</v>
      </c>
      <c r="AB53" s="25">
        <v>54.166830191946531</v>
      </c>
      <c r="AC53" s="25">
        <v>0</v>
      </c>
      <c r="AD53" s="24">
        <v>15.925828672691447</v>
      </c>
      <c r="AE53" s="25">
        <v>41.807084836122272</v>
      </c>
      <c r="AF53" s="25">
        <v>0</v>
      </c>
      <c r="AG53" s="29">
        <v>20.196999999999999</v>
      </c>
      <c r="AH53" s="25">
        <v>51.208799999999997</v>
      </c>
      <c r="AI53" s="30">
        <v>0</v>
      </c>
      <c r="AJ53" s="29">
        <v>20.407499999999999</v>
      </c>
      <c r="AK53" s="25">
        <v>51.610199999999999</v>
      </c>
      <c r="AL53" s="30">
        <v>0</v>
      </c>
      <c r="AM53" s="29">
        <v>16.211500000000001</v>
      </c>
      <c r="AN53" s="25">
        <v>43.589300000000001</v>
      </c>
      <c r="AO53" s="31">
        <v>0</v>
      </c>
    </row>
    <row r="54" spans="1:41" s="3" customFormat="1" ht="21" customHeight="1" x14ac:dyDescent="0.15">
      <c r="A54" s="54" t="s">
        <v>93</v>
      </c>
      <c r="B54" s="23">
        <v>35</v>
      </c>
      <c r="C54" s="24">
        <v>41.916200000000003</v>
      </c>
      <c r="D54" s="25">
        <v>49.792999999999999</v>
      </c>
      <c r="E54" s="25">
        <v>27</v>
      </c>
      <c r="F54" s="24">
        <v>22.540633783839183</v>
      </c>
      <c r="G54" s="25">
        <v>27.392816925840741</v>
      </c>
      <c r="H54" s="25">
        <v>15</v>
      </c>
      <c r="I54" s="24">
        <v>32.122525041608768</v>
      </c>
      <c r="J54" s="25">
        <v>34.118951619325514</v>
      </c>
      <c r="K54" s="25">
        <v>23.333633333333299</v>
      </c>
      <c r="L54" s="24">
        <v>47.63159853866248</v>
      </c>
      <c r="M54" s="25">
        <v>45.985870615727976</v>
      </c>
      <c r="N54" s="25">
        <v>37.743412500000005</v>
      </c>
      <c r="O54" s="24">
        <v>39.738305472034519</v>
      </c>
      <c r="P54" s="25">
        <v>44.22652884981207</v>
      </c>
      <c r="Q54" s="25">
        <v>26</v>
      </c>
      <c r="R54" s="24">
        <v>41.631294132377022</v>
      </c>
      <c r="S54" s="25">
        <v>48.283659654525906</v>
      </c>
      <c r="T54" s="50">
        <v>25.1981325</v>
      </c>
      <c r="U54" s="24">
        <v>42.560890025205182</v>
      </c>
      <c r="V54" s="25">
        <v>55.225628893660634</v>
      </c>
      <c r="W54" s="25">
        <v>25</v>
      </c>
      <c r="X54" s="24">
        <v>43.491030874681087</v>
      </c>
      <c r="Y54" s="25">
        <v>45.345763069015653</v>
      </c>
      <c r="Z54" s="25">
        <v>31.3333333333333</v>
      </c>
      <c r="AA54" s="24">
        <v>48.693378351275605</v>
      </c>
      <c r="AB54" s="25">
        <v>59.630121215556379</v>
      </c>
      <c r="AC54" s="25">
        <v>30.3227288</v>
      </c>
      <c r="AD54" s="24">
        <v>46.810822096094498</v>
      </c>
      <c r="AE54" s="25">
        <v>54.585543773412361</v>
      </c>
      <c r="AF54" s="25">
        <v>30</v>
      </c>
      <c r="AG54" s="29">
        <v>44.155200000000001</v>
      </c>
      <c r="AH54" s="25">
        <v>51.7027</v>
      </c>
      <c r="AI54" s="30">
        <v>29.988</v>
      </c>
      <c r="AJ54" s="29">
        <v>43.948900000000002</v>
      </c>
      <c r="AK54" s="25">
        <v>52.014899999999997</v>
      </c>
      <c r="AL54" s="30">
        <v>29.167000000000002</v>
      </c>
      <c r="AM54" s="29">
        <v>42.160600000000002</v>
      </c>
      <c r="AN54" s="25">
        <v>49.937100000000001</v>
      </c>
      <c r="AO54" s="31">
        <v>26.684999999999999</v>
      </c>
    </row>
    <row r="55" spans="1:41" s="3" customFormat="1" ht="21" customHeight="1" x14ac:dyDescent="0.15">
      <c r="A55" s="54" t="s">
        <v>94</v>
      </c>
      <c r="B55" s="23">
        <v>36</v>
      </c>
      <c r="C55" s="24">
        <v>9.9658200000000008</v>
      </c>
      <c r="D55" s="25">
        <v>45.172199999999997</v>
      </c>
      <c r="E55" s="25">
        <v>0</v>
      </c>
      <c r="F55" s="24">
        <v>6.9453781512605044</v>
      </c>
      <c r="G55" s="25">
        <v>28.249473105517463</v>
      </c>
      <c r="H55" s="25">
        <v>0</v>
      </c>
      <c r="I55" s="24">
        <v>7.2902298850574709</v>
      </c>
      <c r="J55" s="25">
        <v>34.256310215817543</v>
      </c>
      <c r="K55" s="25">
        <v>0</v>
      </c>
      <c r="L55" s="24">
        <v>10.060975609756097</v>
      </c>
      <c r="M55" s="25">
        <v>40.856186670957044</v>
      </c>
      <c r="N55" s="25">
        <v>0</v>
      </c>
      <c r="O55" s="24">
        <v>11.336148648648649</v>
      </c>
      <c r="P55" s="25">
        <v>49.416619585400355</v>
      </c>
      <c r="Q55" s="25">
        <v>0</v>
      </c>
      <c r="R55" s="24">
        <v>9.7157258064516121</v>
      </c>
      <c r="S55" s="25">
        <v>53.134044151187119</v>
      </c>
      <c r="T55" s="50">
        <v>0</v>
      </c>
      <c r="U55" s="24">
        <v>8.3174061433447104</v>
      </c>
      <c r="V55" s="25">
        <v>43.111549937131755</v>
      </c>
      <c r="W55" s="25">
        <v>0</v>
      </c>
      <c r="X55" s="24">
        <v>9.4234767025089603</v>
      </c>
      <c r="Y55" s="25">
        <v>41.25791330107149</v>
      </c>
      <c r="Z55" s="25">
        <v>0</v>
      </c>
      <c r="AA55" s="24">
        <v>7.6980728051391862</v>
      </c>
      <c r="AB55" s="25">
        <v>38.130532126184164</v>
      </c>
      <c r="AC55" s="25">
        <v>0</v>
      </c>
      <c r="AD55" s="24">
        <v>16.062233169129716</v>
      </c>
      <c r="AE55" s="25">
        <v>55.635213275954136</v>
      </c>
      <c r="AF55" s="25">
        <v>0</v>
      </c>
      <c r="AG55" s="29">
        <v>10.388</v>
      </c>
      <c r="AH55" s="25">
        <v>46.897399999999998</v>
      </c>
      <c r="AI55" s="30">
        <v>0</v>
      </c>
      <c r="AJ55" s="29">
        <v>10.407500000000001</v>
      </c>
      <c r="AK55" s="25">
        <v>47.2316</v>
      </c>
      <c r="AL55" s="30">
        <v>0</v>
      </c>
      <c r="AM55" s="29">
        <v>15.074400000000001</v>
      </c>
      <c r="AN55" s="25">
        <v>54.052500000000002</v>
      </c>
      <c r="AO55" s="31">
        <v>0</v>
      </c>
    </row>
    <row r="56" spans="1:41" s="3" customFormat="1" ht="21" customHeight="1" x14ac:dyDescent="0.15">
      <c r="A56" s="54" t="s">
        <v>95</v>
      </c>
      <c r="B56" s="23" t="s">
        <v>179</v>
      </c>
      <c r="C56" s="24">
        <v>6.7434700000000003</v>
      </c>
      <c r="D56" s="25">
        <v>18.457000000000001</v>
      </c>
      <c r="E56" s="25">
        <v>0</v>
      </c>
      <c r="F56" s="24">
        <v>1.4078571428571425</v>
      </c>
      <c r="G56" s="25">
        <v>5.3697499999999998</v>
      </c>
      <c r="H56" s="25">
        <v>0</v>
      </c>
      <c r="I56" s="24">
        <v>0.93766283524904204</v>
      </c>
      <c r="J56" s="25">
        <v>3.5920100000000001</v>
      </c>
      <c r="K56" s="25">
        <v>0</v>
      </c>
      <c r="L56" s="24">
        <v>8.8394308943089506</v>
      </c>
      <c r="M56" s="25">
        <v>21.6905</v>
      </c>
      <c r="N56" s="25">
        <v>0</v>
      </c>
      <c r="O56" s="24">
        <v>7.5458423423423415</v>
      </c>
      <c r="P56" s="25">
        <v>27.805099999999999</v>
      </c>
      <c r="Q56" s="25">
        <v>0</v>
      </c>
      <c r="R56" s="24">
        <v>4.0896505376344088</v>
      </c>
      <c r="S56" s="25">
        <v>8.5028500000000005</v>
      </c>
      <c r="T56" s="50">
        <v>0</v>
      </c>
      <c r="U56" s="24">
        <v>4.5318828213879421</v>
      </c>
      <c r="V56" s="25">
        <v>12.517899999999999</v>
      </c>
      <c r="W56" s="25">
        <v>0</v>
      </c>
      <c r="X56" s="24">
        <v>7.8337555896910738</v>
      </c>
      <c r="Y56" s="25">
        <v>15.6934</v>
      </c>
      <c r="Z56" s="25">
        <v>0</v>
      </c>
      <c r="AA56" s="24">
        <v>9.4076563679004792</v>
      </c>
      <c r="AB56" s="25">
        <v>19.8096</v>
      </c>
      <c r="AC56" s="25">
        <v>0</v>
      </c>
      <c r="AD56" s="24">
        <v>11.455226600985222</v>
      </c>
      <c r="AE56" s="25">
        <v>25.3948</v>
      </c>
      <c r="AF56" s="25">
        <v>0</v>
      </c>
      <c r="AG56" s="29">
        <v>7.6322700000000001</v>
      </c>
      <c r="AH56" s="25">
        <v>19.633400000000002</v>
      </c>
      <c r="AI56" s="30">
        <v>0</v>
      </c>
      <c r="AJ56" s="29">
        <f t="shared" ref="AJ56:AM56" si="11">AJ57+AJ58</f>
        <v>7.5606200000000001</v>
      </c>
      <c r="AK56" s="25">
        <v>19.5108</v>
      </c>
      <c r="AL56" s="30">
        <v>0</v>
      </c>
      <c r="AM56" s="29">
        <f t="shared" si="11"/>
        <v>11.30893</v>
      </c>
      <c r="AN56" s="25">
        <v>25.700399999999998</v>
      </c>
      <c r="AO56" s="31">
        <v>0</v>
      </c>
    </row>
    <row r="57" spans="1:41" s="3" customFormat="1" ht="21" customHeight="1" x14ac:dyDescent="0.15">
      <c r="A57" s="54" t="s">
        <v>96</v>
      </c>
      <c r="B57" s="23">
        <v>37</v>
      </c>
      <c r="C57" s="24">
        <v>2.4543900000000001</v>
      </c>
      <c r="D57" s="25">
        <v>13.8201</v>
      </c>
      <c r="E57" s="25">
        <v>0</v>
      </c>
      <c r="F57" s="24">
        <v>0.21008403361344538</v>
      </c>
      <c r="G57" s="25">
        <v>2.2820967418487847</v>
      </c>
      <c r="H57" s="25">
        <v>0</v>
      </c>
      <c r="I57" s="24">
        <v>0.32195402298850573</v>
      </c>
      <c r="J57" s="25">
        <v>2.1824331771210677</v>
      </c>
      <c r="K57" s="25">
        <v>0</v>
      </c>
      <c r="L57" s="24">
        <v>4.1808943089430972</v>
      </c>
      <c r="M57" s="25">
        <v>17.659536090123385</v>
      </c>
      <c r="N57" s="25">
        <v>0</v>
      </c>
      <c r="O57" s="24">
        <v>4.4425675675675675</v>
      </c>
      <c r="P57" s="25">
        <v>27.876448189786789</v>
      </c>
      <c r="Q57" s="25">
        <v>0</v>
      </c>
      <c r="R57" s="24">
        <v>1.1461693548387097</v>
      </c>
      <c r="S57" s="25">
        <v>4.9364974935248371</v>
      </c>
      <c r="T57" s="50">
        <v>0</v>
      </c>
      <c r="U57" s="24">
        <v>1.8684869169510816</v>
      </c>
      <c r="V57" s="25">
        <v>9.5225587151473032</v>
      </c>
      <c r="W57" s="25">
        <v>0</v>
      </c>
      <c r="X57" s="24">
        <v>2.2652329749103943</v>
      </c>
      <c r="Y57" s="25">
        <v>8.7605282814505792</v>
      </c>
      <c r="Z57" s="25">
        <v>0</v>
      </c>
      <c r="AA57" s="24">
        <v>3.1935760171306211</v>
      </c>
      <c r="AB57" s="25">
        <v>11.322435102617151</v>
      </c>
      <c r="AC57" s="25">
        <v>0</v>
      </c>
      <c r="AD57" s="24">
        <v>3.7730706075533664</v>
      </c>
      <c r="AE57" s="25">
        <v>18.187130529042697</v>
      </c>
      <c r="AF57" s="25">
        <v>0</v>
      </c>
      <c r="AG57" s="29">
        <v>2.8000699999999998</v>
      </c>
      <c r="AH57" s="25">
        <v>14.815799999999999</v>
      </c>
      <c r="AI57" s="30">
        <v>0</v>
      </c>
      <c r="AJ57" s="29">
        <v>2.7181199999999999</v>
      </c>
      <c r="AK57" s="25">
        <v>14.625400000000001</v>
      </c>
      <c r="AL57" s="30">
        <v>0</v>
      </c>
      <c r="AM57" s="29">
        <v>3.47024</v>
      </c>
      <c r="AN57" s="25">
        <v>19.9239</v>
      </c>
      <c r="AO57" s="31">
        <v>0</v>
      </c>
    </row>
    <row r="58" spans="1:41" s="3" customFormat="1" ht="21" customHeight="1" x14ac:dyDescent="0.15">
      <c r="A58" s="54" t="s">
        <v>97</v>
      </c>
      <c r="B58" s="23">
        <v>38</v>
      </c>
      <c r="C58" s="24">
        <v>4.2890800000000002</v>
      </c>
      <c r="D58" s="25">
        <v>11.3307</v>
      </c>
      <c r="E58" s="25">
        <v>0</v>
      </c>
      <c r="F58" s="24">
        <v>1.1977731092436972</v>
      </c>
      <c r="G58" s="25">
        <v>5.4896275395954532</v>
      </c>
      <c r="H58" s="25">
        <v>0</v>
      </c>
      <c r="I58" s="24">
        <v>0.61570881226053631</v>
      </c>
      <c r="J58" s="25">
        <v>2.8052921119685186</v>
      </c>
      <c r="K58" s="25">
        <v>0</v>
      </c>
      <c r="L58" s="24">
        <v>4.6585365853658534</v>
      </c>
      <c r="M58" s="25">
        <v>13.508100110308812</v>
      </c>
      <c r="N58" s="25">
        <v>0</v>
      </c>
      <c r="O58" s="24">
        <v>3.103274774774774</v>
      </c>
      <c r="P58" s="25">
        <v>8.3353822972684313</v>
      </c>
      <c r="Q58" s="25">
        <v>0</v>
      </c>
      <c r="R58" s="24">
        <v>2.9434811827956993</v>
      </c>
      <c r="S58" s="25">
        <v>6.9729910536593227</v>
      </c>
      <c r="T58" s="50">
        <v>0</v>
      </c>
      <c r="U58" s="24">
        <v>2.66339590443686</v>
      </c>
      <c r="V58" s="25">
        <v>6.9836933533409518</v>
      </c>
      <c r="W58" s="25">
        <v>0</v>
      </c>
      <c r="X58" s="24">
        <v>5.5685226147806794</v>
      </c>
      <c r="Y58" s="25">
        <v>10.811644027086924</v>
      </c>
      <c r="Z58" s="25">
        <v>0</v>
      </c>
      <c r="AA58" s="24">
        <v>6.2140803507698577</v>
      </c>
      <c r="AB58" s="25">
        <v>15.554710709234151</v>
      </c>
      <c r="AC58" s="25">
        <v>0</v>
      </c>
      <c r="AD58" s="24">
        <v>7.6821559934318557</v>
      </c>
      <c r="AE58" s="25">
        <v>16.844666378358959</v>
      </c>
      <c r="AF58" s="25">
        <v>0</v>
      </c>
      <c r="AG58" s="29">
        <v>4.8321899999999998</v>
      </c>
      <c r="AH58" s="25">
        <v>12.0006</v>
      </c>
      <c r="AI58" s="30">
        <v>0</v>
      </c>
      <c r="AJ58" s="29">
        <v>4.8425000000000002</v>
      </c>
      <c r="AK58" s="25">
        <v>11.9049</v>
      </c>
      <c r="AL58" s="30">
        <v>0</v>
      </c>
      <c r="AM58" s="29">
        <v>7.8386899999999997</v>
      </c>
      <c r="AN58" s="25">
        <v>15.835599999999999</v>
      </c>
      <c r="AO58" s="31">
        <v>0</v>
      </c>
    </row>
    <row r="59" spans="1:41" s="3" customFormat="1" ht="21" customHeight="1" x14ac:dyDescent="0.15">
      <c r="A59" s="55" t="s">
        <v>10</v>
      </c>
      <c r="B59" s="49" t="s">
        <v>180</v>
      </c>
      <c r="C59" s="26">
        <v>94.442335799999995</v>
      </c>
      <c r="D59" s="27">
        <v>128.84800000000001</v>
      </c>
      <c r="E59" s="27">
        <v>48</v>
      </c>
      <c r="F59" s="26">
        <v>94.544707498383957</v>
      </c>
      <c r="G59" s="27">
        <v>106.559</v>
      </c>
      <c r="H59" s="27">
        <v>77.669200000000004</v>
      </c>
      <c r="I59" s="26">
        <v>70.801215038623752</v>
      </c>
      <c r="J59" s="27">
        <v>108.822</v>
      </c>
      <c r="K59" s="27">
        <v>25.500699999999998</v>
      </c>
      <c r="L59" s="26">
        <v>102.68980836236933</v>
      </c>
      <c r="M59" s="27">
        <v>133.934</v>
      </c>
      <c r="N59" s="27">
        <v>44.35</v>
      </c>
      <c r="O59" s="26">
        <v>75.051769626769612</v>
      </c>
      <c r="P59" s="27">
        <v>145.18600000000001</v>
      </c>
      <c r="Q59" s="27">
        <v>0</v>
      </c>
      <c r="R59" s="26">
        <v>42.03764600319036</v>
      </c>
      <c r="S59" s="27">
        <v>96.637900000000002</v>
      </c>
      <c r="T59" s="28">
        <v>0</v>
      </c>
      <c r="U59" s="26">
        <v>67.446210638889326</v>
      </c>
      <c r="V59" s="27">
        <v>108.288</v>
      </c>
      <c r="W59" s="27">
        <v>3.8689</v>
      </c>
      <c r="X59" s="26">
        <v>100.81957387495021</v>
      </c>
      <c r="Y59" s="27">
        <v>132.23599999999999</v>
      </c>
      <c r="Z59" s="27">
        <v>71.217100000000002</v>
      </c>
      <c r="AA59" s="26">
        <v>131.59987388414584</v>
      </c>
      <c r="AB59" s="27">
        <v>140.566</v>
      </c>
      <c r="AC59" s="27">
        <v>93.772000000000006</v>
      </c>
      <c r="AD59" s="26">
        <v>148.92514373217068</v>
      </c>
      <c r="AE59" s="27">
        <v>131.09100000000001</v>
      </c>
      <c r="AF59" s="27">
        <v>120.375</v>
      </c>
      <c r="AG59" s="33">
        <v>96.497600000000006</v>
      </c>
      <c r="AH59" s="27">
        <v>131.70099999999999</v>
      </c>
      <c r="AI59" s="34">
        <v>46.857300000000002</v>
      </c>
      <c r="AJ59" s="33">
        <f t="shared" ref="AJ59:AM59" si="12">SUM(AJ61:AJ67)</f>
        <v>96.130017100000003</v>
      </c>
      <c r="AK59" s="27">
        <v>131.60599999999999</v>
      </c>
      <c r="AL59" s="34">
        <v>47.707599999999999</v>
      </c>
      <c r="AM59" s="33">
        <f t="shared" si="12"/>
        <v>136.26106999999996</v>
      </c>
      <c r="AN59" s="27">
        <v>129.47900000000001</v>
      </c>
      <c r="AO59" s="35">
        <v>115.244</v>
      </c>
    </row>
    <row r="60" spans="1:41" s="3" customFormat="1" ht="21" customHeight="1" x14ac:dyDescent="0.15">
      <c r="A60" s="54" t="s">
        <v>98</v>
      </c>
      <c r="B60" s="23" t="s">
        <v>181</v>
      </c>
      <c r="C60" s="24">
        <v>83.530265799999995</v>
      </c>
      <c r="D60" s="25">
        <v>117.923</v>
      </c>
      <c r="E60" s="25">
        <v>39</v>
      </c>
      <c r="F60" s="24">
        <v>76.532878151260505</v>
      </c>
      <c r="G60" s="25">
        <v>96.850200000000001</v>
      </c>
      <c r="H60" s="25">
        <v>48</v>
      </c>
      <c r="I60" s="24">
        <v>50.720753968253966</v>
      </c>
      <c r="J60" s="25">
        <v>79.729500000000002</v>
      </c>
      <c r="K60" s="25">
        <v>0.97246100000000002</v>
      </c>
      <c r="L60" s="24">
        <v>82.407113821138211</v>
      </c>
      <c r="M60" s="25">
        <v>114.417</v>
      </c>
      <c r="N60" s="25">
        <v>12.5</v>
      </c>
      <c r="O60" s="24">
        <v>53.254504504504496</v>
      </c>
      <c r="P60" s="25">
        <v>113.56699999999999</v>
      </c>
      <c r="Q60" s="25">
        <v>0</v>
      </c>
      <c r="R60" s="24">
        <v>35.684513248847928</v>
      </c>
      <c r="S60" s="25">
        <v>81.965800000000002</v>
      </c>
      <c r="T60" s="50">
        <v>0</v>
      </c>
      <c r="U60" s="24">
        <v>61.853764471658977</v>
      </c>
      <c r="V60" s="25">
        <v>102.667</v>
      </c>
      <c r="W60" s="25">
        <v>0</v>
      </c>
      <c r="X60" s="24">
        <v>91.948243443135908</v>
      </c>
      <c r="Y60" s="25">
        <v>123.93</v>
      </c>
      <c r="Z60" s="25">
        <v>62.3309</v>
      </c>
      <c r="AA60" s="24">
        <v>124.32433855224005</v>
      </c>
      <c r="AB60" s="25">
        <v>135.60400000000001</v>
      </c>
      <c r="AC60" s="25">
        <v>87.136200000000002</v>
      </c>
      <c r="AD60" s="24">
        <v>141.73995333417238</v>
      </c>
      <c r="AE60" s="25">
        <v>126.47799999999999</v>
      </c>
      <c r="AF60" s="25">
        <v>117</v>
      </c>
      <c r="AG60" s="29">
        <v>86.907300000000006</v>
      </c>
      <c r="AH60" s="25">
        <v>121.602</v>
      </c>
      <c r="AI60" s="30">
        <v>40</v>
      </c>
      <c r="AJ60" s="29">
        <f t="shared" ref="AJ60:AM60" si="13">SUM(AJ61:AJ65)</f>
        <v>87.174347100000006</v>
      </c>
      <c r="AK60" s="25">
        <v>122.04900000000001</v>
      </c>
      <c r="AL60" s="30">
        <v>40</v>
      </c>
      <c r="AM60" s="29">
        <f t="shared" si="13"/>
        <v>130.88749999999999</v>
      </c>
      <c r="AN60" s="25">
        <v>125.468</v>
      </c>
      <c r="AO60" s="31">
        <v>109.074</v>
      </c>
    </row>
    <row r="61" spans="1:41" s="3" customFormat="1" ht="21" customHeight="1" x14ac:dyDescent="0.15">
      <c r="A61" s="54" t="s">
        <v>99</v>
      </c>
      <c r="B61" s="23">
        <v>39</v>
      </c>
      <c r="C61" s="24">
        <v>2.71658E-2</v>
      </c>
      <c r="D61" s="25">
        <v>0.47432299999999999</v>
      </c>
      <c r="E61" s="25">
        <v>0</v>
      </c>
      <c r="F61" s="24">
        <v>3.3613445378151263E-3</v>
      </c>
      <c r="G61" s="25">
        <v>2.5709342085341775E-2</v>
      </c>
      <c r="H61" s="25">
        <v>0</v>
      </c>
      <c r="I61" s="24">
        <v>8.0459770114942528E-3</v>
      </c>
      <c r="J61" s="25">
        <v>6.1060344759969777E-2</v>
      </c>
      <c r="K61" s="25">
        <v>0</v>
      </c>
      <c r="L61" s="24">
        <v>6.097560975609756E-2</v>
      </c>
      <c r="M61" s="25">
        <v>0.54878048780487798</v>
      </c>
      <c r="N61" s="25">
        <v>0</v>
      </c>
      <c r="O61" s="24">
        <v>6.7567567567567571E-2</v>
      </c>
      <c r="P61" s="25">
        <v>0.81921321979609063</v>
      </c>
      <c r="Q61" s="25">
        <v>0</v>
      </c>
      <c r="R61" s="24">
        <v>4.0322580645161289E-3</v>
      </c>
      <c r="S61" s="25">
        <v>6.3371909860893999E-2</v>
      </c>
      <c r="T61" s="50">
        <v>0</v>
      </c>
      <c r="U61" s="24">
        <v>0</v>
      </c>
      <c r="V61" s="25">
        <v>0</v>
      </c>
      <c r="W61" s="25">
        <v>0</v>
      </c>
      <c r="X61" s="24">
        <v>7.1684587813620068E-2</v>
      </c>
      <c r="Y61" s="25">
        <v>0.84362740472686881</v>
      </c>
      <c r="Z61" s="25">
        <v>0</v>
      </c>
      <c r="AA61" s="24">
        <v>2.9978586723768737E-2</v>
      </c>
      <c r="AB61" s="25">
        <v>0.45711201187939332</v>
      </c>
      <c r="AC61" s="25">
        <v>0</v>
      </c>
      <c r="AD61" s="24">
        <v>0</v>
      </c>
      <c r="AE61" s="25">
        <v>0</v>
      </c>
      <c r="AF61" s="25">
        <v>0</v>
      </c>
      <c r="AG61" s="24">
        <v>3.0458300000000001E-2</v>
      </c>
      <c r="AH61" s="25">
        <v>0.50989399999999996</v>
      </c>
      <c r="AI61" s="25">
        <v>0</v>
      </c>
      <c r="AJ61" s="29">
        <v>2.8647100000000002E-2</v>
      </c>
      <c r="AK61" s="25">
        <v>0.50743099999999997</v>
      </c>
      <c r="AL61" s="30">
        <v>0</v>
      </c>
      <c r="AM61" s="29">
        <v>0</v>
      </c>
      <c r="AN61" s="25">
        <v>0</v>
      </c>
      <c r="AO61" s="31">
        <v>0</v>
      </c>
    </row>
    <row r="62" spans="1:41" s="3" customFormat="1" ht="21" customHeight="1" x14ac:dyDescent="0.15">
      <c r="A62" s="54" t="s">
        <v>100</v>
      </c>
      <c r="B62" s="23">
        <v>40</v>
      </c>
      <c r="C62" s="24">
        <v>17.351800000000001</v>
      </c>
      <c r="D62" s="25">
        <v>45.198900000000002</v>
      </c>
      <c r="E62" s="25">
        <v>0</v>
      </c>
      <c r="F62" s="24">
        <v>24.165735294117646</v>
      </c>
      <c r="G62" s="25">
        <v>49.649411336670433</v>
      </c>
      <c r="H62" s="25">
        <v>0</v>
      </c>
      <c r="I62" s="24">
        <v>19.190447454844005</v>
      </c>
      <c r="J62" s="25">
        <v>51.245339800844391</v>
      </c>
      <c r="K62" s="25">
        <v>0</v>
      </c>
      <c r="L62" s="24">
        <v>23.463922764227647</v>
      </c>
      <c r="M62" s="25">
        <v>48.550459252090363</v>
      </c>
      <c r="N62" s="25">
        <v>0</v>
      </c>
      <c r="O62" s="24">
        <v>9.128378378378379</v>
      </c>
      <c r="P62" s="25">
        <v>35.9880855669727</v>
      </c>
      <c r="Q62" s="25">
        <v>0</v>
      </c>
      <c r="R62" s="24">
        <v>8.5643817204301076</v>
      </c>
      <c r="S62" s="25">
        <v>29.394437419488607</v>
      </c>
      <c r="T62" s="50">
        <v>0</v>
      </c>
      <c r="U62" s="24">
        <v>13.769132536973833</v>
      </c>
      <c r="V62" s="25">
        <v>37.789144572039604</v>
      </c>
      <c r="W62" s="25">
        <v>0</v>
      </c>
      <c r="X62" s="24">
        <v>20.983358934971839</v>
      </c>
      <c r="Y62" s="25">
        <v>53.988332414308701</v>
      </c>
      <c r="Z62" s="25">
        <v>0</v>
      </c>
      <c r="AA62" s="24">
        <v>21.960838686652394</v>
      </c>
      <c r="AB62" s="25">
        <v>52.542849697166069</v>
      </c>
      <c r="AC62" s="25">
        <v>0</v>
      </c>
      <c r="AD62" s="24">
        <v>22.423590585659554</v>
      </c>
      <c r="AE62" s="25">
        <v>45.883967413035805</v>
      </c>
      <c r="AF62" s="25">
        <v>0</v>
      </c>
      <c r="AG62" s="24">
        <v>16.706</v>
      </c>
      <c r="AH62" s="25">
        <v>44.140799999999999</v>
      </c>
      <c r="AI62" s="25">
        <v>0</v>
      </c>
      <c r="AJ62" s="29">
        <v>16.3049</v>
      </c>
      <c r="AK62" s="25">
        <v>43.832099999999997</v>
      </c>
      <c r="AL62" s="30">
        <v>0</v>
      </c>
      <c r="AM62" s="29">
        <v>20.723500000000001</v>
      </c>
      <c r="AN62" s="25">
        <v>44.7485</v>
      </c>
      <c r="AO62" s="31">
        <v>0</v>
      </c>
    </row>
    <row r="63" spans="1:41" s="3" customFormat="1" ht="21" customHeight="1" x14ac:dyDescent="0.15">
      <c r="A63" s="54" t="s">
        <v>101</v>
      </c>
      <c r="B63" s="23">
        <v>41</v>
      </c>
      <c r="C63" s="24">
        <v>16.523800000000001</v>
      </c>
      <c r="D63" s="25">
        <v>37.144100000000002</v>
      </c>
      <c r="E63" s="25">
        <v>0</v>
      </c>
      <c r="F63" s="24">
        <v>22.364705882352943</v>
      </c>
      <c r="G63" s="25">
        <v>46.372460951638189</v>
      </c>
      <c r="H63" s="25">
        <v>0</v>
      </c>
      <c r="I63" s="24">
        <v>6.522701149425286</v>
      </c>
      <c r="J63" s="25">
        <v>22.874295772145814</v>
      </c>
      <c r="K63" s="25">
        <v>0</v>
      </c>
      <c r="L63" s="24">
        <v>7.4390243902439028</v>
      </c>
      <c r="M63" s="25">
        <v>22.713940900761969</v>
      </c>
      <c r="N63" s="25">
        <v>0</v>
      </c>
      <c r="O63" s="24">
        <v>8.4979729729729723</v>
      </c>
      <c r="P63" s="25">
        <v>27.616594280883827</v>
      </c>
      <c r="Q63" s="25">
        <v>0</v>
      </c>
      <c r="R63" s="24">
        <v>6.506048387096774</v>
      </c>
      <c r="S63" s="25">
        <v>23.868950080243213</v>
      </c>
      <c r="T63" s="50">
        <v>0</v>
      </c>
      <c r="U63" s="24">
        <v>14.043716121260791</v>
      </c>
      <c r="V63" s="25">
        <v>37.569522591230921</v>
      </c>
      <c r="W63" s="25">
        <v>0</v>
      </c>
      <c r="X63" s="24">
        <v>19.683333333333334</v>
      </c>
      <c r="Y63" s="25">
        <v>40.744587124283335</v>
      </c>
      <c r="Z63" s="25">
        <v>0</v>
      </c>
      <c r="AA63" s="24">
        <v>24.449143468950748</v>
      </c>
      <c r="AB63" s="25">
        <v>41.199367073197777</v>
      </c>
      <c r="AC63" s="25">
        <v>0</v>
      </c>
      <c r="AD63" s="24">
        <v>27.883975659229211</v>
      </c>
      <c r="AE63" s="25">
        <v>43.03011016851579</v>
      </c>
      <c r="AF63" s="25">
        <v>0</v>
      </c>
      <c r="AG63" s="24">
        <v>16.948699999999999</v>
      </c>
      <c r="AH63" s="25">
        <v>37.237499999999997</v>
      </c>
      <c r="AI63" s="25">
        <v>0</v>
      </c>
      <c r="AJ63" s="24">
        <v>17.513100000000001</v>
      </c>
      <c r="AK63" s="25">
        <v>37.850099999999998</v>
      </c>
      <c r="AL63" s="25">
        <v>0</v>
      </c>
      <c r="AM63" s="29">
        <v>26.909099999999999</v>
      </c>
      <c r="AN63" s="25">
        <v>42.6282</v>
      </c>
      <c r="AO63" s="31">
        <v>0</v>
      </c>
    </row>
    <row r="64" spans="1:41" s="3" customFormat="1" ht="21" customHeight="1" x14ac:dyDescent="0.15">
      <c r="A64" s="54" t="s">
        <v>102</v>
      </c>
      <c r="B64" s="23">
        <v>42</v>
      </c>
      <c r="C64" s="24">
        <v>19.154800000000002</v>
      </c>
      <c r="D64" s="25">
        <v>52.245699999999999</v>
      </c>
      <c r="E64" s="25">
        <v>0</v>
      </c>
      <c r="F64" s="24">
        <v>13.292380952380954</v>
      </c>
      <c r="G64" s="25">
        <v>45.585470623524763</v>
      </c>
      <c r="H64" s="25">
        <v>0</v>
      </c>
      <c r="I64" s="24">
        <v>8.7538697318007674</v>
      </c>
      <c r="J64" s="25">
        <v>22.53184347686156</v>
      </c>
      <c r="K64" s="25">
        <v>0</v>
      </c>
      <c r="L64" s="24">
        <v>22.042174796747968</v>
      </c>
      <c r="M64" s="25">
        <v>69.393930830369044</v>
      </c>
      <c r="N64" s="25">
        <v>0</v>
      </c>
      <c r="O64" s="24">
        <v>15.310360360360358</v>
      </c>
      <c r="P64" s="25">
        <v>53.451458410191634</v>
      </c>
      <c r="Q64" s="25">
        <v>0</v>
      </c>
      <c r="R64" s="24">
        <v>13.721720430107528</v>
      </c>
      <c r="S64" s="25">
        <v>48.574559120229878</v>
      </c>
      <c r="T64" s="50">
        <v>0</v>
      </c>
      <c r="U64" s="24">
        <v>11.964658703071672</v>
      </c>
      <c r="V64" s="25">
        <v>40.558495073149885</v>
      </c>
      <c r="W64" s="25">
        <v>0</v>
      </c>
      <c r="X64" s="24">
        <v>22.867771804062123</v>
      </c>
      <c r="Y64" s="25">
        <v>61.049397211306648</v>
      </c>
      <c r="Z64" s="25">
        <v>0</v>
      </c>
      <c r="AA64" s="24">
        <v>23.303711634546755</v>
      </c>
      <c r="AB64" s="25">
        <v>53.994849987275138</v>
      </c>
      <c r="AC64" s="25">
        <v>0</v>
      </c>
      <c r="AD64" s="24">
        <v>33.095046524356867</v>
      </c>
      <c r="AE64" s="25">
        <v>57.684294699301589</v>
      </c>
      <c r="AF64" s="25">
        <v>0</v>
      </c>
      <c r="AG64" s="24">
        <v>20.4694</v>
      </c>
      <c r="AH64" s="25">
        <v>54.2729</v>
      </c>
      <c r="AI64" s="25">
        <v>0</v>
      </c>
      <c r="AJ64" s="24">
        <v>20.376000000000001</v>
      </c>
      <c r="AK64" s="25">
        <v>53.238399999999999</v>
      </c>
      <c r="AL64" s="25">
        <v>0</v>
      </c>
      <c r="AM64" s="29">
        <v>29.2425</v>
      </c>
      <c r="AN64" s="25">
        <v>56.191000000000003</v>
      </c>
      <c r="AO64" s="31">
        <v>0</v>
      </c>
    </row>
    <row r="65" spans="1:41" s="3" customFormat="1" ht="21" customHeight="1" x14ac:dyDescent="0.15">
      <c r="A65" s="54" t="s">
        <v>103</v>
      </c>
      <c r="B65" s="23">
        <v>43</v>
      </c>
      <c r="C65" s="24">
        <v>30.4727</v>
      </c>
      <c r="D65" s="25">
        <v>66.551699999999997</v>
      </c>
      <c r="E65" s="25">
        <v>0</v>
      </c>
      <c r="F65" s="24">
        <v>16.706694677871145</v>
      </c>
      <c r="G65" s="25">
        <v>39.803328002968939</v>
      </c>
      <c r="H65" s="25">
        <v>0</v>
      </c>
      <c r="I65" s="24">
        <v>16.245689655172413</v>
      </c>
      <c r="J65" s="25">
        <v>39.50566627969382</v>
      </c>
      <c r="K65" s="25">
        <v>0</v>
      </c>
      <c r="L65" s="24">
        <v>29.401016260162599</v>
      </c>
      <c r="M65" s="25">
        <v>68.01275079459316</v>
      </c>
      <c r="N65" s="25">
        <v>0</v>
      </c>
      <c r="O65" s="24">
        <v>20.250225225225222</v>
      </c>
      <c r="P65" s="25">
        <v>56.982638516407924</v>
      </c>
      <c r="Q65" s="25">
        <v>0</v>
      </c>
      <c r="R65" s="24">
        <v>6.8883304531490008</v>
      </c>
      <c r="S65" s="25">
        <v>24.968986507097728</v>
      </c>
      <c r="T65" s="50">
        <v>0</v>
      </c>
      <c r="U65" s="24">
        <v>22.076257110352675</v>
      </c>
      <c r="V65" s="25">
        <v>59.318403530483366</v>
      </c>
      <c r="W65" s="25">
        <v>0</v>
      </c>
      <c r="X65" s="24">
        <v>28.342094782954995</v>
      </c>
      <c r="Y65" s="25">
        <v>58.156658063239114</v>
      </c>
      <c r="Z65" s="25">
        <v>0</v>
      </c>
      <c r="AA65" s="24">
        <v>54.580666175366389</v>
      </c>
      <c r="AB65" s="25">
        <v>94.230226746108499</v>
      </c>
      <c r="AC65" s="25">
        <v>0</v>
      </c>
      <c r="AD65" s="24">
        <v>58.33734056492677</v>
      </c>
      <c r="AE65" s="25">
        <v>82.030053191162807</v>
      </c>
      <c r="AF65" s="25">
        <v>0</v>
      </c>
      <c r="AG65" s="24">
        <v>32.752699999999997</v>
      </c>
      <c r="AH65" s="25">
        <v>69.6751</v>
      </c>
      <c r="AI65" s="25">
        <v>0</v>
      </c>
      <c r="AJ65" s="24">
        <v>32.951700000000002</v>
      </c>
      <c r="AK65" s="25">
        <v>69.767200000000003</v>
      </c>
      <c r="AL65" s="25">
        <v>0</v>
      </c>
      <c r="AM65" s="24">
        <v>54.0124</v>
      </c>
      <c r="AN65" s="25">
        <v>77.134100000000004</v>
      </c>
      <c r="AO65" s="50">
        <v>0</v>
      </c>
    </row>
    <row r="66" spans="1:41" s="3" customFormat="1" ht="21" customHeight="1" x14ac:dyDescent="0.15">
      <c r="A66" s="54" t="s">
        <v>104</v>
      </c>
      <c r="B66" s="23">
        <v>44</v>
      </c>
      <c r="C66" s="24">
        <v>1.22627</v>
      </c>
      <c r="D66" s="25">
        <v>5.16012</v>
      </c>
      <c r="E66" s="25">
        <v>0</v>
      </c>
      <c r="F66" s="24">
        <v>0.73949579831932777</v>
      </c>
      <c r="G66" s="25">
        <v>2.7279511346135745</v>
      </c>
      <c r="H66" s="25">
        <v>0</v>
      </c>
      <c r="I66" s="24">
        <v>2.0261494252873562</v>
      </c>
      <c r="J66" s="25">
        <v>7.7780502831723286</v>
      </c>
      <c r="K66" s="25">
        <v>0</v>
      </c>
      <c r="L66" s="24">
        <v>0.76219512195121952</v>
      </c>
      <c r="M66" s="25">
        <v>3.4827323253061384</v>
      </c>
      <c r="N66" s="25">
        <v>0</v>
      </c>
      <c r="O66" s="24">
        <v>0.68333333333333335</v>
      </c>
      <c r="P66" s="25">
        <v>4.0155300997479753</v>
      </c>
      <c r="Q66" s="25">
        <v>0</v>
      </c>
      <c r="R66" s="24">
        <v>1.2137096774193548</v>
      </c>
      <c r="S66" s="25">
        <v>4.6514277148721277</v>
      </c>
      <c r="T66" s="50">
        <v>0</v>
      </c>
      <c r="U66" s="24">
        <v>0.91587030716723561</v>
      </c>
      <c r="V66" s="25">
        <v>5.3984572132713122</v>
      </c>
      <c r="W66" s="25">
        <v>0</v>
      </c>
      <c r="X66" s="24">
        <v>1.4452807646356032</v>
      </c>
      <c r="Y66" s="25">
        <v>5.6623990035964686</v>
      </c>
      <c r="Z66" s="25">
        <v>0</v>
      </c>
      <c r="AA66" s="24">
        <v>1.2019985724482511</v>
      </c>
      <c r="AB66" s="25">
        <v>3.7530700641599171</v>
      </c>
      <c r="AC66" s="25">
        <v>0</v>
      </c>
      <c r="AD66" s="24">
        <v>1.5602627257799673</v>
      </c>
      <c r="AE66" s="25">
        <v>6.0533314468854265</v>
      </c>
      <c r="AF66" s="25">
        <v>0</v>
      </c>
      <c r="AG66" s="24">
        <v>1.1869799999999999</v>
      </c>
      <c r="AH66" s="25">
        <v>4.9799800000000003</v>
      </c>
      <c r="AI66" s="25">
        <v>0</v>
      </c>
      <c r="AJ66" s="24">
        <v>1.2121999999999999</v>
      </c>
      <c r="AK66" s="25">
        <v>5.0538100000000004</v>
      </c>
      <c r="AL66" s="25">
        <v>0</v>
      </c>
      <c r="AM66" s="24">
        <v>1.4174899999999999</v>
      </c>
      <c r="AN66" s="25">
        <v>5.6630200000000004</v>
      </c>
      <c r="AO66" s="50">
        <v>0</v>
      </c>
    </row>
    <row r="67" spans="1:41" s="3" customFormat="1" ht="21" customHeight="1" x14ac:dyDescent="0.15">
      <c r="A67" s="56" t="s">
        <v>105</v>
      </c>
      <c r="B67" s="37">
        <v>45</v>
      </c>
      <c r="C67" s="38">
        <v>9.6858000000000004</v>
      </c>
      <c r="D67" s="39">
        <v>50.950600000000001</v>
      </c>
      <c r="E67" s="39">
        <v>0</v>
      </c>
      <c r="F67" s="38">
        <v>17.272333548804134</v>
      </c>
      <c r="G67" s="39">
        <v>47.28232221930444</v>
      </c>
      <c r="H67" s="39">
        <v>0</v>
      </c>
      <c r="I67" s="38">
        <v>18.054311645082432</v>
      </c>
      <c r="J67" s="39">
        <v>63.414666550791082</v>
      </c>
      <c r="K67" s="39">
        <v>0</v>
      </c>
      <c r="L67" s="38">
        <v>19.520499419279904</v>
      </c>
      <c r="M67" s="39">
        <v>70.138474169604166</v>
      </c>
      <c r="N67" s="39">
        <v>0</v>
      </c>
      <c r="O67" s="38">
        <v>21.113931788931787</v>
      </c>
      <c r="P67" s="39">
        <v>90.293519798361658</v>
      </c>
      <c r="Q67" s="39">
        <v>0</v>
      </c>
      <c r="R67" s="38">
        <v>5.1394230769230766</v>
      </c>
      <c r="S67" s="39">
        <v>38.622523273962393</v>
      </c>
      <c r="T67" s="51">
        <v>0</v>
      </c>
      <c r="U67" s="38">
        <v>4.676575860063112</v>
      </c>
      <c r="V67" s="39">
        <v>32.150222698032628</v>
      </c>
      <c r="W67" s="39">
        <v>0</v>
      </c>
      <c r="X67" s="38">
        <v>7.4260496671786997</v>
      </c>
      <c r="Y67" s="39">
        <v>41.618572050827787</v>
      </c>
      <c r="Z67" s="39">
        <v>0</v>
      </c>
      <c r="AA67" s="38">
        <v>6.0735367594575305</v>
      </c>
      <c r="AB67" s="39">
        <v>39.719627152938735</v>
      </c>
      <c r="AC67" s="39">
        <v>0</v>
      </c>
      <c r="AD67" s="38">
        <v>5.6249276722183126</v>
      </c>
      <c r="AE67" s="39">
        <v>35.314057712771266</v>
      </c>
      <c r="AF67" s="39">
        <v>0</v>
      </c>
      <c r="AG67" s="38">
        <v>8.4032800000000005</v>
      </c>
      <c r="AH67" s="39">
        <v>49.739699999999999</v>
      </c>
      <c r="AI67" s="39">
        <v>0</v>
      </c>
      <c r="AJ67" s="38">
        <v>7.7434700000000003</v>
      </c>
      <c r="AK67" s="39">
        <v>48.177100000000003</v>
      </c>
      <c r="AL67" s="39">
        <v>0</v>
      </c>
      <c r="AM67" s="38">
        <v>3.95608</v>
      </c>
      <c r="AN67" s="39">
        <v>26.8949</v>
      </c>
      <c r="AO67" s="51">
        <v>0</v>
      </c>
    </row>
    <row r="68" spans="1:41" s="3" customFormat="1" ht="21" customHeight="1" x14ac:dyDescent="0.15">
      <c r="A68" s="54" t="s">
        <v>106</v>
      </c>
      <c r="B68" s="23">
        <v>46</v>
      </c>
      <c r="C68" s="24">
        <v>15.303100000000001</v>
      </c>
      <c r="D68" s="25">
        <v>25.070699999999999</v>
      </c>
      <c r="E68" s="25">
        <v>3.33453</v>
      </c>
      <c r="F68" s="24">
        <v>7.6880067656106119</v>
      </c>
      <c r="G68" s="25">
        <v>11.529893921132954</v>
      </c>
      <c r="H68" s="25">
        <v>1.93548387096774</v>
      </c>
      <c r="I68" s="24">
        <v>11.779893144360004</v>
      </c>
      <c r="J68" s="25">
        <v>15.344309766055817</v>
      </c>
      <c r="K68" s="25">
        <v>7.0306007142857148</v>
      </c>
      <c r="L68" s="24">
        <v>12.024858151916375</v>
      </c>
      <c r="M68" s="25">
        <v>21.649385614371113</v>
      </c>
      <c r="N68" s="25">
        <v>1.7154500000000001</v>
      </c>
      <c r="O68" s="24">
        <v>15.92156187194338</v>
      </c>
      <c r="P68" s="25">
        <v>24.430632760158492</v>
      </c>
      <c r="Q68" s="25">
        <v>1.600576</v>
      </c>
      <c r="R68" s="24">
        <v>17.316062380577499</v>
      </c>
      <c r="S68" s="25">
        <v>30.135835970514325</v>
      </c>
      <c r="T68" s="50">
        <v>0.26250000000000001</v>
      </c>
      <c r="U68" s="24">
        <v>13.218737831545587</v>
      </c>
      <c r="V68" s="25">
        <v>21.817043844117027</v>
      </c>
      <c r="W68" s="25">
        <v>3.8</v>
      </c>
      <c r="X68" s="24">
        <v>16.60267683737839</v>
      </c>
      <c r="Y68" s="25">
        <v>29.742677585561481</v>
      </c>
      <c r="Z68" s="25">
        <v>0.62522500000000003</v>
      </c>
      <c r="AA68" s="24">
        <v>17.665261819241355</v>
      </c>
      <c r="AB68" s="25">
        <v>25.456560516450825</v>
      </c>
      <c r="AC68" s="25">
        <v>6.0021599999999999</v>
      </c>
      <c r="AD68" s="24">
        <v>16.89023896414103</v>
      </c>
      <c r="AE68" s="25">
        <v>25.466418950571661</v>
      </c>
      <c r="AF68" s="25">
        <v>5</v>
      </c>
      <c r="AG68" s="24">
        <v>16.127700000000001</v>
      </c>
      <c r="AH68" s="25">
        <v>26.282499999999999</v>
      </c>
      <c r="AI68" s="25">
        <v>2.2603300000000002</v>
      </c>
      <c r="AJ68" s="24">
        <v>16.371200000000002</v>
      </c>
      <c r="AK68" s="25">
        <v>26.5121</v>
      </c>
      <c r="AL68" s="25">
        <v>2.2599900000000002</v>
      </c>
      <c r="AM68" s="24">
        <v>16.116599999999998</v>
      </c>
      <c r="AN68" s="25">
        <v>24.177099999999999</v>
      </c>
      <c r="AO68" s="50">
        <v>5.7481600000000004</v>
      </c>
    </row>
    <row r="69" spans="1:41" s="3" customFormat="1" ht="21" customHeight="1" x14ac:dyDescent="0.15">
      <c r="A69" s="53" t="s">
        <v>107</v>
      </c>
      <c r="B69" s="43">
        <v>47</v>
      </c>
      <c r="C69" s="44">
        <v>10.557</v>
      </c>
      <c r="D69" s="45">
        <v>19.136900000000001</v>
      </c>
      <c r="E69" s="45">
        <v>1.25</v>
      </c>
      <c r="F69" s="44">
        <v>7.0664142688850795</v>
      </c>
      <c r="G69" s="45">
        <v>13.989434338470296</v>
      </c>
      <c r="H69" s="45">
        <v>1.5</v>
      </c>
      <c r="I69" s="44">
        <v>7.7577990018880492</v>
      </c>
      <c r="J69" s="45">
        <v>12.368588729154146</v>
      </c>
      <c r="K69" s="45">
        <v>0.6</v>
      </c>
      <c r="L69" s="44">
        <v>11.592325203252033</v>
      </c>
      <c r="M69" s="45">
        <v>20.466720913699966</v>
      </c>
      <c r="N69" s="45">
        <v>2.3333333333333348</v>
      </c>
      <c r="O69" s="44">
        <v>11.202836615186614</v>
      </c>
      <c r="P69" s="45">
        <v>20.419308456148201</v>
      </c>
      <c r="Q69" s="45">
        <v>1.7850000000000001</v>
      </c>
      <c r="R69" s="44">
        <v>10.350087571724716</v>
      </c>
      <c r="S69" s="45">
        <v>19.489413618085873</v>
      </c>
      <c r="T69" s="52">
        <v>0.2</v>
      </c>
      <c r="U69" s="44">
        <v>8.609376980876787</v>
      </c>
      <c r="V69" s="45">
        <v>17.314671444252959</v>
      </c>
      <c r="W69" s="45">
        <v>0</v>
      </c>
      <c r="X69" s="44">
        <v>8.8867277863116563</v>
      </c>
      <c r="Y69" s="45">
        <v>15.959742166783071</v>
      </c>
      <c r="Z69" s="45">
        <v>1</v>
      </c>
      <c r="AA69" s="44">
        <v>13.02510893639707</v>
      </c>
      <c r="AB69" s="45">
        <v>20.7854514330695</v>
      </c>
      <c r="AC69" s="45">
        <v>3</v>
      </c>
      <c r="AD69" s="44">
        <v>13.213200441070319</v>
      </c>
      <c r="AE69" s="45">
        <v>23.117691071514226</v>
      </c>
      <c r="AF69" s="45">
        <v>3</v>
      </c>
      <c r="AG69" s="44">
        <v>11.053000000000001</v>
      </c>
      <c r="AH69" s="45">
        <v>19.9072</v>
      </c>
      <c r="AI69" s="45">
        <v>1.3333299999999999</v>
      </c>
      <c r="AJ69" s="44">
        <v>11.021000000000001</v>
      </c>
      <c r="AK69" s="45">
        <v>19.873000000000001</v>
      </c>
      <c r="AL69" s="45">
        <v>1.25</v>
      </c>
      <c r="AM69" s="44">
        <v>13.164899999999999</v>
      </c>
      <c r="AN69" s="45">
        <v>24.154199999999999</v>
      </c>
      <c r="AO69" s="52">
        <v>2.95</v>
      </c>
    </row>
    <row r="70" spans="1:41" s="2" customFormat="1" ht="21" customHeight="1" x14ac:dyDescent="0.15">
      <c r="A70" s="64"/>
      <c r="B70" s="105" t="s">
        <v>51</v>
      </c>
      <c r="C70" s="96" t="s">
        <v>14</v>
      </c>
      <c r="D70" s="97"/>
      <c r="E70" s="98"/>
      <c r="F70" s="96" t="s">
        <v>17</v>
      </c>
      <c r="G70" s="97"/>
      <c r="H70" s="98"/>
      <c r="I70" s="96" t="s">
        <v>20</v>
      </c>
      <c r="J70" s="97"/>
      <c r="K70" s="98"/>
      <c r="L70" s="96" t="s">
        <v>23</v>
      </c>
      <c r="M70" s="97"/>
      <c r="N70" s="98"/>
      <c r="O70" s="96" t="s">
        <v>26</v>
      </c>
      <c r="P70" s="97"/>
      <c r="Q70" s="98"/>
      <c r="R70" s="96" t="s">
        <v>29</v>
      </c>
      <c r="S70" s="97"/>
      <c r="T70" s="98"/>
      <c r="U70" s="96" t="s">
        <v>32</v>
      </c>
      <c r="V70" s="97"/>
      <c r="W70" s="98"/>
      <c r="X70" s="96" t="s">
        <v>35</v>
      </c>
      <c r="Y70" s="97"/>
      <c r="Z70" s="98"/>
      <c r="AA70" s="96" t="s">
        <v>38</v>
      </c>
      <c r="AB70" s="97"/>
      <c r="AC70" s="98"/>
      <c r="AD70" s="96" t="s">
        <v>41</v>
      </c>
      <c r="AE70" s="97"/>
      <c r="AF70" s="98"/>
      <c r="AG70" s="96" t="s">
        <v>44</v>
      </c>
      <c r="AH70" s="97"/>
      <c r="AI70" s="98"/>
      <c r="AJ70" s="96" t="s">
        <v>45</v>
      </c>
      <c r="AK70" s="97"/>
      <c r="AL70" s="98"/>
      <c r="AM70" s="96" t="s">
        <v>46</v>
      </c>
      <c r="AN70" s="97"/>
      <c r="AO70" s="98"/>
    </row>
    <row r="71" spans="1:41" s="5" customFormat="1" ht="21" customHeight="1" x14ac:dyDescent="0.15">
      <c r="A71" s="66"/>
      <c r="B71" s="106"/>
      <c r="C71" s="18" t="s">
        <v>2</v>
      </c>
      <c r="D71" s="19" t="s">
        <v>0</v>
      </c>
      <c r="E71" s="19" t="s">
        <v>1</v>
      </c>
      <c r="F71" s="18" t="s">
        <v>2</v>
      </c>
      <c r="G71" s="19" t="s">
        <v>0</v>
      </c>
      <c r="H71" s="19" t="s">
        <v>1</v>
      </c>
      <c r="I71" s="18" t="s">
        <v>2</v>
      </c>
      <c r="J71" s="19" t="s">
        <v>0</v>
      </c>
      <c r="K71" s="19" t="s">
        <v>1</v>
      </c>
      <c r="L71" s="18" t="s">
        <v>2</v>
      </c>
      <c r="M71" s="19" t="s">
        <v>0</v>
      </c>
      <c r="N71" s="19" t="s">
        <v>1</v>
      </c>
      <c r="O71" s="18" t="s">
        <v>2</v>
      </c>
      <c r="P71" s="19" t="s">
        <v>0</v>
      </c>
      <c r="Q71" s="19" t="s">
        <v>1</v>
      </c>
      <c r="R71" s="18" t="s">
        <v>2</v>
      </c>
      <c r="S71" s="19" t="s">
        <v>0</v>
      </c>
      <c r="T71" s="20" t="s">
        <v>1</v>
      </c>
      <c r="U71" s="18" t="s">
        <v>2</v>
      </c>
      <c r="V71" s="19" t="s">
        <v>0</v>
      </c>
      <c r="W71" s="19" t="s">
        <v>1</v>
      </c>
      <c r="X71" s="18" t="s">
        <v>2</v>
      </c>
      <c r="Y71" s="19" t="s">
        <v>0</v>
      </c>
      <c r="Z71" s="19" t="s">
        <v>1</v>
      </c>
      <c r="AA71" s="18" t="s">
        <v>2</v>
      </c>
      <c r="AB71" s="19" t="s">
        <v>0</v>
      </c>
      <c r="AC71" s="19" t="s">
        <v>1</v>
      </c>
      <c r="AD71" s="18" t="s">
        <v>2</v>
      </c>
      <c r="AE71" s="19" t="s">
        <v>0</v>
      </c>
      <c r="AF71" s="19" t="s">
        <v>1</v>
      </c>
      <c r="AG71" s="18" t="s">
        <v>2</v>
      </c>
      <c r="AH71" s="19" t="s">
        <v>0</v>
      </c>
      <c r="AI71" s="19" t="s">
        <v>1</v>
      </c>
      <c r="AJ71" s="18" t="s">
        <v>2</v>
      </c>
      <c r="AK71" s="19" t="s">
        <v>0</v>
      </c>
      <c r="AL71" s="19" t="s">
        <v>1</v>
      </c>
      <c r="AM71" s="18" t="s">
        <v>2</v>
      </c>
      <c r="AN71" s="19" t="s">
        <v>0</v>
      </c>
      <c r="AO71" s="20" t="s">
        <v>1</v>
      </c>
    </row>
    <row r="72" spans="1:41" s="3" customFormat="1" ht="21" customHeight="1" x14ac:dyDescent="0.15">
      <c r="A72" s="54" t="s">
        <v>11</v>
      </c>
      <c r="B72" s="23" t="s">
        <v>182</v>
      </c>
      <c r="C72" s="24">
        <v>64.399056000000002</v>
      </c>
      <c r="D72" s="25">
        <v>67.586100000000002</v>
      </c>
      <c r="E72" s="25">
        <v>50.003300000000003</v>
      </c>
      <c r="F72" s="24">
        <v>32.226412070446635</v>
      </c>
      <c r="G72" s="25">
        <v>35.349800000000002</v>
      </c>
      <c r="H72" s="25">
        <v>23.546299999999999</v>
      </c>
      <c r="I72" s="24">
        <v>43.749826312220662</v>
      </c>
      <c r="J72" s="25">
        <v>48.266100000000002</v>
      </c>
      <c r="K72" s="25">
        <v>28.8</v>
      </c>
      <c r="L72" s="24">
        <v>58.48476460557491</v>
      </c>
      <c r="M72" s="25">
        <v>73.238399999999999</v>
      </c>
      <c r="N72" s="25">
        <v>40.005899999999997</v>
      </c>
      <c r="O72" s="24">
        <v>56.901889079839947</v>
      </c>
      <c r="P72" s="25">
        <v>59.1952</v>
      </c>
      <c r="Q72" s="25">
        <v>40</v>
      </c>
      <c r="R72" s="24">
        <v>58.548687901666881</v>
      </c>
      <c r="S72" s="25">
        <v>67.308300000000003</v>
      </c>
      <c r="T72" s="50">
        <v>40</v>
      </c>
      <c r="U72" s="24">
        <v>61.296452844846741</v>
      </c>
      <c r="V72" s="25">
        <v>72.593400000000003</v>
      </c>
      <c r="W72" s="25">
        <v>40.138500000000001</v>
      </c>
      <c r="X72" s="24">
        <v>76.006725965345893</v>
      </c>
      <c r="Y72" s="25">
        <v>75.544600000000003</v>
      </c>
      <c r="Z72" s="25">
        <v>63.212000000000003</v>
      </c>
      <c r="AA72" s="24">
        <v>71.959886094450539</v>
      </c>
      <c r="AB72" s="25">
        <v>65.489099999999993</v>
      </c>
      <c r="AC72" s="25">
        <v>60</v>
      </c>
      <c r="AD72" s="24">
        <v>85.670454505591209</v>
      </c>
      <c r="AE72" s="25">
        <v>70.541700000000006</v>
      </c>
      <c r="AF72" s="25">
        <v>72.513800000000003</v>
      </c>
      <c r="AG72" s="29">
        <v>68.445499999999996</v>
      </c>
      <c r="AH72" s="27">
        <v>69.793000000000006</v>
      </c>
      <c r="AI72" s="30">
        <v>57.507199999999997</v>
      </c>
      <c r="AJ72" s="29">
        <f t="shared" ref="AJ72:AM72" si="14">AJ73+AJ82</f>
        <v>69.036721999999997</v>
      </c>
      <c r="AK72" s="27">
        <v>69.565799999999996</v>
      </c>
      <c r="AL72" s="30">
        <v>59.030099999999997</v>
      </c>
      <c r="AM72" s="29">
        <f t="shared" si="14"/>
        <v>82.190663000000001</v>
      </c>
      <c r="AN72" s="27">
        <v>70.979900000000001</v>
      </c>
      <c r="AO72" s="31">
        <v>70</v>
      </c>
    </row>
    <row r="73" spans="1:41" s="3" customFormat="1" ht="21" customHeight="1" x14ac:dyDescent="0.15">
      <c r="A73" s="54" t="s">
        <v>108</v>
      </c>
      <c r="B73" s="23" t="s">
        <v>183</v>
      </c>
      <c r="C73" s="24">
        <v>37.167336000000006</v>
      </c>
      <c r="D73" s="25">
        <v>56.366799999999998</v>
      </c>
      <c r="E73" s="25">
        <v>0</v>
      </c>
      <c r="F73" s="24">
        <v>20.892366126530611</v>
      </c>
      <c r="G73" s="25">
        <v>30.698399999999999</v>
      </c>
      <c r="H73" s="25">
        <v>0</v>
      </c>
      <c r="I73" s="24">
        <v>25.979653960536403</v>
      </c>
      <c r="J73" s="25">
        <v>39.200099999999999</v>
      </c>
      <c r="K73" s="25">
        <v>0</v>
      </c>
      <c r="L73" s="24">
        <v>28.678278310569105</v>
      </c>
      <c r="M73" s="25">
        <v>49.657699999999998</v>
      </c>
      <c r="N73" s="25">
        <v>0</v>
      </c>
      <c r="O73" s="24">
        <v>26.009316567217432</v>
      </c>
      <c r="P73" s="25">
        <v>47.660899999999998</v>
      </c>
      <c r="Q73" s="25">
        <v>0</v>
      </c>
      <c r="R73" s="24">
        <v>34.623963330337943</v>
      </c>
      <c r="S73" s="25">
        <v>58.174599999999998</v>
      </c>
      <c r="T73" s="50">
        <v>0</v>
      </c>
      <c r="U73" s="24">
        <v>38.291934158596</v>
      </c>
      <c r="V73" s="25">
        <v>64.566000000000003</v>
      </c>
      <c r="W73" s="25">
        <v>0</v>
      </c>
      <c r="X73" s="24">
        <v>40.505020258149855</v>
      </c>
      <c r="Y73" s="25">
        <v>59.268300000000004</v>
      </c>
      <c r="Z73" s="25">
        <v>13.493399999999999</v>
      </c>
      <c r="AA73" s="24">
        <v>40.946691294989002</v>
      </c>
      <c r="AB73" s="25">
        <v>55.487299999999998</v>
      </c>
      <c r="AC73" s="25">
        <v>10.459199999999999</v>
      </c>
      <c r="AD73" s="24">
        <v>53.555212135338408</v>
      </c>
      <c r="AE73" s="25">
        <v>62.589199999999998</v>
      </c>
      <c r="AF73" s="25">
        <v>40.005600000000001</v>
      </c>
      <c r="AG73" s="29">
        <v>39.293100000000003</v>
      </c>
      <c r="AH73" s="25">
        <v>58.683199999999999</v>
      </c>
      <c r="AI73" s="30">
        <v>0</v>
      </c>
      <c r="AJ73" s="29">
        <f t="shared" ref="AJ73:AM73" si="15">SUM(AJ74:AJ81)</f>
        <v>39.923159999999996</v>
      </c>
      <c r="AK73" s="25">
        <v>59.130800000000001</v>
      </c>
      <c r="AL73" s="30">
        <v>2.7693400000000001</v>
      </c>
      <c r="AM73" s="29">
        <f t="shared" si="15"/>
        <v>51.694410000000005</v>
      </c>
      <c r="AN73" s="25">
        <v>63.104399999999998</v>
      </c>
      <c r="AO73" s="31">
        <v>36.4848</v>
      </c>
    </row>
    <row r="74" spans="1:41" s="3" customFormat="1" ht="21" customHeight="1" x14ac:dyDescent="0.15">
      <c r="A74" s="54" t="s">
        <v>109</v>
      </c>
      <c r="B74" s="23">
        <v>48</v>
      </c>
      <c r="C74" s="24">
        <v>10.1027</v>
      </c>
      <c r="D74" s="25">
        <v>28.799900000000001</v>
      </c>
      <c r="E74" s="25">
        <v>0</v>
      </c>
      <c r="F74" s="24">
        <v>6.1056898744297738</v>
      </c>
      <c r="G74" s="25">
        <v>14.973536558883417</v>
      </c>
      <c r="H74" s="25">
        <v>0</v>
      </c>
      <c r="I74" s="24">
        <v>6.9029001551724152</v>
      </c>
      <c r="J74" s="25">
        <v>19.291744645060405</v>
      </c>
      <c r="K74" s="25">
        <v>0</v>
      </c>
      <c r="L74" s="24">
        <v>8.6635800000000014</v>
      </c>
      <c r="M74" s="25">
        <v>30.086629748029452</v>
      </c>
      <c r="N74" s="25">
        <v>0</v>
      </c>
      <c r="O74" s="24">
        <v>4.6197773310810808</v>
      </c>
      <c r="P74" s="25">
        <v>19.662520086008083</v>
      </c>
      <c r="Q74" s="25">
        <v>0</v>
      </c>
      <c r="R74" s="24">
        <v>5.9722837736175105</v>
      </c>
      <c r="S74" s="25">
        <v>20.916764052737467</v>
      </c>
      <c r="T74" s="50">
        <v>0</v>
      </c>
      <c r="U74" s="24">
        <v>9.1549388515358334</v>
      </c>
      <c r="V74" s="25">
        <v>27.15855726915423</v>
      </c>
      <c r="W74" s="25">
        <v>0</v>
      </c>
      <c r="X74" s="24">
        <v>9.9515106443249692</v>
      </c>
      <c r="Y74" s="25">
        <v>26.685707620998073</v>
      </c>
      <c r="Z74" s="25">
        <v>0</v>
      </c>
      <c r="AA74" s="24">
        <v>12.82367197041909</v>
      </c>
      <c r="AB74" s="25">
        <v>33.280691441747436</v>
      </c>
      <c r="AC74" s="25">
        <v>0</v>
      </c>
      <c r="AD74" s="24">
        <v>19.172219981663936</v>
      </c>
      <c r="AE74" s="25">
        <v>40.670818029212469</v>
      </c>
      <c r="AF74" s="25">
        <v>0</v>
      </c>
      <c r="AG74" s="29">
        <v>10.687099999999999</v>
      </c>
      <c r="AH74" s="25">
        <v>30.1751</v>
      </c>
      <c r="AI74" s="30">
        <v>0</v>
      </c>
      <c r="AJ74" s="29">
        <v>10.8072</v>
      </c>
      <c r="AK74" s="25">
        <v>30.175899999999999</v>
      </c>
      <c r="AL74" s="30">
        <v>0</v>
      </c>
      <c r="AM74" s="29">
        <v>18.264800000000001</v>
      </c>
      <c r="AN74" s="25">
        <v>41.157299999999999</v>
      </c>
      <c r="AO74" s="31">
        <v>0</v>
      </c>
    </row>
    <row r="75" spans="1:41" s="3" customFormat="1" ht="21" customHeight="1" x14ac:dyDescent="0.15">
      <c r="A75" s="54" t="s">
        <v>110</v>
      </c>
      <c r="B75" s="23">
        <v>49</v>
      </c>
      <c r="C75" s="24">
        <v>4.5444300000000002</v>
      </c>
      <c r="D75" s="25">
        <v>17.5412</v>
      </c>
      <c r="E75" s="25">
        <v>0</v>
      </c>
      <c r="F75" s="24">
        <v>2.8000915630252101</v>
      </c>
      <c r="G75" s="25">
        <v>10.467585520420895</v>
      </c>
      <c r="H75" s="25">
        <v>0</v>
      </c>
      <c r="I75" s="24">
        <v>5.1374624367816093</v>
      </c>
      <c r="J75" s="25">
        <v>16.909471648671428</v>
      </c>
      <c r="K75" s="25">
        <v>0</v>
      </c>
      <c r="L75" s="24">
        <v>3.7374502536585363</v>
      </c>
      <c r="M75" s="25">
        <v>14.871608390034975</v>
      </c>
      <c r="N75" s="25">
        <v>0</v>
      </c>
      <c r="O75" s="24">
        <v>4.4530979729729729</v>
      </c>
      <c r="P75" s="25">
        <v>17.406960241917943</v>
      </c>
      <c r="Q75" s="25">
        <v>0</v>
      </c>
      <c r="R75" s="24">
        <v>6.8313669677419355</v>
      </c>
      <c r="S75" s="25">
        <v>21.560612127204461</v>
      </c>
      <c r="T75" s="50">
        <v>0</v>
      </c>
      <c r="U75" s="24">
        <v>5.0145309392491466</v>
      </c>
      <c r="V75" s="25">
        <v>18.162040889727798</v>
      </c>
      <c r="W75" s="25">
        <v>0</v>
      </c>
      <c r="X75" s="24">
        <v>4.139613949820788</v>
      </c>
      <c r="Y75" s="25">
        <v>17.030220047647116</v>
      </c>
      <c r="Z75" s="25">
        <v>0</v>
      </c>
      <c r="AA75" s="24">
        <v>4.2477257387580298</v>
      </c>
      <c r="AB75" s="25">
        <v>17.502467178523396</v>
      </c>
      <c r="AC75" s="25">
        <v>0</v>
      </c>
      <c r="AD75" s="24">
        <v>3.6613693212917351</v>
      </c>
      <c r="AE75" s="25">
        <v>17.354332217177728</v>
      </c>
      <c r="AF75" s="25">
        <v>0</v>
      </c>
      <c r="AG75" s="29">
        <v>4.6114499999999996</v>
      </c>
      <c r="AH75" s="25">
        <v>17.9529</v>
      </c>
      <c r="AI75" s="30">
        <v>0</v>
      </c>
      <c r="AJ75" s="29">
        <v>4.6633199999999997</v>
      </c>
      <c r="AK75" s="25">
        <v>18.117899999999999</v>
      </c>
      <c r="AL75" s="30">
        <v>0</v>
      </c>
      <c r="AM75" s="29">
        <v>3.0564800000000001</v>
      </c>
      <c r="AN75" s="25">
        <v>16.123000000000001</v>
      </c>
      <c r="AO75" s="31">
        <v>0</v>
      </c>
    </row>
    <row r="76" spans="1:41" s="3" customFormat="1" ht="21" customHeight="1" x14ac:dyDescent="0.15">
      <c r="A76" s="54" t="s">
        <v>111</v>
      </c>
      <c r="B76" s="23">
        <v>50</v>
      </c>
      <c r="C76" s="24">
        <v>4.9358899999999997</v>
      </c>
      <c r="D76" s="25">
        <v>20.727499999999999</v>
      </c>
      <c r="E76" s="25">
        <v>0</v>
      </c>
      <c r="F76" s="24">
        <v>2.4450509243697476</v>
      </c>
      <c r="G76" s="25">
        <v>11.616053330059053</v>
      </c>
      <c r="H76" s="25">
        <v>0</v>
      </c>
      <c r="I76" s="24">
        <v>1.2977906398467431</v>
      </c>
      <c r="J76" s="25">
        <v>9.3678437896066384</v>
      </c>
      <c r="K76" s="25">
        <v>0</v>
      </c>
      <c r="L76" s="24">
        <v>3.6490232601626014</v>
      </c>
      <c r="M76" s="25">
        <v>15.654222917270424</v>
      </c>
      <c r="N76" s="25">
        <v>0</v>
      </c>
      <c r="O76" s="24">
        <v>2.7294684189189193</v>
      </c>
      <c r="P76" s="25">
        <v>12.412271266648409</v>
      </c>
      <c r="Q76" s="25">
        <v>0</v>
      </c>
      <c r="R76" s="24">
        <v>5.8141055766129037</v>
      </c>
      <c r="S76" s="25">
        <v>19.529467413292501</v>
      </c>
      <c r="T76" s="50">
        <v>0</v>
      </c>
      <c r="U76" s="24">
        <v>2.6658159499431173</v>
      </c>
      <c r="V76" s="25">
        <v>17.39840159463391</v>
      </c>
      <c r="W76" s="25">
        <v>0</v>
      </c>
      <c r="X76" s="24">
        <v>5.9814481541218649</v>
      </c>
      <c r="Y76" s="25">
        <v>21.591696819421248</v>
      </c>
      <c r="Z76" s="25">
        <v>0</v>
      </c>
      <c r="AA76" s="24">
        <v>6.1174717978586726</v>
      </c>
      <c r="AB76" s="25">
        <v>24.44197343567653</v>
      </c>
      <c r="AC76" s="25">
        <v>0</v>
      </c>
      <c r="AD76" s="24">
        <v>8.2044263983579633</v>
      </c>
      <c r="AE76" s="25">
        <v>28.296303970296872</v>
      </c>
      <c r="AF76" s="25">
        <v>0</v>
      </c>
      <c r="AG76" s="29">
        <v>5.42483</v>
      </c>
      <c r="AH76" s="25">
        <v>21.857099999999999</v>
      </c>
      <c r="AI76" s="30">
        <v>0</v>
      </c>
      <c r="AJ76" s="29">
        <v>5.5302300000000004</v>
      </c>
      <c r="AK76" s="25">
        <v>22.166399999999999</v>
      </c>
      <c r="AL76" s="30">
        <v>0</v>
      </c>
      <c r="AM76" s="29">
        <v>8.33521</v>
      </c>
      <c r="AN76" s="25">
        <v>29.007000000000001</v>
      </c>
      <c r="AO76" s="31">
        <v>0</v>
      </c>
    </row>
    <row r="77" spans="1:41" s="3" customFormat="1" ht="21" customHeight="1" x14ac:dyDescent="0.15">
      <c r="A77" s="54" t="s">
        <v>112</v>
      </c>
      <c r="B77" s="23">
        <v>51</v>
      </c>
      <c r="C77" s="24">
        <v>2.24003</v>
      </c>
      <c r="D77" s="25">
        <v>12.961499999999999</v>
      </c>
      <c r="E77" s="25">
        <v>0</v>
      </c>
      <c r="F77" s="24">
        <v>1.1764705882352941E-2</v>
      </c>
      <c r="G77" s="25">
        <v>8.9982697298696207E-2</v>
      </c>
      <c r="H77" s="25">
        <v>0</v>
      </c>
      <c r="I77" s="24">
        <v>2.1879310344827587</v>
      </c>
      <c r="J77" s="25">
        <v>12.708745440125488</v>
      </c>
      <c r="K77" s="25">
        <v>0</v>
      </c>
      <c r="L77" s="24">
        <v>4.7967479674796714</v>
      </c>
      <c r="M77" s="25">
        <v>25.588454168125438</v>
      </c>
      <c r="N77" s="25">
        <v>0</v>
      </c>
      <c r="O77" s="24">
        <v>2.8795045045045047</v>
      </c>
      <c r="P77" s="25">
        <v>14.877323940223663</v>
      </c>
      <c r="Q77" s="25">
        <v>0</v>
      </c>
      <c r="R77" s="24">
        <v>1.0080645161290323</v>
      </c>
      <c r="S77" s="25">
        <v>6.118943309236009</v>
      </c>
      <c r="T77" s="50">
        <v>0</v>
      </c>
      <c r="U77" s="24">
        <v>3.3924914675767917</v>
      </c>
      <c r="V77" s="25">
        <v>18.710463525215658</v>
      </c>
      <c r="W77" s="25">
        <v>0</v>
      </c>
      <c r="X77" s="24">
        <v>2.7121863799283155</v>
      </c>
      <c r="Y77" s="25">
        <v>11.762893941274212</v>
      </c>
      <c r="Z77" s="25">
        <v>0</v>
      </c>
      <c r="AA77" s="24">
        <v>1.8965032119914345</v>
      </c>
      <c r="AB77" s="25">
        <v>9.1273750501130539</v>
      </c>
      <c r="AC77" s="25">
        <v>0</v>
      </c>
      <c r="AD77" s="24">
        <v>1.7542419266557197</v>
      </c>
      <c r="AE77" s="25">
        <v>9.8744717929694232</v>
      </c>
      <c r="AF77" s="25">
        <v>0</v>
      </c>
      <c r="AG77" s="29">
        <v>2.3838499999999998</v>
      </c>
      <c r="AH77" s="25">
        <v>13.3703</v>
      </c>
      <c r="AI77" s="30">
        <v>0</v>
      </c>
      <c r="AJ77" s="29">
        <v>2.24064</v>
      </c>
      <c r="AK77" s="25">
        <v>12.252800000000001</v>
      </c>
      <c r="AL77" s="30">
        <v>0</v>
      </c>
      <c r="AM77" s="29">
        <v>1.50373</v>
      </c>
      <c r="AN77" s="25">
        <v>8.0298599999999993</v>
      </c>
      <c r="AO77" s="31">
        <v>0</v>
      </c>
    </row>
    <row r="78" spans="1:41" s="3" customFormat="1" ht="21" customHeight="1" x14ac:dyDescent="0.15">
      <c r="A78" s="54" t="s">
        <v>113</v>
      </c>
      <c r="B78" s="23">
        <v>52</v>
      </c>
      <c r="C78" s="24">
        <v>7.2623899999999999</v>
      </c>
      <c r="D78" s="25">
        <v>28.706900000000001</v>
      </c>
      <c r="E78" s="25">
        <v>0</v>
      </c>
      <c r="F78" s="24">
        <v>4.8622452268907548</v>
      </c>
      <c r="G78" s="25">
        <v>15.49391879791933</v>
      </c>
      <c r="H78" s="25">
        <v>0</v>
      </c>
      <c r="I78" s="24">
        <v>5.357080873563218</v>
      </c>
      <c r="J78" s="25">
        <v>17.432033628762913</v>
      </c>
      <c r="K78" s="25">
        <v>0</v>
      </c>
      <c r="L78" s="24">
        <v>4.2815121951219517</v>
      </c>
      <c r="M78" s="25">
        <v>15.12391577427659</v>
      </c>
      <c r="N78" s="25">
        <v>0</v>
      </c>
      <c r="O78" s="24">
        <v>2.7031527027027025</v>
      </c>
      <c r="P78" s="25">
        <v>13.638775396171845</v>
      </c>
      <c r="Q78" s="25">
        <v>0</v>
      </c>
      <c r="R78" s="24">
        <v>7.8217314435483862</v>
      </c>
      <c r="S78" s="25">
        <v>43.465515685030724</v>
      </c>
      <c r="T78" s="50">
        <v>0</v>
      </c>
      <c r="U78" s="24">
        <v>8.5224843003412971</v>
      </c>
      <c r="V78" s="25">
        <v>32.933549103433805</v>
      </c>
      <c r="W78" s="25">
        <v>0</v>
      </c>
      <c r="X78" s="24">
        <v>5.3061266021505373</v>
      </c>
      <c r="Y78" s="25">
        <v>20.011472738557316</v>
      </c>
      <c r="Z78" s="25">
        <v>0</v>
      </c>
      <c r="AA78" s="24">
        <v>8.0427643825838686</v>
      </c>
      <c r="AB78" s="25">
        <v>24.659710080774396</v>
      </c>
      <c r="AC78" s="25">
        <v>0</v>
      </c>
      <c r="AD78" s="24">
        <v>12.258466042692939</v>
      </c>
      <c r="AE78" s="25">
        <v>34.941555756960838</v>
      </c>
      <c r="AF78" s="25">
        <v>0</v>
      </c>
      <c r="AG78" s="29">
        <v>7.6082400000000003</v>
      </c>
      <c r="AH78" s="25">
        <v>30.176100000000002</v>
      </c>
      <c r="AI78" s="30">
        <v>0</v>
      </c>
      <c r="AJ78" s="29">
        <v>7.8056900000000002</v>
      </c>
      <c r="AK78" s="25">
        <v>30.828199999999999</v>
      </c>
      <c r="AL78" s="30">
        <v>0</v>
      </c>
      <c r="AM78" s="29">
        <v>12.5443</v>
      </c>
      <c r="AN78" s="25">
        <v>36.252000000000002</v>
      </c>
      <c r="AO78" s="31">
        <v>0</v>
      </c>
    </row>
    <row r="79" spans="1:41" s="3" customFormat="1" ht="21" customHeight="1" x14ac:dyDescent="0.15">
      <c r="A79" s="54" t="s">
        <v>114</v>
      </c>
      <c r="B79" s="23">
        <v>53</v>
      </c>
      <c r="C79" s="24">
        <v>0.93228599999999995</v>
      </c>
      <c r="D79" s="25">
        <v>7.3693799999999996</v>
      </c>
      <c r="E79" s="25">
        <v>0</v>
      </c>
      <c r="F79" s="24">
        <v>1.5126050420168067E-2</v>
      </c>
      <c r="G79" s="25">
        <v>0.11569203938403798</v>
      </c>
      <c r="H79" s="25">
        <v>0</v>
      </c>
      <c r="I79" s="24">
        <v>6.6666666666666671E-3</v>
      </c>
      <c r="J79" s="25">
        <v>4.4325511365966283E-2</v>
      </c>
      <c r="K79" s="25">
        <v>0</v>
      </c>
      <c r="L79" s="24">
        <v>0</v>
      </c>
      <c r="M79" s="25">
        <v>0</v>
      </c>
      <c r="N79" s="25">
        <v>0</v>
      </c>
      <c r="O79" s="24">
        <v>1.5863459459459459</v>
      </c>
      <c r="P79" s="25">
        <v>9.8951424556505856</v>
      </c>
      <c r="Q79" s="25">
        <v>0</v>
      </c>
      <c r="R79" s="24">
        <v>0.65546570322580644</v>
      </c>
      <c r="S79" s="25">
        <v>5.7094875312038225</v>
      </c>
      <c r="T79" s="50">
        <v>0</v>
      </c>
      <c r="U79" s="24">
        <v>0.58937228668941977</v>
      </c>
      <c r="V79" s="25">
        <v>6.064740518730118</v>
      </c>
      <c r="W79" s="25">
        <v>0</v>
      </c>
      <c r="X79" s="24">
        <v>0.95485017921146964</v>
      </c>
      <c r="Y79" s="25">
        <v>6.4783207783357026</v>
      </c>
      <c r="Z79" s="25">
        <v>0</v>
      </c>
      <c r="AA79" s="24">
        <v>1.4444231263383298</v>
      </c>
      <c r="AB79" s="25">
        <v>10.980773122162544</v>
      </c>
      <c r="AC79" s="25">
        <v>0</v>
      </c>
      <c r="AD79" s="24">
        <v>1.744690138587849</v>
      </c>
      <c r="AE79" s="25">
        <v>8.9443292634818601</v>
      </c>
      <c r="AF79" s="25">
        <v>0</v>
      </c>
      <c r="AG79" s="29">
        <v>1.0774999999999999</v>
      </c>
      <c r="AH79" s="25">
        <v>7.9193600000000002</v>
      </c>
      <c r="AI79" s="30">
        <v>0</v>
      </c>
      <c r="AJ79" s="29">
        <v>1.1414500000000001</v>
      </c>
      <c r="AK79" s="25">
        <v>8.1465700000000005</v>
      </c>
      <c r="AL79" s="30">
        <v>0</v>
      </c>
      <c r="AM79" s="29">
        <v>1.7315700000000001</v>
      </c>
      <c r="AN79" s="25">
        <v>9.2935800000000004</v>
      </c>
      <c r="AO79" s="31">
        <v>0</v>
      </c>
    </row>
    <row r="80" spans="1:41" s="3" customFormat="1" ht="21" customHeight="1" x14ac:dyDescent="0.15">
      <c r="A80" s="54" t="s">
        <v>115</v>
      </c>
      <c r="B80" s="23">
        <v>54</v>
      </c>
      <c r="C80" s="24">
        <v>3.40482</v>
      </c>
      <c r="D80" s="25">
        <v>15.5586</v>
      </c>
      <c r="E80" s="25">
        <v>0</v>
      </c>
      <c r="F80" s="24">
        <v>2.3649103865546213</v>
      </c>
      <c r="G80" s="25">
        <v>12.712952256898024</v>
      </c>
      <c r="H80" s="25">
        <v>0</v>
      </c>
      <c r="I80" s="24">
        <v>3.7749083609195409</v>
      </c>
      <c r="J80" s="25">
        <v>14.753489142831288</v>
      </c>
      <c r="K80" s="25">
        <v>0</v>
      </c>
      <c r="L80" s="24">
        <v>0.91226341463414629</v>
      </c>
      <c r="M80" s="25">
        <v>5.1122492872037419</v>
      </c>
      <c r="N80" s="25">
        <v>0</v>
      </c>
      <c r="O80" s="24">
        <v>2.3124052934362931</v>
      </c>
      <c r="P80" s="25">
        <v>16.171450061985027</v>
      </c>
      <c r="Q80" s="25">
        <v>0</v>
      </c>
      <c r="R80" s="24">
        <v>3.7071727016129028</v>
      </c>
      <c r="S80" s="25">
        <v>17.555431792466013</v>
      </c>
      <c r="T80" s="50">
        <v>0</v>
      </c>
      <c r="U80" s="24">
        <v>4.9693099597269628</v>
      </c>
      <c r="V80" s="25">
        <v>18.900194300664992</v>
      </c>
      <c r="W80" s="25">
        <v>0</v>
      </c>
      <c r="X80" s="24">
        <v>3.5396193808499747</v>
      </c>
      <c r="Y80" s="25">
        <v>11.792146637880704</v>
      </c>
      <c r="Z80" s="25">
        <v>0</v>
      </c>
      <c r="AA80" s="24">
        <v>3.5738732233564945</v>
      </c>
      <c r="AB80" s="25">
        <v>17.494684478014911</v>
      </c>
      <c r="AC80" s="25">
        <v>0</v>
      </c>
      <c r="AD80" s="24">
        <v>3.4828932691643493</v>
      </c>
      <c r="AE80" s="25">
        <v>13.77646257312322</v>
      </c>
      <c r="AF80" s="25">
        <v>0</v>
      </c>
      <c r="AG80" s="29">
        <v>3.45533</v>
      </c>
      <c r="AH80" s="25">
        <v>15.834300000000001</v>
      </c>
      <c r="AI80" s="30">
        <v>0</v>
      </c>
      <c r="AJ80" s="29">
        <v>3.6062599999999998</v>
      </c>
      <c r="AK80" s="25">
        <v>16.237300000000001</v>
      </c>
      <c r="AL80" s="30">
        <v>0</v>
      </c>
      <c r="AM80" s="29">
        <v>2.8098000000000001</v>
      </c>
      <c r="AN80" s="25">
        <v>12.4793</v>
      </c>
      <c r="AO80" s="31">
        <v>0</v>
      </c>
    </row>
    <row r="81" spans="1:41" s="3" customFormat="1" ht="21" customHeight="1" x14ac:dyDescent="0.15">
      <c r="A81" s="54" t="s">
        <v>116</v>
      </c>
      <c r="B81" s="23">
        <v>55</v>
      </c>
      <c r="C81" s="24">
        <v>3.7447900000000001</v>
      </c>
      <c r="D81" s="25">
        <v>16.926200000000001</v>
      </c>
      <c r="E81" s="25">
        <v>0</v>
      </c>
      <c r="F81" s="24">
        <v>2.2874873949579833</v>
      </c>
      <c r="G81" s="25">
        <v>11.132694808321085</v>
      </c>
      <c r="H81" s="25">
        <v>0</v>
      </c>
      <c r="I81" s="24">
        <v>1.3149137931034485</v>
      </c>
      <c r="J81" s="25">
        <v>7.2418611961651411</v>
      </c>
      <c r="K81" s="25">
        <v>0</v>
      </c>
      <c r="L81" s="24">
        <v>2.6377012195121954</v>
      </c>
      <c r="M81" s="25">
        <v>10.412378642416309</v>
      </c>
      <c r="N81" s="25">
        <v>0</v>
      </c>
      <c r="O81" s="24">
        <v>4.7255643976550079</v>
      </c>
      <c r="P81" s="25">
        <v>14.803585290114755</v>
      </c>
      <c r="Q81" s="25">
        <v>0</v>
      </c>
      <c r="R81" s="24">
        <v>2.8137726478494618</v>
      </c>
      <c r="S81" s="25">
        <v>10.281368484076191</v>
      </c>
      <c r="T81" s="50">
        <v>0</v>
      </c>
      <c r="U81" s="24">
        <v>3.9829904035334263</v>
      </c>
      <c r="V81" s="25">
        <v>19.470820751893815</v>
      </c>
      <c r="W81" s="25">
        <v>0</v>
      </c>
      <c r="X81" s="24">
        <v>7.9196649677419337</v>
      </c>
      <c r="Y81" s="25">
        <v>33.475393415707131</v>
      </c>
      <c r="Z81" s="25">
        <v>0</v>
      </c>
      <c r="AA81" s="24">
        <v>2.8002578436830827</v>
      </c>
      <c r="AB81" s="25">
        <v>10.124134559817106</v>
      </c>
      <c r="AC81" s="25">
        <v>0</v>
      </c>
      <c r="AD81" s="24">
        <v>3.2769050569239182</v>
      </c>
      <c r="AE81" s="25">
        <v>12.315212554986445</v>
      </c>
      <c r="AF81" s="25">
        <v>0</v>
      </c>
      <c r="AG81" s="29">
        <v>4.0448500000000003</v>
      </c>
      <c r="AH81" s="25">
        <v>17.791799999999999</v>
      </c>
      <c r="AI81" s="30">
        <v>0</v>
      </c>
      <c r="AJ81" s="29">
        <v>4.1283700000000003</v>
      </c>
      <c r="AK81" s="25">
        <v>18.132300000000001</v>
      </c>
      <c r="AL81" s="30">
        <v>0</v>
      </c>
      <c r="AM81" s="29">
        <v>3.4485199999999998</v>
      </c>
      <c r="AN81" s="25">
        <v>12.789</v>
      </c>
      <c r="AO81" s="31">
        <v>0</v>
      </c>
    </row>
    <row r="82" spans="1:41" s="3" customFormat="1" ht="21" customHeight="1" x14ac:dyDescent="0.15">
      <c r="A82" s="54" t="s">
        <v>117</v>
      </c>
      <c r="B82" s="23" t="s">
        <v>184</v>
      </c>
      <c r="C82" s="24">
        <v>27.231719999999999</v>
      </c>
      <c r="D82" s="25">
        <v>42.444400000000002</v>
      </c>
      <c r="E82" s="25">
        <v>7</v>
      </c>
      <c r="F82" s="24">
        <v>11.334045943916026</v>
      </c>
      <c r="G82" s="25">
        <v>17.1922</v>
      </c>
      <c r="H82" s="25">
        <v>3.9457499999999999</v>
      </c>
      <c r="I82" s="24">
        <v>17.770172351684266</v>
      </c>
      <c r="J82" s="25">
        <v>28.194400000000002</v>
      </c>
      <c r="K82" s="25">
        <v>5</v>
      </c>
      <c r="L82" s="24">
        <v>29.806486295005808</v>
      </c>
      <c r="M82" s="25">
        <v>60.7928</v>
      </c>
      <c r="N82" s="25">
        <v>0.5</v>
      </c>
      <c r="O82" s="24">
        <v>30.892572512622518</v>
      </c>
      <c r="P82" s="25">
        <v>43.471200000000003</v>
      </c>
      <c r="Q82" s="25">
        <v>4.0403599999999997</v>
      </c>
      <c r="R82" s="24">
        <v>23.924724571328941</v>
      </c>
      <c r="S82" s="25">
        <v>37.287100000000002</v>
      </c>
      <c r="T82" s="50">
        <v>6.1431800000000001</v>
      </c>
      <c r="U82" s="24">
        <v>23.00451868625073</v>
      </c>
      <c r="V82" s="25">
        <v>40.423099999999998</v>
      </c>
      <c r="W82" s="25">
        <v>1.25</v>
      </c>
      <c r="X82" s="24">
        <v>35.501705707196038</v>
      </c>
      <c r="Y82" s="25">
        <v>50.003500000000003</v>
      </c>
      <c r="Z82" s="25">
        <v>14.1839</v>
      </c>
      <c r="AA82" s="24">
        <v>31.013194799461541</v>
      </c>
      <c r="AB82" s="25">
        <v>44.108899999999998</v>
      </c>
      <c r="AC82" s="25">
        <v>11.938700000000001</v>
      </c>
      <c r="AD82" s="24">
        <v>32.115242370252801</v>
      </c>
      <c r="AE82" s="25">
        <v>42.732500000000002</v>
      </c>
      <c r="AF82" s="25">
        <v>12.5</v>
      </c>
      <c r="AG82" s="29">
        <v>29.1524</v>
      </c>
      <c r="AH82" s="25">
        <v>44.344499999999996</v>
      </c>
      <c r="AI82" s="30">
        <v>8</v>
      </c>
      <c r="AJ82" s="29">
        <f t="shared" ref="AJ82:AM82" si="16">SUM(AJ83:AJ87)</f>
        <v>29.113561999999998</v>
      </c>
      <c r="AK82" s="25">
        <v>43.201599999999999</v>
      </c>
      <c r="AL82" s="30">
        <v>9</v>
      </c>
      <c r="AM82" s="29">
        <f t="shared" si="16"/>
        <v>30.496252999999999</v>
      </c>
      <c r="AN82" s="25">
        <v>42.096299999999999</v>
      </c>
      <c r="AO82" s="31">
        <v>11</v>
      </c>
    </row>
    <row r="83" spans="1:41" s="3" customFormat="1" ht="21" customHeight="1" x14ac:dyDescent="0.15">
      <c r="A83" s="54" t="s">
        <v>118</v>
      </c>
      <c r="B83" s="23">
        <v>56</v>
      </c>
      <c r="C83" s="24">
        <v>14.6645</v>
      </c>
      <c r="D83" s="25">
        <v>32.395299999999999</v>
      </c>
      <c r="E83" s="25">
        <v>0</v>
      </c>
      <c r="F83" s="24">
        <v>5.2878394613229904</v>
      </c>
      <c r="G83" s="25">
        <v>14.317920682433245</v>
      </c>
      <c r="H83" s="25">
        <v>0</v>
      </c>
      <c r="I83" s="24">
        <v>10.69306426707111</v>
      </c>
      <c r="J83" s="25">
        <v>23.647814574576504</v>
      </c>
      <c r="K83" s="25">
        <v>0</v>
      </c>
      <c r="L83" s="24">
        <v>16.818129732868751</v>
      </c>
      <c r="M83" s="25">
        <v>34.591302198037063</v>
      </c>
      <c r="N83" s="25">
        <v>0</v>
      </c>
      <c r="O83" s="24">
        <v>15.711829269379272</v>
      </c>
      <c r="P83" s="25">
        <v>31.669671190528859</v>
      </c>
      <c r="Q83" s="25">
        <v>0</v>
      </c>
      <c r="R83" s="24">
        <v>14.213016301999705</v>
      </c>
      <c r="S83" s="25">
        <v>32.547063187678646</v>
      </c>
      <c r="T83" s="50">
        <v>0</v>
      </c>
      <c r="U83" s="24">
        <v>10.772564880837782</v>
      </c>
      <c r="V83" s="25">
        <v>29.184056149842725</v>
      </c>
      <c r="W83" s="25">
        <v>0</v>
      </c>
      <c r="X83" s="24">
        <v>18.762727212572379</v>
      </c>
      <c r="Y83" s="25">
        <v>37.239318099205825</v>
      </c>
      <c r="Z83" s="25">
        <v>0</v>
      </c>
      <c r="AA83" s="24">
        <v>17.491366967400808</v>
      </c>
      <c r="AB83" s="25">
        <v>36.921146285226115</v>
      </c>
      <c r="AC83" s="25">
        <v>0</v>
      </c>
      <c r="AD83" s="24">
        <v>17.149771193276262</v>
      </c>
      <c r="AE83" s="25">
        <v>33.264012739198009</v>
      </c>
      <c r="AF83" s="25">
        <v>0.25</v>
      </c>
      <c r="AG83" s="29">
        <v>15.6381</v>
      </c>
      <c r="AH83" s="25">
        <v>33.790700000000001</v>
      </c>
      <c r="AI83" s="30">
        <v>0</v>
      </c>
      <c r="AJ83" s="29">
        <v>15.568099999999999</v>
      </c>
      <c r="AK83" s="25">
        <v>33.741100000000003</v>
      </c>
      <c r="AL83" s="30">
        <v>0</v>
      </c>
      <c r="AM83" s="29">
        <v>17.3142</v>
      </c>
      <c r="AN83" s="25">
        <v>33.127800000000001</v>
      </c>
      <c r="AO83" s="31">
        <v>0.25</v>
      </c>
    </row>
    <row r="84" spans="1:41" s="3" customFormat="1" ht="21" customHeight="1" x14ac:dyDescent="0.15">
      <c r="A84" s="54" t="s">
        <v>119</v>
      </c>
      <c r="B84" s="23">
        <v>57</v>
      </c>
      <c r="C84" s="24">
        <v>1.7621800000000001</v>
      </c>
      <c r="D84" s="25">
        <v>9.5144300000000008</v>
      </c>
      <c r="E84" s="25">
        <v>0</v>
      </c>
      <c r="F84" s="24">
        <v>2.0547498999599836</v>
      </c>
      <c r="G84" s="25">
        <v>6.607741940967589</v>
      </c>
      <c r="H84" s="25">
        <v>0</v>
      </c>
      <c r="I84" s="24">
        <v>1.7710727969348656</v>
      </c>
      <c r="J84" s="25">
        <v>7.1207510508755156</v>
      </c>
      <c r="K84" s="25">
        <v>0</v>
      </c>
      <c r="L84" s="24">
        <v>1.5603658536585365</v>
      </c>
      <c r="M84" s="25">
        <v>6.6772307764342589</v>
      </c>
      <c r="N84" s="25">
        <v>0</v>
      </c>
      <c r="O84" s="24">
        <v>1.1182432432432432</v>
      </c>
      <c r="P84" s="25">
        <v>7.3119121354108092</v>
      </c>
      <c r="Q84" s="25">
        <v>0</v>
      </c>
      <c r="R84" s="24">
        <v>2.005906298003072</v>
      </c>
      <c r="S84" s="25">
        <v>6.3526296916353235</v>
      </c>
      <c r="T84" s="50">
        <v>0</v>
      </c>
      <c r="U84" s="24">
        <v>1.8850967007963593</v>
      </c>
      <c r="V84" s="25">
        <v>13.908842183980591</v>
      </c>
      <c r="W84" s="25">
        <v>0</v>
      </c>
      <c r="X84" s="24">
        <v>1.817562724014337</v>
      </c>
      <c r="Y84" s="25">
        <v>8.7060774600671547</v>
      </c>
      <c r="Z84" s="25">
        <v>0</v>
      </c>
      <c r="AA84" s="24">
        <v>1.5104109309676763</v>
      </c>
      <c r="AB84" s="25">
        <v>10.07985406596965</v>
      </c>
      <c r="AC84" s="25">
        <v>0</v>
      </c>
      <c r="AD84" s="24">
        <v>2.0273539760731887</v>
      </c>
      <c r="AE84" s="25">
        <v>10.664766520395984</v>
      </c>
      <c r="AF84" s="25">
        <v>0</v>
      </c>
      <c r="AG84" s="29">
        <v>1.7456100000000001</v>
      </c>
      <c r="AH84" s="25">
        <v>9.8677600000000005</v>
      </c>
      <c r="AI84" s="30">
        <v>0</v>
      </c>
      <c r="AJ84" s="29">
        <v>1.7565999999999999</v>
      </c>
      <c r="AK84" s="25">
        <v>10.0252</v>
      </c>
      <c r="AL84" s="30">
        <v>0</v>
      </c>
      <c r="AM84" s="29">
        <v>1.09514</v>
      </c>
      <c r="AN84" s="25">
        <v>5.7986300000000002</v>
      </c>
      <c r="AO84" s="31">
        <v>0</v>
      </c>
    </row>
    <row r="85" spans="1:41" s="3" customFormat="1" ht="21" customHeight="1" x14ac:dyDescent="0.15">
      <c r="A85" s="54" t="s">
        <v>120</v>
      </c>
      <c r="B85" s="23">
        <v>58</v>
      </c>
      <c r="C85" s="24">
        <v>0.123796</v>
      </c>
      <c r="D85" s="25">
        <v>1.6796</v>
      </c>
      <c r="E85" s="25">
        <v>0</v>
      </c>
      <c r="F85" s="24">
        <v>2.8011204481792687E-2</v>
      </c>
      <c r="G85" s="25">
        <v>0.30427956557983765</v>
      </c>
      <c r="H85" s="25">
        <v>0</v>
      </c>
      <c r="I85" s="24">
        <v>1.9157088122605345E-2</v>
      </c>
      <c r="J85" s="25">
        <v>0.2519721539840209</v>
      </c>
      <c r="K85" s="25">
        <v>0</v>
      </c>
      <c r="L85" s="24">
        <v>0</v>
      </c>
      <c r="M85" s="25">
        <v>0</v>
      </c>
      <c r="N85" s="25">
        <v>0</v>
      </c>
      <c r="O85" s="24">
        <v>0</v>
      </c>
      <c r="P85" s="25">
        <v>0</v>
      </c>
      <c r="Q85" s="25">
        <v>0</v>
      </c>
      <c r="R85" s="24">
        <v>0</v>
      </c>
      <c r="S85" s="25">
        <v>0</v>
      </c>
      <c r="T85" s="50">
        <v>0</v>
      </c>
      <c r="U85" s="24">
        <v>1.1376564277588156E-2</v>
      </c>
      <c r="V85" s="25">
        <v>0.19440281559311767</v>
      </c>
      <c r="W85" s="25">
        <v>0</v>
      </c>
      <c r="X85" s="24">
        <v>0.2078853046594982</v>
      </c>
      <c r="Y85" s="25">
        <v>2.5624407693686106</v>
      </c>
      <c r="Z85" s="25">
        <v>0</v>
      </c>
      <c r="AA85" s="24">
        <v>0.24411134903640258</v>
      </c>
      <c r="AB85" s="25">
        <v>2.3524526034461442</v>
      </c>
      <c r="AC85" s="25">
        <v>0</v>
      </c>
      <c r="AD85" s="24">
        <v>0.41297208538587848</v>
      </c>
      <c r="AE85" s="25">
        <v>2.914845789724442</v>
      </c>
      <c r="AF85" s="25">
        <v>0</v>
      </c>
      <c r="AG85" s="29">
        <v>0.139626</v>
      </c>
      <c r="AH85" s="25">
        <v>1.80331</v>
      </c>
      <c r="AI85" s="30">
        <v>0</v>
      </c>
      <c r="AJ85" s="29">
        <v>0.14791299999999999</v>
      </c>
      <c r="AK85" s="25">
        <v>1.8557399999999999</v>
      </c>
      <c r="AL85" s="30">
        <v>0</v>
      </c>
      <c r="AM85" s="29">
        <v>0.414551</v>
      </c>
      <c r="AN85" s="25">
        <v>2.7559300000000002</v>
      </c>
      <c r="AO85" s="31">
        <v>0</v>
      </c>
    </row>
    <row r="86" spans="1:41" s="3" customFormat="1" ht="21" customHeight="1" x14ac:dyDescent="0.15">
      <c r="A86" s="54" t="s">
        <v>121</v>
      </c>
      <c r="B86" s="23">
        <v>59</v>
      </c>
      <c r="C86" s="24">
        <v>10.214700000000001</v>
      </c>
      <c r="D86" s="25">
        <v>25.033999999999999</v>
      </c>
      <c r="E86" s="25">
        <v>0</v>
      </c>
      <c r="F86" s="24">
        <v>3.8457983193277308</v>
      </c>
      <c r="G86" s="25">
        <v>7.924333150195749</v>
      </c>
      <c r="H86" s="25">
        <v>0</v>
      </c>
      <c r="I86" s="24">
        <v>5.1144644064522362</v>
      </c>
      <c r="J86" s="25">
        <v>15.389694065803369</v>
      </c>
      <c r="K86" s="25">
        <v>0</v>
      </c>
      <c r="L86" s="24">
        <v>11.427990708478521</v>
      </c>
      <c r="M86" s="25">
        <v>38.959363472459621</v>
      </c>
      <c r="N86" s="25">
        <v>0</v>
      </c>
      <c r="O86" s="24">
        <v>13.454391891891893</v>
      </c>
      <c r="P86" s="25">
        <v>30.295939997562545</v>
      </c>
      <c r="Q86" s="25">
        <v>0</v>
      </c>
      <c r="R86" s="24">
        <v>6.8328181003584234</v>
      </c>
      <c r="S86" s="25">
        <v>18.147896366212375</v>
      </c>
      <c r="T86" s="50">
        <v>0</v>
      </c>
      <c r="U86" s="24">
        <v>9.8576648406802985</v>
      </c>
      <c r="V86" s="25">
        <v>22.927882864902042</v>
      </c>
      <c r="W86" s="25">
        <v>0</v>
      </c>
      <c r="X86" s="24">
        <v>14.679928315412191</v>
      </c>
      <c r="Y86" s="25">
        <v>33.614328815362761</v>
      </c>
      <c r="Z86" s="25">
        <v>0</v>
      </c>
      <c r="AA86" s="24">
        <v>11.066020755482779</v>
      </c>
      <c r="AB86" s="25">
        <v>22.645034348254221</v>
      </c>
      <c r="AC86" s="25">
        <v>0</v>
      </c>
      <c r="AD86" s="24">
        <v>11.861146757553596</v>
      </c>
      <c r="AE86" s="25">
        <v>24.135272161145068</v>
      </c>
      <c r="AF86" s="25">
        <v>0</v>
      </c>
      <c r="AG86" s="29">
        <v>11.111800000000001</v>
      </c>
      <c r="AH86" s="25">
        <v>26.345300000000002</v>
      </c>
      <c r="AI86" s="30">
        <v>0</v>
      </c>
      <c r="AJ86" s="29">
        <v>11.093</v>
      </c>
      <c r="AK86" s="25">
        <v>25.399699999999999</v>
      </c>
      <c r="AL86" s="30">
        <v>0</v>
      </c>
      <c r="AM86" s="29">
        <v>10.856</v>
      </c>
      <c r="AN86" s="25">
        <v>21.918199999999999</v>
      </c>
      <c r="AO86" s="31">
        <v>0</v>
      </c>
    </row>
    <row r="87" spans="1:41" s="3" customFormat="1" ht="21" customHeight="1" x14ac:dyDescent="0.15">
      <c r="A87" s="54" t="s">
        <v>122</v>
      </c>
      <c r="B87" s="23">
        <v>60</v>
      </c>
      <c r="C87" s="24">
        <v>0.46654400000000001</v>
      </c>
      <c r="D87" s="25">
        <v>5.5832699999999997</v>
      </c>
      <c r="E87" s="25">
        <v>0</v>
      </c>
      <c r="F87" s="24">
        <v>0.11764705882352941</v>
      </c>
      <c r="G87" s="25">
        <v>1.2779741754353195</v>
      </c>
      <c r="H87" s="25">
        <v>0</v>
      </c>
      <c r="I87" s="24">
        <v>0.17241379310344829</v>
      </c>
      <c r="J87" s="25">
        <v>2.2677493858561908</v>
      </c>
      <c r="K87" s="25">
        <v>0</v>
      </c>
      <c r="L87" s="24">
        <v>0</v>
      </c>
      <c r="M87" s="25">
        <v>0</v>
      </c>
      <c r="N87" s="25">
        <v>0</v>
      </c>
      <c r="O87" s="24">
        <v>0.60810810810810811</v>
      </c>
      <c r="P87" s="25">
        <v>7.3729189781648161</v>
      </c>
      <c r="Q87" s="25">
        <v>0</v>
      </c>
      <c r="R87" s="24">
        <v>0.87298387096774188</v>
      </c>
      <c r="S87" s="25">
        <v>9.3559212301224495</v>
      </c>
      <c r="T87" s="50">
        <v>0</v>
      </c>
      <c r="U87" s="24">
        <v>0.47781569965870307</v>
      </c>
      <c r="V87" s="25">
        <v>4.7220005746276907</v>
      </c>
      <c r="W87" s="25">
        <v>0</v>
      </c>
      <c r="X87" s="24">
        <v>3.3602150537634407E-2</v>
      </c>
      <c r="Y87" s="25">
        <v>0.56025981184586915</v>
      </c>
      <c r="Z87" s="25">
        <v>0</v>
      </c>
      <c r="AA87" s="24">
        <v>0.70128479657387577</v>
      </c>
      <c r="AB87" s="25">
        <v>5.0709337734098314</v>
      </c>
      <c r="AC87" s="25">
        <v>0</v>
      </c>
      <c r="AD87" s="24">
        <v>0.66399835796387519</v>
      </c>
      <c r="AE87" s="25">
        <v>6.2517253827308386</v>
      </c>
      <c r="AF87" s="25">
        <v>0</v>
      </c>
      <c r="AG87" s="29">
        <v>0.51724999999999999</v>
      </c>
      <c r="AH87" s="25">
        <v>5.9573999999999998</v>
      </c>
      <c r="AI87" s="30">
        <v>0</v>
      </c>
      <c r="AJ87" s="29">
        <v>0.54794900000000002</v>
      </c>
      <c r="AK87" s="25">
        <v>6.1303200000000002</v>
      </c>
      <c r="AL87" s="30">
        <v>0</v>
      </c>
      <c r="AM87" s="29">
        <v>0.81636200000000003</v>
      </c>
      <c r="AN87" s="25">
        <v>7.3404499999999997</v>
      </c>
      <c r="AO87" s="31">
        <v>0</v>
      </c>
    </row>
    <row r="88" spans="1:41" s="3" customFormat="1" ht="21" customHeight="1" x14ac:dyDescent="0.15">
      <c r="A88" s="55" t="s">
        <v>12</v>
      </c>
      <c r="B88" s="49" t="s">
        <v>185</v>
      </c>
      <c r="C88" s="26">
        <v>103.15728399999999</v>
      </c>
      <c r="D88" s="27">
        <v>80.474599999999995</v>
      </c>
      <c r="E88" s="27">
        <v>88.345600000000005</v>
      </c>
      <c r="F88" s="26">
        <v>57.57292551866658</v>
      </c>
      <c r="G88" s="27">
        <v>45.174100000000003</v>
      </c>
      <c r="H88" s="27">
        <v>45.298000000000002</v>
      </c>
      <c r="I88" s="26">
        <v>112.13743633131004</v>
      </c>
      <c r="J88" s="27">
        <v>63.4895</v>
      </c>
      <c r="K88" s="27">
        <v>105.97799999999999</v>
      </c>
      <c r="L88" s="26">
        <v>143.8207095020451</v>
      </c>
      <c r="M88" s="27">
        <v>91.649299999999997</v>
      </c>
      <c r="N88" s="27">
        <v>118.491</v>
      </c>
      <c r="O88" s="26">
        <v>130.20804079443303</v>
      </c>
      <c r="P88" s="27">
        <v>93.904499999999999</v>
      </c>
      <c r="Q88" s="27">
        <v>122.191</v>
      </c>
      <c r="R88" s="26">
        <v>122.20391237681814</v>
      </c>
      <c r="S88" s="27">
        <v>90.100200000000001</v>
      </c>
      <c r="T88" s="28">
        <v>107.34699999999999</v>
      </c>
      <c r="U88" s="26">
        <v>117.02380357765044</v>
      </c>
      <c r="V88" s="27">
        <v>76.715999999999994</v>
      </c>
      <c r="W88" s="27">
        <v>104.971</v>
      </c>
      <c r="X88" s="26">
        <v>102.15404645311844</v>
      </c>
      <c r="Y88" s="27">
        <v>79.775400000000005</v>
      </c>
      <c r="Z88" s="27">
        <v>85.501400000000004</v>
      </c>
      <c r="AA88" s="26">
        <v>92.432976827673428</v>
      </c>
      <c r="AB88" s="27">
        <v>74.660300000000007</v>
      </c>
      <c r="AC88" s="27">
        <v>83.403700000000001</v>
      </c>
      <c r="AD88" s="26">
        <v>68.351894438615972</v>
      </c>
      <c r="AE88" s="27">
        <v>60.435499999999998</v>
      </c>
      <c r="AF88" s="27">
        <v>60</v>
      </c>
      <c r="AG88" s="33">
        <v>105.50700000000001</v>
      </c>
      <c r="AH88" s="27">
        <v>82.662199999999999</v>
      </c>
      <c r="AI88" s="34">
        <v>90</v>
      </c>
      <c r="AJ88" s="33">
        <f t="shared" ref="AJ88:AM88" si="17">AJ89+AJ94+AJ97+AJ98</f>
        <v>103.23306500000002</v>
      </c>
      <c r="AK88" s="27">
        <v>81.5702</v>
      </c>
      <c r="AL88" s="34">
        <v>88.909300000000002</v>
      </c>
      <c r="AM88" s="33">
        <f t="shared" si="17"/>
        <v>62.015081000000002</v>
      </c>
      <c r="AN88" s="27">
        <v>57.340499999999999</v>
      </c>
      <c r="AO88" s="35">
        <v>54.660600000000002</v>
      </c>
    </row>
    <row r="89" spans="1:41" s="3" customFormat="1" ht="21" customHeight="1" x14ac:dyDescent="0.15">
      <c r="A89" s="54" t="s">
        <v>123</v>
      </c>
      <c r="B89" s="23" t="s">
        <v>186</v>
      </c>
      <c r="C89" s="24">
        <v>73.066719199999994</v>
      </c>
      <c r="D89" s="25">
        <v>65.692499999999995</v>
      </c>
      <c r="E89" s="25">
        <v>60</v>
      </c>
      <c r="F89" s="24">
        <v>40.097168985199858</v>
      </c>
      <c r="G89" s="25">
        <v>37.958199999999998</v>
      </c>
      <c r="H89" s="25">
        <v>27.876999999999999</v>
      </c>
      <c r="I89" s="24">
        <v>78.866499094873689</v>
      </c>
      <c r="J89" s="25">
        <v>59.993099999999998</v>
      </c>
      <c r="K89" s="25">
        <v>70.000799999999998</v>
      </c>
      <c r="L89" s="24">
        <v>91.694949333229815</v>
      </c>
      <c r="M89" s="25">
        <v>78.796599999999998</v>
      </c>
      <c r="N89" s="25">
        <v>68.314999999999998</v>
      </c>
      <c r="O89" s="24">
        <v>90.882709311550158</v>
      </c>
      <c r="P89" s="25">
        <v>78.944999999999993</v>
      </c>
      <c r="Q89" s="25">
        <v>76.724800000000002</v>
      </c>
      <c r="R89" s="24">
        <v>87.84223013708538</v>
      </c>
      <c r="S89" s="25">
        <v>67.988900000000001</v>
      </c>
      <c r="T89" s="50">
        <v>80</v>
      </c>
      <c r="U89" s="24">
        <v>80.429513417842216</v>
      </c>
      <c r="V89" s="25">
        <v>67.1614</v>
      </c>
      <c r="W89" s="25">
        <v>63.013599999999997</v>
      </c>
      <c r="X89" s="24">
        <v>69.71307342823367</v>
      </c>
      <c r="Y89" s="25">
        <v>66.619100000000003</v>
      </c>
      <c r="Z89" s="25">
        <v>58.308100000000003</v>
      </c>
      <c r="AA89" s="24">
        <v>70.833595395074269</v>
      </c>
      <c r="AB89" s="25">
        <v>61.1738</v>
      </c>
      <c r="AC89" s="25">
        <v>66.5</v>
      </c>
      <c r="AD89" s="24">
        <v>50.554205187884875</v>
      </c>
      <c r="AE89" s="25">
        <v>49.748600000000003</v>
      </c>
      <c r="AF89" s="25">
        <v>40</v>
      </c>
      <c r="AG89" s="29">
        <v>74.830299999999994</v>
      </c>
      <c r="AH89" s="25">
        <v>67.023799999999994</v>
      </c>
      <c r="AI89" s="30">
        <v>60.712600000000002</v>
      </c>
      <c r="AJ89" s="29">
        <f t="shared" ref="AJ89:AM89" si="18">SUM(AJ90:AJ93)</f>
        <v>73.829382100000018</v>
      </c>
      <c r="AK89" s="25">
        <v>66.157499999999999</v>
      </c>
      <c r="AL89" s="30">
        <v>60.287500000000001</v>
      </c>
      <c r="AM89" s="29">
        <f t="shared" si="18"/>
        <v>45.333919999999999</v>
      </c>
      <c r="AN89" s="25">
        <v>48.172800000000002</v>
      </c>
      <c r="AO89" s="31">
        <v>30</v>
      </c>
    </row>
    <row r="90" spans="1:41" s="3" customFormat="1" ht="21" customHeight="1" x14ac:dyDescent="0.15">
      <c r="A90" s="54" t="s">
        <v>124</v>
      </c>
      <c r="B90" s="23">
        <v>61</v>
      </c>
      <c r="C90" s="24">
        <v>24.2654</v>
      </c>
      <c r="D90" s="25">
        <v>45.324199999999998</v>
      </c>
      <c r="E90" s="25">
        <v>0</v>
      </c>
      <c r="F90" s="24">
        <v>11.44278911564626</v>
      </c>
      <c r="G90" s="25">
        <v>25.481922076365837</v>
      </c>
      <c r="H90" s="25">
        <v>0</v>
      </c>
      <c r="I90" s="24">
        <v>23.105706384292585</v>
      </c>
      <c r="J90" s="25">
        <v>40.163559430336846</v>
      </c>
      <c r="K90" s="25">
        <v>0</v>
      </c>
      <c r="L90" s="24">
        <v>29.02657264050902</v>
      </c>
      <c r="M90" s="25">
        <v>45.094136512551323</v>
      </c>
      <c r="N90" s="25">
        <v>0</v>
      </c>
      <c r="O90" s="24">
        <v>32.593441045441047</v>
      </c>
      <c r="P90" s="25">
        <v>59.468760980104854</v>
      </c>
      <c r="Q90" s="25">
        <v>0</v>
      </c>
      <c r="R90" s="24">
        <v>29.522033218125951</v>
      </c>
      <c r="S90" s="25">
        <v>52.993123640166942</v>
      </c>
      <c r="T90" s="50">
        <v>0</v>
      </c>
      <c r="U90" s="24">
        <v>27.94861186329787</v>
      </c>
      <c r="V90" s="25">
        <v>47.076629752011158</v>
      </c>
      <c r="W90" s="25">
        <v>0</v>
      </c>
      <c r="X90" s="24">
        <v>23.771218007798655</v>
      </c>
      <c r="Y90" s="25">
        <v>45.032649133258346</v>
      </c>
      <c r="Z90" s="25">
        <v>0</v>
      </c>
      <c r="AA90" s="24">
        <v>21.739029305878041</v>
      </c>
      <c r="AB90" s="25">
        <v>40.492381124465652</v>
      </c>
      <c r="AC90" s="25">
        <v>0</v>
      </c>
      <c r="AD90" s="24">
        <v>17.17978364076108</v>
      </c>
      <c r="AE90" s="25">
        <v>34.077438608586341</v>
      </c>
      <c r="AF90" s="25">
        <v>0</v>
      </c>
      <c r="AG90" s="29">
        <v>25.256699999999999</v>
      </c>
      <c r="AH90" s="25">
        <v>46.640300000000003</v>
      </c>
      <c r="AI90" s="30">
        <v>0</v>
      </c>
      <c r="AJ90" s="29">
        <v>25.033000000000001</v>
      </c>
      <c r="AK90" s="25">
        <v>46.720700000000001</v>
      </c>
      <c r="AL90" s="30">
        <v>0</v>
      </c>
      <c r="AM90" s="29">
        <v>16.179200000000002</v>
      </c>
      <c r="AN90" s="25">
        <v>34.253</v>
      </c>
      <c r="AO90" s="31">
        <v>0</v>
      </c>
    </row>
    <row r="91" spans="1:41" s="3" customFormat="1" ht="21" customHeight="1" x14ac:dyDescent="0.15">
      <c r="A91" s="54" t="s">
        <v>125</v>
      </c>
      <c r="B91" s="23">
        <v>62</v>
      </c>
      <c r="C91" s="24">
        <v>34.558599999999998</v>
      </c>
      <c r="D91" s="25">
        <v>45.6995</v>
      </c>
      <c r="E91" s="25">
        <v>15</v>
      </c>
      <c r="F91" s="24">
        <v>14.004550133737707</v>
      </c>
      <c r="G91" s="25">
        <v>17.087491927304484</v>
      </c>
      <c r="H91" s="25">
        <v>10</v>
      </c>
      <c r="I91" s="24">
        <v>36.920115386778029</v>
      </c>
      <c r="J91" s="25">
        <v>37.299414703981157</v>
      </c>
      <c r="K91" s="25">
        <v>30</v>
      </c>
      <c r="L91" s="24">
        <v>42.040429538249249</v>
      </c>
      <c r="M91" s="25">
        <v>56.348491601799196</v>
      </c>
      <c r="N91" s="25">
        <v>15.37</v>
      </c>
      <c r="O91" s="24">
        <v>41.571113065453908</v>
      </c>
      <c r="P91" s="25">
        <v>54.789176823227443</v>
      </c>
      <c r="Q91" s="25">
        <v>15.83333333333335</v>
      </c>
      <c r="R91" s="24">
        <v>41.791046068149903</v>
      </c>
      <c r="S91" s="25">
        <v>50.581092513739165</v>
      </c>
      <c r="T91" s="50">
        <v>28</v>
      </c>
      <c r="U91" s="24">
        <v>35.285987191074277</v>
      </c>
      <c r="V91" s="25">
        <v>47.094314333640057</v>
      </c>
      <c r="W91" s="25">
        <v>14</v>
      </c>
      <c r="X91" s="24">
        <v>33.500277273372994</v>
      </c>
      <c r="Y91" s="25">
        <v>44.93458776002629</v>
      </c>
      <c r="Z91" s="25">
        <v>12</v>
      </c>
      <c r="AA91" s="24">
        <v>38.898304786154469</v>
      </c>
      <c r="AB91" s="25">
        <v>45.986152344946923</v>
      </c>
      <c r="AC91" s="25">
        <v>20</v>
      </c>
      <c r="AD91" s="24">
        <v>24.130107119158247</v>
      </c>
      <c r="AE91" s="25">
        <v>35.861228483020433</v>
      </c>
      <c r="AF91" s="25">
        <v>0</v>
      </c>
      <c r="AG91" s="29">
        <v>35.722700000000003</v>
      </c>
      <c r="AH91" s="25">
        <v>47.337400000000002</v>
      </c>
      <c r="AI91" s="30">
        <v>14.165800000000001</v>
      </c>
      <c r="AJ91" s="29">
        <v>35.347700000000003</v>
      </c>
      <c r="AK91" s="25">
        <v>46.720700000000001</v>
      </c>
      <c r="AL91" s="30">
        <v>14</v>
      </c>
      <c r="AM91" s="29">
        <v>20.450099999999999</v>
      </c>
      <c r="AN91" s="25">
        <v>32.7729</v>
      </c>
      <c r="AO91" s="31">
        <v>0</v>
      </c>
    </row>
    <row r="92" spans="1:41" s="3" customFormat="1" ht="21" customHeight="1" x14ac:dyDescent="0.15">
      <c r="A92" s="54" t="s">
        <v>126</v>
      </c>
      <c r="B92" s="23">
        <v>63</v>
      </c>
      <c r="C92" s="24">
        <v>14.177199999999999</v>
      </c>
      <c r="D92" s="25">
        <v>22.401499999999999</v>
      </c>
      <c r="E92" s="25">
        <v>0</v>
      </c>
      <c r="F92" s="24">
        <v>14.397728895479759</v>
      </c>
      <c r="G92" s="25">
        <v>20.912273508418547</v>
      </c>
      <c r="H92" s="25">
        <v>6</v>
      </c>
      <c r="I92" s="24">
        <v>18.840677323803085</v>
      </c>
      <c r="J92" s="25">
        <v>25.531818821651083</v>
      </c>
      <c r="K92" s="25">
        <v>9.8000000000000007</v>
      </c>
      <c r="L92" s="24">
        <v>20.627947154471542</v>
      </c>
      <c r="M92" s="25">
        <v>25.224527061322615</v>
      </c>
      <c r="N92" s="25">
        <v>17.75</v>
      </c>
      <c r="O92" s="24">
        <v>16.718155200655204</v>
      </c>
      <c r="P92" s="25">
        <v>23.267737309225812</v>
      </c>
      <c r="Q92" s="25">
        <v>0.45500000000000002</v>
      </c>
      <c r="R92" s="24">
        <v>16.468666979841785</v>
      </c>
      <c r="S92" s="25">
        <v>23.640833935173468</v>
      </c>
      <c r="T92" s="50">
        <v>2.8</v>
      </c>
      <c r="U92" s="24">
        <v>17.194914363470073</v>
      </c>
      <c r="V92" s="25">
        <v>24.586106973706329</v>
      </c>
      <c r="W92" s="25">
        <v>5.3333333333333304</v>
      </c>
      <c r="X92" s="24">
        <v>12.441578147062016</v>
      </c>
      <c r="Y92" s="25">
        <v>19.451695531283516</v>
      </c>
      <c r="Z92" s="25">
        <v>0</v>
      </c>
      <c r="AA92" s="24">
        <v>10.003541816960386</v>
      </c>
      <c r="AB92" s="25">
        <v>19.694509642500492</v>
      </c>
      <c r="AC92" s="25">
        <v>0</v>
      </c>
      <c r="AD92" s="24">
        <v>9.1457922604778616</v>
      </c>
      <c r="AE92" s="25">
        <v>19.284314943578973</v>
      </c>
      <c r="AF92" s="25">
        <v>0</v>
      </c>
      <c r="AG92" s="29">
        <v>13.791600000000001</v>
      </c>
      <c r="AH92" s="25">
        <v>22.169799999999999</v>
      </c>
      <c r="AI92" s="30">
        <v>0</v>
      </c>
      <c r="AJ92" s="29">
        <v>13.385899999999999</v>
      </c>
      <c r="AK92" s="25">
        <v>21.908000000000001</v>
      </c>
      <c r="AL92" s="30">
        <v>0</v>
      </c>
      <c r="AM92" s="29">
        <v>8.7046200000000002</v>
      </c>
      <c r="AN92" s="25">
        <v>19.513000000000002</v>
      </c>
      <c r="AO92" s="31">
        <v>0</v>
      </c>
    </row>
    <row r="93" spans="1:41" s="3" customFormat="1" ht="21" customHeight="1" x14ac:dyDescent="0.15">
      <c r="A93" s="54" t="s">
        <v>127</v>
      </c>
      <c r="B93" s="23">
        <v>64</v>
      </c>
      <c r="C93" s="24">
        <v>6.55192E-2</v>
      </c>
      <c r="D93" s="25">
        <v>1.4331700000000001</v>
      </c>
      <c r="E93" s="25">
        <v>0</v>
      </c>
      <c r="F93" s="24">
        <v>0.25210084033613445</v>
      </c>
      <c r="G93" s="25">
        <v>1.9282006564006329</v>
      </c>
      <c r="H93" s="25">
        <v>0</v>
      </c>
      <c r="I93" s="24">
        <v>0</v>
      </c>
      <c r="J93" s="25">
        <v>0</v>
      </c>
      <c r="K93" s="25">
        <v>0</v>
      </c>
      <c r="L93" s="24">
        <v>0</v>
      </c>
      <c r="M93" s="25">
        <v>0</v>
      </c>
      <c r="N93" s="25">
        <v>0</v>
      </c>
      <c r="O93" s="24">
        <v>0</v>
      </c>
      <c r="P93" s="25">
        <v>0</v>
      </c>
      <c r="Q93" s="25">
        <v>0</v>
      </c>
      <c r="R93" s="24">
        <v>6.0483870967741937E-2</v>
      </c>
      <c r="S93" s="25">
        <v>0.95057864791340996</v>
      </c>
      <c r="T93" s="50">
        <v>0</v>
      </c>
      <c r="U93" s="24">
        <v>0</v>
      </c>
      <c r="V93" s="25">
        <v>0</v>
      </c>
      <c r="W93" s="25">
        <v>0</v>
      </c>
      <c r="X93" s="24">
        <v>0</v>
      </c>
      <c r="Y93" s="25">
        <v>0</v>
      </c>
      <c r="Z93" s="25">
        <v>0</v>
      </c>
      <c r="AA93" s="24">
        <v>0.19271948608137046</v>
      </c>
      <c r="AB93" s="25">
        <v>2.3967569301298881</v>
      </c>
      <c r="AC93" s="25">
        <v>0</v>
      </c>
      <c r="AD93" s="24">
        <v>9.8522167487684734E-2</v>
      </c>
      <c r="AE93" s="25">
        <v>2.4293257154557542</v>
      </c>
      <c r="AF93" s="25">
        <v>0</v>
      </c>
      <c r="AG93" s="29">
        <v>5.9264699999999997E-2</v>
      </c>
      <c r="AH93" s="25">
        <v>1.4596199999999999</v>
      </c>
      <c r="AI93" s="30">
        <v>0</v>
      </c>
      <c r="AJ93" s="29">
        <v>6.2782099999999993E-2</v>
      </c>
      <c r="AK93" s="25">
        <v>1.5022599999999999</v>
      </c>
      <c r="AL93" s="30">
        <v>0</v>
      </c>
      <c r="AM93" s="29">
        <v>0</v>
      </c>
      <c r="AN93" s="25">
        <v>0</v>
      </c>
      <c r="AO93" s="31">
        <v>0</v>
      </c>
    </row>
    <row r="94" spans="1:41" s="3" customFormat="1" ht="21" customHeight="1" x14ac:dyDescent="0.15">
      <c r="A94" s="54" t="s">
        <v>128</v>
      </c>
      <c r="B94" s="23" t="s">
        <v>187</v>
      </c>
      <c r="C94" s="24">
        <v>28.412884999999999</v>
      </c>
      <c r="D94" s="25">
        <v>50.283299999999997</v>
      </c>
      <c r="E94" s="25">
        <v>0</v>
      </c>
      <c r="F94" s="24">
        <v>16.891722920021344</v>
      </c>
      <c r="G94" s="25">
        <v>24.754200000000001</v>
      </c>
      <c r="H94" s="25">
        <v>2.25454</v>
      </c>
      <c r="I94" s="24">
        <v>32.168255244099178</v>
      </c>
      <c r="J94" s="25">
        <v>42.609000000000002</v>
      </c>
      <c r="K94" s="25">
        <v>11.712999999999999</v>
      </c>
      <c r="L94" s="24">
        <v>50.784296754181156</v>
      </c>
      <c r="M94" s="25">
        <v>67.128600000000006</v>
      </c>
      <c r="N94" s="25">
        <v>16.2974</v>
      </c>
      <c r="O94" s="24">
        <v>37.717223374774775</v>
      </c>
      <c r="P94" s="25">
        <v>62.3155</v>
      </c>
      <c r="Q94" s="25">
        <v>0</v>
      </c>
      <c r="R94" s="24">
        <v>33.381843530055342</v>
      </c>
      <c r="S94" s="25">
        <v>57.0563</v>
      </c>
      <c r="T94" s="50">
        <v>0</v>
      </c>
      <c r="U94" s="24">
        <v>34.424210523858271</v>
      </c>
      <c r="V94" s="25">
        <v>50.9619</v>
      </c>
      <c r="W94" s="25">
        <v>0</v>
      </c>
      <c r="X94" s="24">
        <v>29.922573980679278</v>
      </c>
      <c r="Y94" s="25">
        <v>48.865400000000001</v>
      </c>
      <c r="Z94" s="25">
        <v>0</v>
      </c>
      <c r="AA94" s="24">
        <v>19.250095208473539</v>
      </c>
      <c r="AB94" s="25">
        <v>44.417400000000001</v>
      </c>
      <c r="AC94" s="25">
        <v>0</v>
      </c>
      <c r="AD94" s="24">
        <v>16.686851812307452</v>
      </c>
      <c r="AE94" s="25">
        <v>39.702100000000002</v>
      </c>
      <c r="AF94" s="25">
        <v>0</v>
      </c>
      <c r="AG94" s="29">
        <v>28.874700000000001</v>
      </c>
      <c r="AH94" s="25">
        <v>52.085599999999999</v>
      </c>
      <c r="AI94" s="30">
        <v>0</v>
      </c>
      <c r="AJ94" s="29">
        <f t="shared" ref="AJ94:AM94" si="19">AJ95+AJ96</f>
        <v>27.574389</v>
      </c>
      <c r="AK94" s="25">
        <v>50.788400000000003</v>
      </c>
      <c r="AL94" s="30">
        <v>0</v>
      </c>
      <c r="AM94" s="29">
        <f t="shared" si="19"/>
        <v>15.357749999999999</v>
      </c>
      <c r="AN94" s="25">
        <v>39.081099999999999</v>
      </c>
      <c r="AO94" s="31">
        <v>0</v>
      </c>
    </row>
    <row r="95" spans="1:41" s="3" customFormat="1" ht="21" customHeight="1" x14ac:dyDescent="0.15">
      <c r="A95" s="54" t="s">
        <v>129</v>
      </c>
      <c r="B95" s="23">
        <v>65</v>
      </c>
      <c r="C95" s="24">
        <v>28.297999999999998</v>
      </c>
      <c r="D95" s="25">
        <v>50.1935</v>
      </c>
      <c r="E95" s="25">
        <v>0</v>
      </c>
      <c r="F95" s="24">
        <v>16.891722920021344</v>
      </c>
      <c r="G95" s="25">
        <v>25.197183989859429</v>
      </c>
      <c r="H95" s="25">
        <v>2.8115999999999999</v>
      </c>
      <c r="I95" s="24">
        <v>32.168255244099178</v>
      </c>
      <c r="J95" s="25">
        <v>42.120197168797311</v>
      </c>
      <c r="K95" s="25">
        <v>11.5</v>
      </c>
      <c r="L95" s="24">
        <v>50.784296754181156</v>
      </c>
      <c r="M95" s="25">
        <v>66.717987471737672</v>
      </c>
      <c r="N95" s="25">
        <v>16.297376</v>
      </c>
      <c r="O95" s="24">
        <v>37.717223374774775</v>
      </c>
      <c r="P95" s="25">
        <v>61.803825386929255</v>
      </c>
      <c r="Q95" s="25">
        <v>0</v>
      </c>
      <c r="R95" s="24">
        <v>33.381843530055342</v>
      </c>
      <c r="S95" s="25">
        <v>57.276941930468837</v>
      </c>
      <c r="T95" s="50">
        <v>0</v>
      </c>
      <c r="U95" s="24">
        <v>34.295655347521524</v>
      </c>
      <c r="V95" s="25">
        <v>50.694560528666528</v>
      </c>
      <c r="W95" s="25">
        <v>0</v>
      </c>
      <c r="X95" s="24">
        <v>29.707520217238418</v>
      </c>
      <c r="Y95" s="25">
        <v>48.488208036157374</v>
      </c>
      <c r="Z95" s="25">
        <v>0</v>
      </c>
      <c r="AA95" s="24">
        <v>19.207268656011014</v>
      </c>
      <c r="AB95" s="25">
        <v>43.138646647341133</v>
      </c>
      <c r="AC95" s="25">
        <v>0</v>
      </c>
      <c r="AD95" s="24">
        <v>16.296594559981234</v>
      </c>
      <c r="AE95" s="25">
        <v>39.510583267251356</v>
      </c>
      <c r="AF95" s="25">
        <v>0</v>
      </c>
      <c r="AG95" s="29">
        <v>28.741700000000002</v>
      </c>
      <c r="AH95" s="25">
        <v>51.986400000000003</v>
      </c>
      <c r="AI95" s="30">
        <v>0</v>
      </c>
      <c r="AJ95" s="29">
        <v>27.433499999999999</v>
      </c>
      <c r="AK95" s="25">
        <v>50.677100000000003</v>
      </c>
      <c r="AL95" s="30">
        <v>0</v>
      </c>
      <c r="AM95" s="29">
        <v>15.0944</v>
      </c>
      <c r="AN95" s="25">
        <v>38.845500000000001</v>
      </c>
      <c r="AO95" s="31">
        <v>0</v>
      </c>
    </row>
    <row r="96" spans="1:41" s="3" customFormat="1" ht="21" customHeight="1" x14ac:dyDescent="0.15">
      <c r="A96" s="54" t="s">
        <v>130</v>
      </c>
      <c r="B96" s="23">
        <v>66</v>
      </c>
      <c r="C96" s="24">
        <v>0.114885</v>
      </c>
      <c r="D96" s="25">
        <v>2.6958099999999998</v>
      </c>
      <c r="E96" s="25">
        <v>0</v>
      </c>
      <c r="F96" s="24">
        <v>0</v>
      </c>
      <c r="G96" s="25">
        <v>0</v>
      </c>
      <c r="H96" s="25">
        <v>0</v>
      </c>
      <c r="I96" s="24">
        <v>0</v>
      </c>
      <c r="J96" s="25">
        <v>0</v>
      </c>
      <c r="K96" s="25">
        <v>0</v>
      </c>
      <c r="L96" s="24">
        <v>0</v>
      </c>
      <c r="M96" s="25">
        <v>0</v>
      </c>
      <c r="N96" s="25">
        <v>0</v>
      </c>
      <c r="O96" s="24">
        <v>0</v>
      </c>
      <c r="P96" s="25">
        <v>0</v>
      </c>
      <c r="Q96" s="25">
        <v>0</v>
      </c>
      <c r="R96" s="24">
        <v>0</v>
      </c>
      <c r="S96" s="25">
        <v>0</v>
      </c>
      <c r="T96" s="50">
        <v>0</v>
      </c>
      <c r="U96" s="24">
        <v>0.12855517633674643</v>
      </c>
      <c r="V96" s="25">
        <v>2.1967518162022341</v>
      </c>
      <c r="W96" s="25">
        <v>0</v>
      </c>
      <c r="X96" s="24">
        <v>0.21505376344086022</v>
      </c>
      <c r="Y96" s="25">
        <v>2.5308822141806067</v>
      </c>
      <c r="Z96" s="25">
        <v>0</v>
      </c>
      <c r="AA96" s="24">
        <v>4.2826552462526764E-2</v>
      </c>
      <c r="AB96" s="25">
        <v>0.92449820749134481</v>
      </c>
      <c r="AC96" s="25">
        <v>0</v>
      </c>
      <c r="AD96" s="24">
        <v>0.39025725232621788</v>
      </c>
      <c r="AE96" s="25">
        <v>5.9176098331225608</v>
      </c>
      <c r="AF96" s="25">
        <v>0</v>
      </c>
      <c r="AG96" s="29">
        <v>0.132996</v>
      </c>
      <c r="AH96" s="25">
        <v>2.9001899999999998</v>
      </c>
      <c r="AI96" s="30">
        <v>0</v>
      </c>
      <c r="AJ96" s="29">
        <v>0.14088899999999999</v>
      </c>
      <c r="AK96" s="25">
        <v>2.9848599999999998</v>
      </c>
      <c r="AL96" s="30">
        <v>0</v>
      </c>
      <c r="AM96" s="29">
        <v>0.26334999999999997</v>
      </c>
      <c r="AN96" s="25">
        <v>5.1316699999999997</v>
      </c>
      <c r="AO96" s="31">
        <v>0</v>
      </c>
    </row>
    <row r="97" spans="1:41" s="3" customFormat="1" ht="21" customHeight="1" x14ac:dyDescent="0.15">
      <c r="A97" s="54" t="s">
        <v>131</v>
      </c>
      <c r="B97" s="23">
        <v>67</v>
      </c>
      <c r="C97" s="24">
        <v>1.63198</v>
      </c>
      <c r="D97" s="25">
        <v>14.233700000000001</v>
      </c>
      <c r="E97" s="25">
        <v>0</v>
      </c>
      <c r="F97" s="24">
        <v>0.58403361344537819</v>
      </c>
      <c r="G97" s="25">
        <v>4.8590724846039128</v>
      </c>
      <c r="H97" s="25">
        <v>0</v>
      </c>
      <c r="I97" s="24">
        <v>1.1026819923371649</v>
      </c>
      <c r="J97" s="25">
        <v>7.0281112577716778</v>
      </c>
      <c r="K97" s="25">
        <v>0</v>
      </c>
      <c r="L97" s="24">
        <v>1.3414634146341464</v>
      </c>
      <c r="M97" s="25">
        <v>9.3394253651442902</v>
      </c>
      <c r="N97" s="25">
        <v>0</v>
      </c>
      <c r="O97" s="24">
        <v>1.6081081081081081</v>
      </c>
      <c r="P97" s="25">
        <v>10.761941912036246</v>
      </c>
      <c r="Q97" s="25">
        <v>0</v>
      </c>
      <c r="R97" s="24">
        <v>0.97983870967741937</v>
      </c>
      <c r="S97" s="25">
        <v>9.5492609056907209</v>
      </c>
      <c r="T97" s="50">
        <v>0</v>
      </c>
      <c r="U97" s="24">
        <v>2.1700796359499437</v>
      </c>
      <c r="V97" s="25">
        <v>12.15539739107821</v>
      </c>
      <c r="W97" s="25">
        <v>0</v>
      </c>
      <c r="X97" s="24">
        <v>2.5183990442054958</v>
      </c>
      <c r="Y97" s="25">
        <v>14.193090263093211</v>
      </c>
      <c r="Z97" s="25">
        <v>0</v>
      </c>
      <c r="AA97" s="24">
        <v>2.3043183440399715</v>
      </c>
      <c r="AB97" s="25">
        <v>24.655045269366532</v>
      </c>
      <c r="AC97" s="25">
        <v>0</v>
      </c>
      <c r="AD97" s="24">
        <v>1.0303776683087027</v>
      </c>
      <c r="AE97" s="25">
        <v>7.1816894533364977</v>
      </c>
      <c r="AF97" s="25">
        <v>0</v>
      </c>
      <c r="AG97" s="29">
        <v>1.7490600000000001</v>
      </c>
      <c r="AH97" s="25">
        <v>15.1127</v>
      </c>
      <c r="AI97" s="30">
        <v>0</v>
      </c>
      <c r="AJ97" s="29">
        <v>1.77325</v>
      </c>
      <c r="AK97" s="25">
        <v>15.3871</v>
      </c>
      <c r="AL97" s="30">
        <v>0</v>
      </c>
      <c r="AM97" s="29">
        <v>1.02803</v>
      </c>
      <c r="AN97" s="25">
        <v>6.8544099999999997</v>
      </c>
      <c r="AO97" s="31">
        <v>0</v>
      </c>
    </row>
    <row r="98" spans="1:41" s="3" customFormat="1" ht="21" customHeight="1" x14ac:dyDescent="0.15">
      <c r="A98" s="54" t="s">
        <v>132</v>
      </c>
      <c r="B98" s="23" t="s">
        <v>188</v>
      </c>
      <c r="C98" s="24">
        <v>4.5699799999999999E-2</v>
      </c>
      <c r="D98" s="25">
        <v>0.924624</v>
      </c>
      <c r="E98" s="25">
        <v>0</v>
      </c>
      <c r="F98" s="24">
        <v>0</v>
      </c>
      <c r="G98" s="25">
        <v>0</v>
      </c>
      <c r="H98" s="25">
        <v>0</v>
      </c>
      <c r="I98" s="24">
        <v>0</v>
      </c>
      <c r="J98" s="25">
        <v>0</v>
      </c>
      <c r="K98" s="25">
        <v>0</v>
      </c>
      <c r="L98" s="24">
        <v>0</v>
      </c>
      <c r="M98" s="25">
        <v>0</v>
      </c>
      <c r="N98" s="25">
        <v>0</v>
      </c>
      <c r="O98" s="24">
        <v>0</v>
      </c>
      <c r="P98" s="25">
        <v>0</v>
      </c>
      <c r="Q98" s="25">
        <v>0</v>
      </c>
      <c r="R98" s="24">
        <v>0</v>
      </c>
      <c r="S98" s="25">
        <v>0</v>
      </c>
      <c r="T98" s="50">
        <v>0</v>
      </c>
      <c r="U98" s="24">
        <v>0</v>
      </c>
      <c r="V98" s="25">
        <v>0</v>
      </c>
      <c r="W98" s="25">
        <v>0</v>
      </c>
      <c r="X98" s="24">
        <v>0</v>
      </c>
      <c r="Y98" s="25">
        <v>0</v>
      </c>
      <c r="Z98" s="25">
        <v>0</v>
      </c>
      <c r="AA98" s="24">
        <v>4.4967880085653104E-2</v>
      </c>
      <c r="AB98" s="25">
        <v>0.85577899999999996</v>
      </c>
      <c r="AC98" s="25">
        <v>0</v>
      </c>
      <c r="AD98" s="24">
        <v>8.0459770114942528E-2</v>
      </c>
      <c r="AE98" s="25">
        <v>2.1286200000000002</v>
      </c>
      <c r="AF98" s="25">
        <v>0</v>
      </c>
      <c r="AG98" s="29">
        <v>5.2904E-2</v>
      </c>
      <c r="AH98" s="25">
        <v>0.99467399999999995</v>
      </c>
      <c r="AI98" s="30">
        <v>0</v>
      </c>
      <c r="AJ98" s="29">
        <f t="shared" ref="AJ98:AM98" si="20">SUM(AJ99:AJ100)</f>
        <v>5.6043900000000001E-2</v>
      </c>
      <c r="AK98" s="25">
        <v>1.02369</v>
      </c>
      <c r="AL98" s="30">
        <v>0</v>
      </c>
      <c r="AM98" s="29">
        <f t="shared" si="20"/>
        <v>0.295381</v>
      </c>
      <c r="AN98" s="25">
        <v>2.0146000000000002</v>
      </c>
      <c r="AO98" s="31">
        <v>0</v>
      </c>
    </row>
    <row r="99" spans="1:41" s="3" customFormat="1" ht="21" customHeight="1" x14ac:dyDescent="0.15">
      <c r="A99" s="54" t="s">
        <v>133</v>
      </c>
      <c r="B99" s="23">
        <v>68</v>
      </c>
      <c r="C99" s="24">
        <v>4.5699799999999999E-2</v>
      </c>
      <c r="D99" s="25">
        <v>0.924624</v>
      </c>
      <c r="E99" s="25">
        <v>0</v>
      </c>
      <c r="F99" s="24">
        <v>0</v>
      </c>
      <c r="G99" s="25">
        <v>0</v>
      </c>
      <c r="H99" s="25">
        <v>0</v>
      </c>
      <c r="I99" s="24">
        <v>0</v>
      </c>
      <c r="J99" s="25">
        <v>0</v>
      </c>
      <c r="K99" s="25">
        <v>0</v>
      </c>
      <c r="L99" s="24">
        <v>0</v>
      </c>
      <c r="M99" s="25">
        <v>0</v>
      </c>
      <c r="N99" s="25">
        <v>0</v>
      </c>
      <c r="O99" s="24">
        <v>0</v>
      </c>
      <c r="P99" s="25">
        <v>0</v>
      </c>
      <c r="Q99" s="25">
        <v>0</v>
      </c>
      <c r="R99" s="24">
        <v>0</v>
      </c>
      <c r="S99" s="25">
        <v>0</v>
      </c>
      <c r="T99" s="50">
        <v>0</v>
      </c>
      <c r="U99" s="24">
        <v>0</v>
      </c>
      <c r="V99" s="25">
        <v>0</v>
      </c>
      <c r="W99" s="25">
        <v>0</v>
      </c>
      <c r="X99" s="24">
        <v>0</v>
      </c>
      <c r="Y99" s="25">
        <v>0</v>
      </c>
      <c r="Z99" s="25">
        <v>0</v>
      </c>
      <c r="AA99" s="24">
        <v>4.4967880085653104E-2</v>
      </c>
      <c r="AB99" s="25">
        <v>0.97072311786591214</v>
      </c>
      <c r="AC99" s="25">
        <v>0</v>
      </c>
      <c r="AD99" s="24">
        <v>8.0459770114942528E-2</v>
      </c>
      <c r="AE99" s="25">
        <v>1.5254047196486524</v>
      </c>
      <c r="AF99" s="25">
        <v>0</v>
      </c>
      <c r="AG99" s="29">
        <v>5.2904E-2</v>
      </c>
      <c r="AH99" s="25">
        <v>0.99467399999999995</v>
      </c>
      <c r="AI99" s="30">
        <v>0</v>
      </c>
      <c r="AJ99" s="29">
        <v>5.6043900000000001E-2</v>
      </c>
      <c r="AK99" s="25">
        <v>1.02369</v>
      </c>
      <c r="AL99" s="30">
        <v>0</v>
      </c>
      <c r="AM99" s="29">
        <v>0.295381</v>
      </c>
      <c r="AN99" s="25">
        <v>2.0146000000000002</v>
      </c>
      <c r="AO99" s="31">
        <v>0</v>
      </c>
    </row>
    <row r="100" spans="1:41" s="3" customFormat="1" ht="21" customHeight="1" x14ac:dyDescent="0.15">
      <c r="A100" s="56" t="s">
        <v>134</v>
      </c>
      <c r="B100" s="37">
        <v>69</v>
      </c>
      <c r="C100" s="38">
        <v>0</v>
      </c>
      <c r="D100" s="39">
        <v>0</v>
      </c>
      <c r="E100" s="39">
        <v>0</v>
      </c>
      <c r="F100" s="38">
        <v>0</v>
      </c>
      <c r="G100" s="39">
        <v>0</v>
      </c>
      <c r="H100" s="39">
        <v>0</v>
      </c>
      <c r="I100" s="38">
        <v>0</v>
      </c>
      <c r="J100" s="39">
        <v>0</v>
      </c>
      <c r="K100" s="39">
        <v>0</v>
      </c>
      <c r="L100" s="38">
        <v>0</v>
      </c>
      <c r="M100" s="39">
        <v>0</v>
      </c>
      <c r="N100" s="39">
        <v>0</v>
      </c>
      <c r="O100" s="38">
        <v>0</v>
      </c>
      <c r="P100" s="39">
        <v>0</v>
      </c>
      <c r="Q100" s="39">
        <v>0</v>
      </c>
      <c r="R100" s="38">
        <v>0</v>
      </c>
      <c r="S100" s="39">
        <v>0</v>
      </c>
      <c r="T100" s="51">
        <v>0</v>
      </c>
      <c r="U100" s="38">
        <v>0</v>
      </c>
      <c r="V100" s="39">
        <v>0</v>
      </c>
      <c r="W100" s="39">
        <v>0</v>
      </c>
      <c r="X100" s="38">
        <v>0</v>
      </c>
      <c r="Y100" s="39">
        <v>0</v>
      </c>
      <c r="Z100" s="39">
        <v>0</v>
      </c>
      <c r="AA100" s="38">
        <v>0</v>
      </c>
      <c r="AB100" s="39">
        <v>0</v>
      </c>
      <c r="AC100" s="39">
        <v>0</v>
      </c>
      <c r="AD100" s="38">
        <v>0</v>
      </c>
      <c r="AE100" s="39">
        <v>0</v>
      </c>
      <c r="AF100" s="39">
        <v>0</v>
      </c>
      <c r="AG100" s="40">
        <v>0</v>
      </c>
      <c r="AH100" s="39">
        <v>0</v>
      </c>
      <c r="AI100" s="41">
        <v>0</v>
      </c>
      <c r="AJ100" s="40">
        <v>0</v>
      </c>
      <c r="AK100" s="39">
        <v>0</v>
      </c>
      <c r="AL100" s="41">
        <v>0</v>
      </c>
      <c r="AM100" s="40">
        <v>0</v>
      </c>
      <c r="AN100" s="39">
        <v>0</v>
      </c>
      <c r="AO100" s="42">
        <v>0</v>
      </c>
    </row>
    <row r="101" spans="1:41" s="3" customFormat="1" ht="21" customHeight="1" x14ac:dyDescent="0.15">
      <c r="A101" s="54" t="s">
        <v>135</v>
      </c>
      <c r="B101" s="23">
        <v>70</v>
      </c>
      <c r="C101" s="24">
        <v>37.990200000000002</v>
      </c>
      <c r="D101" s="25">
        <v>35.7089</v>
      </c>
      <c r="E101" s="25">
        <v>36.664700000000003</v>
      </c>
      <c r="F101" s="24">
        <v>24.788512705082038</v>
      </c>
      <c r="G101" s="25">
        <v>26.739706420162172</v>
      </c>
      <c r="H101" s="25">
        <v>21</v>
      </c>
      <c r="I101" s="24">
        <v>27.588555323597042</v>
      </c>
      <c r="J101" s="25">
        <v>25.795927376575008</v>
      </c>
      <c r="K101" s="25">
        <v>22.1111111111111</v>
      </c>
      <c r="L101" s="24">
        <v>57.216744780118226</v>
      </c>
      <c r="M101" s="25">
        <v>39.117670644420521</v>
      </c>
      <c r="N101" s="25">
        <v>49.125</v>
      </c>
      <c r="O101" s="24">
        <v>39.710779724779727</v>
      </c>
      <c r="P101" s="25">
        <v>36.362773574244017</v>
      </c>
      <c r="Q101" s="25">
        <v>43</v>
      </c>
      <c r="R101" s="24">
        <v>38.08585855620634</v>
      </c>
      <c r="S101" s="25">
        <v>35.216235440397824</v>
      </c>
      <c r="T101" s="50">
        <v>41.197000000000003</v>
      </c>
      <c r="U101" s="24">
        <v>39.168384163116535</v>
      </c>
      <c r="V101" s="25">
        <v>34.360277373553913</v>
      </c>
      <c r="W101" s="25">
        <v>42</v>
      </c>
      <c r="X101" s="24">
        <v>42.026012485722163</v>
      </c>
      <c r="Y101" s="25">
        <v>37.139610667143359</v>
      </c>
      <c r="Z101" s="25">
        <v>42.016666666666701</v>
      </c>
      <c r="AA101" s="24">
        <v>38.365061673634465</v>
      </c>
      <c r="AB101" s="25">
        <v>37.682250883774586</v>
      </c>
      <c r="AC101" s="25">
        <v>39.6</v>
      </c>
      <c r="AD101" s="24">
        <v>37.039068169796664</v>
      </c>
      <c r="AE101" s="25">
        <v>35.399163457060901</v>
      </c>
      <c r="AF101" s="25">
        <v>38.700000000000003</v>
      </c>
      <c r="AG101" s="29">
        <v>39.864699999999999</v>
      </c>
      <c r="AH101" s="25">
        <v>36.664099999999998</v>
      </c>
      <c r="AI101" s="30">
        <v>42.8</v>
      </c>
      <c r="AJ101" s="29">
        <v>38.834800000000001</v>
      </c>
      <c r="AK101" s="25">
        <v>36.252800000000001</v>
      </c>
      <c r="AL101" s="30">
        <v>41.249099999999999</v>
      </c>
      <c r="AM101" s="29">
        <v>34.659399999999998</v>
      </c>
      <c r="AN101" s="25">
        <v>34.914099999999998</v>
      </c>
      <c r="AO101" s="31">
        <v>31.716999999999999</v>
      </c>
    </row>
    <row r="102" spans="1:41" s="3" customFormat="1" ht="21" customHeight="1" x14ac:dyDescent="0.15">
      <c r="A102" s="55" t="s">
        <v>13</v>
      </c>
      <c r="B102" s="49" t="s">
        <v>189</v>
      </c>
      <c r="C102" s="26">
        <v>123.11185</v>
      </c>
      <c r="D102" s="27">
        <v>140.56</v>
      </c>
      <c r="E102" s="27">
        <v>79.626000000000005</v>
      </c>
      <c r="F102" s="26">
        <v>212.69345032130499</v>
      </c>
      <c r="G102" s="27">
        <v>154.24700000000001</v>
      </c>
      <c r="H102" s="27">
        <v>202.19399999999999</v>
      </c>
      <c r="I102" s="26">
        <v>291.90351383966492</v>
      </c>
      <c r="J102" s="27">
        <v>171.077</v>
      </c>
      <c r="K102" s="27">
        <v>281.79000000000002</v>
      </c>
      <c r="L102" s="26">
        <v>131.76734959349594</v>
      </c>
      <c r="M102" s="27">
        <v>146.96299999999999</v>
      </c>
      <c r="N102" s="27">
        <v>71.986699999999999</v>
      </c>
      <c r="O102" s="26">
        <v>84.372173423423448</v>
      </c>
      <c r="P102" s="27">
        <v>114.09399999999999</v>
      </c>
      <c r="Q102" s="27">
        <v>36.018700000000003</v>
      </c>
      <c r="R102" s="26">
        <v>82.018944023261483</v>
      </c>
      <c r="S102" s="27">
        <v>117.851</v>
      </c>
      <c r="T102" s="28">
        <v>14.861599999999999</v>
      </c>
      <c r="U102" s="26">
        <v>95.93111451385947</v>
      </c>
      <c r="V102" s="27">
        <v>120.04</v>
      </c>
      <c r="W102" s="27">
        <v>51.448300000000003</v>
      </c>
      <c r="X102" s="26">
        <v>110.66308841099165</v>
      </c>
      <c r="Y102" s="27">
        <v>132.32599999999999</v>
      </c>
      <c r="Z102" s="27">
        <v>80</v>
      </c>
      <c r="AA102" s="26">
        <v>95.881710495904287</v>
      </c>
      <c r="AB102" s="27">
        <v>111.791</v>
      </c>
      <c r="AC102" s="27">
        <v>60</v>
      </c>
      <c r="AD102" s="26">
        <v>128.66480840305465</v>
      </c>
      <c r="AE102" s="27">
        <v>126.377</v>
      </c>
      <c r="AF102" s="27">
        <v>100</v>
      </c>
      <c r="AG102" s="33">
        <v>102.29900000000001</v>
      </c>
      <c r="AH102" s="27">
        <v>123.36799999999999</v>
      </c>
      <c r="AI102" s="34">
        <v>60</v>
      </c>
      <c r="AJ102" s="33">
        <f t="shared" ref="AJ102:AM102" si="21">SUM(AJ104:AJ108)</f>
        <v>100.55040000000001</v>
      </c>
      <c r="AK102" s="27">
        <v>121.663</v>
      </c>
      <c r="AL102" s="34">
        <v>57</v>
      </c>
      <c r="AM102" s="33">
        <f t="shared" si="21"/>
        <v>124.60628</v>
      </c>
      <c r="AN102" s="27">
        <v>126.444</v>
      </c>
      <c r="AO102" s="35">
        <v>98.27</v>
      </c>
    </row>
    <row r="103" spans="1:41" s="3" customFormat="1" ht="21" customHeight="1" x14ac:dyDescent="0.15">
      <c r="A103" s="54" t="s">
        <v>136</v>
      </c>
      <c r="B103" s="23" t="s">
        <v>190</v>
      </c>
      <c r="C103" s="24">
        <v>123.11185</v>
      </c>
      <c r="D103" s="25">
        <v>140.56</v>
      </c>
      <c r="E103" s="25">
        <v>79.626000000000005</v>
      </c>
      <c r="F103" s="24">
        <v>212.69345032130499</v>
      </c>
      <c r="G103" s="25">
        <v>154.24700000000001</v>
      </c>
      <c r="H103" s="25">
        <v>202.19399999999999</v>
      </c>
      <c r="I103" s="24">
        <v>291.90351383966492</v>
      </c>
      <c r="J103" s="25">
        <v>171.077</v>
      </c>
      <c r="K103" s="25">
        <v>281.79000000000002</v>
      </c>
      <c r="L103" s="24">
        <v>131.76734959349594</v>
      </c>
      <c r="M103" s="25">
        <v>146.96299999999999</v>
      </c>
      <c r="N103" s="25">
        <v>71.986699999999999</v>
      </c>
      <c r="O103" s="24">
        <v>84.372173423423448</v>
      </c>
      <c r="P103" s="25">
        <v>114.09399999999999</v>
      </c>
      <c r="Q103" s="25">
        <v>36.018700000000003</v>
      </c>
      <c r="R103" s="24">
        <v>82.018944023261483</v>
      </c>
      <c r="S103" s="25">
        <v>117.851</v>
      </c>
      <c r="T103" s="50">
        <v>14.861599999999999</v>
      </c>
      <c r="U103" s="24">
        <v>95.93111451385947</v>
      </c>
      <c r="V103" s="25">
        <v>120.04</v>
      </c>
      <c r="W103" s="25">
        <v>51.448300000000003</v>
      </c>
      <c r="X103" s="24">
        <v>110.66308841099165</v>
      </c>
      <c r="Y103" s="25">
        <v>132.32599999999999</v>
      </c>
      <c r="Z103" s="25">
        <v>80</v>
      </c>
      <c r="AA103" s="24">
        <v>95.881710495904287</v>
      </c>
      <c r="AB103" s="25">
        <v>111.791</v>
      </c>
      <c r="AC103" s="25">
        <v>60</v>
      </c>
      <c r="AD103" s="24">
        <v>128.66480840305465</v>
      </c>
      <c r="AE103" s="25">
        <v>126.377</v>
      </c>
      <c r="AF103" s="25">
        <v>100</v>
      </c>
      <c r="AG103" s="29">
        <v>102.29900000000001</v>
      </c>
      <c r="AH103" s="25">
        <v>123.36799999999999</v>
      </c>
      <c r="AI103" s="30">
        <v>60</v>
      </c>
      <c r="AJ103" s="29">
        <f t="shared" ref="AJ103:AM103" si="22">SUM(AJ104:AJ107)</f>
        <v>100.55040000000001</v>
      </c>
      <c r="AK103" s="25">
        <v>121.663</v>
      </c>
      <c r="AL103" s="30">
        <v>57</v>
      </c>
      <c r="AM103" s="29">
        <f t="shared" si="22"/>
        <v>124.60628</v>
      </c>
      <c r="AN103" s="25">
        <v>126.444</v>
      </c>
      <c r="AO103" s="31">
        <v>98.27</v>
      </c>
    </row>
    <row r="104" spans="1:41" s="3" customFormat="1" ht="21" customHeight="1" x14ac:dyDescent="0.15">
      <c r="A104" s="54" t="s">
        <v>137</v>
      </c>
      <c r="B104" s="23">
        <v>71</v>
      </c>
      <c r="C104" s="24">
        <v>79.881399999999999</v>
      </c>
      <c r="D104" s="25">
        <v>117.786</v>
      </c>
      <c r="E104" s="25">
        <v>3</v>
      </c>
      <c r="F104" s="24">
        <v>132.76428571428571</v>
      </c>
      <c r="G104" s="25">
        <v>140.01142313805943</v>
      </c>
      <c r="H104" s="25">
        <v>106.75</v>
      </c>
      <c r="I104" s="24">
        <v>243.03274356869181</v>
      </c>
      <c r="J104" s="25">
        <v>150.39896262323532</v>
      </c>
      <c r="K104" s="25">
        <v>206</v>
      </c>
      <c r="L104" s="24">
        <v>81.70478861788618</v>
      </c>
      <c r="M104" s="25">
        <v>105.79949487107341</v>
      </c>
      <c r="N104" s="25">
        <v>17.5</v>
      </c>
      <c r="O104" s="24">
        <v>46.303108108108127</v>
      </c>
      <c r="P104" s="25">
        <v>83.307720827822465</v>
      </c>
      <c r="Q104" s="25">
        <v>0</v>
      </c>
      <c r="R104" s="24">
        <v>51.705225614439328</v>
      </c>
      <c r="S104" s="25">
        <v>93.264503664819713</v>
      </c>
      <c r="T104" s="50">
        <v>0</v>
      </c>
      <c r="U104" s="24">
        <v>59.227015927189989</v>
      </c>
      <c r="V104" s="25">
        <v>102.05774613460318</v>
      </c>
      <c r="W104" s="25">
        <v>1.6950000000000001</v>
      </c>
      <c r="X104" s="24">
        <v>63.407604540023911</v>
      </c>
      <c r="Y104" s="25">
        <v>102.17377607580691</v>
      </c>
      <c r="Z104" s="25">
        <v>0</v>
      </c>
      <c r="AA104" s="24">
        <v>55.412816355664319</v>
      </c>
      <c r="AB104" s="25">
        <v>94.221198480872985</v>
      </c>
      <c r="AC104" s="25">
        <v>0</v>
      </c>
      <c r="AD104" s="24">
        <v>83.044504261474671</v>
      </c>
      <c r="AE104" s="25">
        <v>106.23376904493108</v>
      </c>
      <c r="AF104" s="25">
        <v>10.76</v>
      </c>
      <c r="AG104" s="29">
        <v>62.008400000000002</v>
      </c>
      <c r="AH104" s="25">
        <v>99.142600000000002</v>
      </c>
      <c r="AI104" s="30">
        <v>0</v>
      </c>
      <c r="AJ104" s="29">
        <v>60.839500000000001</v>
      </c>
      <c r="AK104" s="25">
        <v>98.609099999999998</v>
      </c>
      <c r="AL104" s="30">
        <v>0</v>
      </c>
      <c r="AM104" s="29">
        <v>82.717399999999998</v>
      </c>
      <c r="AN104" s="25">
        <v>105.861</v>
      </c>
      <c r="AO104" s="31">
        <v>14.032500000000001</v>
      </c>
    </row>
    <row r="105" spans="1:41" s="3" customFormat="1" ht="21" customHeight="1" x14ac:dyDescent="0.15">
      <c r="A105" s="54" t="s">
        <v>138</v>
      </c>
      <c r="B105" s="23">
        <v>72</v>
      </c>
      <c r="C105" s="24">
        <v>2.84145</v>
      </c>
      <c r="D105" s="25">
        <v>7.5778600000000003</v>
      </c>
      <c r="E105" s="25">
        <v>0</v>
      </c>
      <c r="F105" s="24">
        <v>2.2732822540781021</v>
      </c>
      <c r="G105" s="25">
        <v>5.7976305569599029</v>
      </c>
      <c r="H105" s="25">
        <v>0</v>
      </c>
      <c r="I105" s="24">
        <v>3.718302387267904</v>
      </c>
      <c r="J105" s="25">
        <v>8.2667700593365154</v>
      </c>
      <c r="K105" s="25">
        <v>0</v>
      </c>
      <c r="L105" s="24">
        <v>4.0515853658536587</v>
      </c>
      <c r="M105" s="25">
        <v>8.8554087742907637</v>
      </c>
      <c r="N105" s="25">
        <v>0</v>
      </c>
      <c r="O105" s="24">
        <v>3.5343806306306309</v>
      </c>
      <c r="P105" s="25">
        <v>8.7438846825857404</v>
      </c>
      <c r="Q105" s="25">
        <v>0</v>
      </c>
      <c r="R105" s="24">
        <v>2.2685863377609112</v>
      </c>
      <c r="S105" s="25">
        <v>7.3527144432952873</v>
      </c>
      <c r="T105" s="50">
        <v>0</v>
      </c>
      <c r="U105" s="24">
        <v>2.8611037017589918</v>
      </c>
      <c r="V105" s="25">
        <v>6.9327472903598952</v>
      </c>
      <c r="W105" s="25">
        <v>0</v>
      </c>
      <c r="X105" s="24">
        <v>2.918327359617682</v>
      </c>
      <c r="Y105" s="25">
        <v>7.7717100851943508</v>
      </c>
      <c r="Z105" s="25">
        <v>0</v>
      </c>
      <c r="AA105" s="24">
        <v>1.9835724482512489</v>
      </c>
      <c r="AB105" s="25">
        <v>6.7878854449576966</v>
      </c>
      <c r="AC105" s="25">
        <v>0</v>
      </c>
      <c r="AD105" s="24">
        <v>3.0235927750410512</v>
      </c>
      <c r="AE105" s="25">
        <v>7.6079243736239164</v>
      </c>
      <c r="AF105" s="25">
        <v>0</v>
      </c>
      <c r="AG105" s="29">
        <v>2.7984499999999999</v>
      </c>
      <c r="AH105" s="25">
        <v>7.6058000000000003</v>
      </c>
      <c r="AI105" s="30">
        <v>0</v>
      </c>
      <c r="AJ105" s="29">
        <v>2.7240799999999998</v>
      </c>
      <c r="AK105" s="25">
        <v>7.5184800000000003</v>
      </c>
      <c r="AL105" s="30">
        <v>0</v>
      </c>
      <c r="AM105" s="29">
        <v>2.77921</v>
      </c>
      <c r="AN105" s="25">
        <v>7.0043499999999996</v>
      </c>
      <c r="AO105" s="31">
        <v>0</v>
      </c>
    </row>
    <row r="106" spans="1:41" s="3" customFormat="1" ht="21" customHeight="1" x14ac:dyDescent="0.15">
      <c r="A106" s="54" t="s">
        <v>139</v>
      </c>
      <c r="B106" s="23">
        <v>73</v>
      </c>
      <c r="C106" s="24">
        <v>32.442900000000002</v>
      </c>
      <c r="D106" s="25">
        <v>58.399500000000003</v>
      </c>
      <c r="E106" s="25">
        <v>0</v>
      </c>
      <c r="F106" s="24">
        <v>53.733893557422974</v>
      </c>
      <c r="G106" s="25">
        <v>87.764029603875102</v>
      </c>
      <c r="H106" s="25">
        <v>0</v>
      </c>
      <c r="I106" s="24">
        <v>35.003042596348884</v>
      </c>
      <c r="J106" s="25">
        <v>59.3645385308008</v>
      </c>
      <c r="K106" s="25">
        <v>0</v>
      </c>
      <c r="L106" s="24">
        <v>31.48170731707317</v>
      </c>
      <c r="M106" s="25">
        <v>58.894306172363493</v>
      </c>
      <c r="N106" s="25">
        <v>0</v>
      </c>
      <c r="O106" s="24">
        <v>24.286036036036034</v>
      </c>
      <c r="P106" s="25">
        <v>52.348150340262734</v>
      </c>
      <c r="Q106" s="25">
        <v>0</v>
      </c>
      <c r="R106" s="24">
        <v>21.361529920523612</v>
      </c>
      <c r="S106" s="25">
        <v>55.606270179863614</v>
      </c>
      <c r="T106" s="50">
        <v>0</v>
      </c>
      <c r="U106" s="24">
        <v>23.940197387754626</v>
      </c>
      <c r="V106" s="25">
        <v>46.396822314834907</v>
      </c>
      <c r="W106" s="25">
        <v>0</v>
      </c>
      <c r="X106" s="24">
        <v>39.381242532855431</v>
      </c>
      <c r="Y106" s="25">
        <v>60.713509744054306</v>
      </c>
      <c r="Z106" s="25">
        <v>0</v>
      </c>
      <c r="AA106" s="24">
        <v>35.150755412800379</v>
      </c>
      <c r="AB106" s="25">
        <v>56.486704569175728</v>
      </c>
      <c r="AC106" s="25">
        <v>0</v>
      </c>
      <c r="AD106" s="24">
        <v>39.077417442072608</v>
      </c>
      <c r="AE106" s="25">
        <v>57.05138463120678</v>
      </c>
      <c r="AF106" s="25">
        <v>0</v>
      </c>
      <c r="AG106" s="29">
        <v>30.790299999999998</v>
      </c>
      <c r="AH106" s="25">
        <v>55.498800000000003</v>
      </c>
      <c r="AI106" s="30">
        <v>0</v>
      </c>
      <c r="AJ106" s="29">
        <v>30.749300000000002</v>
      </c>
      <c r="AK106" s="25">
        <v>55.290100000000002</v>
      </c>
      <c r="AL106" s="30">
        <v>0</v>
      </c>
      <c r="AM106" s="29">
        <v>37.292299999999997</v>
      </c>
      <c r="AN106" s="25">
        <v>56.860599999999998</v>
      </c>
      <c r="AO106" s="31">
        <v>0</v>
      </c>
    </row>
    <row r="107" spans="1:41" s="3" customFormat="1" ht="21" customHeight="1" x14ac:dyDescent="0.15">
      <c r="A107" s="54" t="s">
        <v>140</v>
      </c>
      <c r="B107" s="23">
        <v>74</v>
      </c>
      <c r="C107" s="24">
        <v>7.9461000000000004</v>
      </c>
      <c r="D107" s="25">
        <v>36.334499999999998</v>
      </c>
      <c r="E107" s="25">
        <v>0</v>
      </c>
      <c r="F107" s="24">
        <v>23.92198879551821</v>
      </c>
      <c r="G107" s="25">
        <v>60.409465750410604</v>
      </c>
      <c r="H107" s="25">
        <v>0</v>
      </c>
      <c r="I107" s="24">
        <v>10.149425287356323</v>
      </c>
      <c r="J107" s="25">
        <v>34.936141246379044</v>
      </c>
      <c r="K107" s="25">
        <v>0</v>
      </c>
      <c r="L107" s="24">
        <v>14.529268292682929</v>
      </c>
      <c r="M107" s="25">
        <v>40.381961342951492</v>
      </c>
      <c r="N107" s="25">
        <v>0</v>
      </c>
      <c r="O107" s="24">
        <v>10.248648648648651</v>
      </c>
      <c r="P107" s="25">
        <v>48.079110253502442</v>
      </c>
      <c r="Q107" s="25">
        <v>0</v>
      </c>
      <c r="R107" s="24">
        <v>6.6836021505376344</v>
      </c>
      <c r="S107" s="25">
        <v>35.502971030445742</v>
      </c>
      <c r="T107" s="50">
        <v>0</v>
      </c>
      <c r="U107" s="24">
        <v>9.902797497155861</v>
      </c>
      <c r="V107" s="25">
        <v>51.207356713528966</v>
      </c>
      <c r="W107" s="25">
        <v>0</v>
      </c>
      <c r="X107" s="24">
        <v>4.9559139784946229</v>
      </c>
      <c r="Y107" s="25">
        <v>20.172996574418121</v>
      </c>
      <c r="Z107" s="25">
        <v>0</v>
      </c>
      <c r="AA107" s="24">
        <v>3.3345662791883353</v>
      </c>
      <c r="AB107" s="25">
        <v>13.478898996868582</v>
      </c>
      <c r="AC107" s="25">
        <v>0</v>
      </c>
      <c r="AD107" s="24">
        <v>3.5192939244663384</v>
      </c>
      <c r="AE107" s="25">
        <v>16.755072168758677</v>
      </c>
      <c r="AF107" s="25">
        <v>0</v>
      </c>
      <c r="AG107" s="29">
        <v>6.70207</v>
      </c>
      <c r="AH107" s="25">
        <v>33.983899999999998</v>
      </c>
      <c r="AI107" s="30">
        <v>0</v>
      </c>
      <c r="AJ107" s="29">
        <v>6.23752</v>
      </c>
      <c r="AK107" s="25">
        <v>33.508000000000003</v>
      </c>
      <c r="AL107" s="30">
        <v>0</v>
      </c>
      <c r="AM107" s="29">
        <v>1.8173699999999999</v>
      </c>
      <c r="AN107" s="25">
        <v>7.1381899999999998</v>
      </c>
      <c r="AO107" s="31">
        <v>0</v>
      </c>
    </row>
    <row r="108" spans="1:41" s="3" customFormat="1" ht="21" customHeight="1" x14ac:dyDescent="0.15">
      <c r="A108" s="56" t="s">
        <v>141</v>
      </c>
      <c r="B108" s="37">
        <v>75</v>
      </c>
      <c r="C108" s="38">
        <v>0</v>
      </c>
      <c r="D108" s="39">
        <v>0</v>
      </c>
      <c r="E108" s="39">
        <v>0</v>
      </c>
      <c r="F108" s="38">
        <v>0</v>
      </c>
      <c r="G108" s="39">
        <v>0</v>
      </c>
      <c r="H108" s="39">
        <v>0</v>
      </c>
      <c r="I108" s="38">
        <v>0</v>
      </c>
      <c r="J108" s="39">
        <v>0</v>
      </c>
      <c r="K108" s="39">
        <v>0</v>
      </c>
      <c r="L108" s="38">
        <v>0</v>
      </c>
      <c r="M108" s="39">
        <v>0</v>
      </c>
      <c r="N108" s="39">
        <v>0</v>
      </c>
      <c r="O108" s="38">
        <v>0</v>
      </c>
      <c r="P108" s="39">
        <v>0</v>
      </c>
      <c r="Q108" s="39">
        <v>0</v>
      </c>
      <c r="R108" s="38">
        <v>0</v>
      </c>
      <c r="S108" s="39">
        <v>0</v>
      </c>
      <c r="T108" s="51">
        <v>0</v>
      </c>
      <c r="U108" s="38">
        <v>0</v>
      </c>
      <c r="V108" s="39">
        <v>0</v>
      </c>
      <c r="W108" s="39">
        <v>0</v>
      </c>
      <c r="X108" s="38">
        <v>0</v>
      </c>
      <c r="Y108" s="39">
        <v>0</v>
      </c>
      <c r="Z108" s="39">
        <v>0</v>
      </c>
      <c r="AA108" s="38">
        <v>0</v>
      </c>
      <c r="AB108" s="39">
        <v>0</v>
      </c>
      <c r="AC108" s="39">
        <v>0</v>
      </c>
      <c r="AD108" s="38">
        <v>0</v>
      </c>
      <c r="AE108" s="39">
        <v>0</v>
      </c>
      <c r="AF108" s="39">
        <v>0</v>
      </c>
      <c r="AG108" s="40">
        <v>0</v>
      </c>
      <c r="AH108" s="39">
        <v>0</v>
      </c>
      <c r="AI108" s="41">
        <v>0</v>
      </c>
      <c r="AJ108" s="40">
        <v>0</v>
      </c>
      <c r="AK108" s="39">
        <v>0</v>
      </c>
      <c r="AL108" s="41">
        <v>0</v>
      </c>
      <c r="AM108" s="40">
        <v>0</v>
      </c>
      <c r="AN108" s="39">
        <v>0</v>
      </c>
      <c r="AO108" s="42">
        <v>0</v>
      </c>
    </row>
    <row r="109" spans="1:41" s="3" customFormat="1" ht="21" customHeight="1" x14ac:dyDescent="0.15">
      <c r="A109" s="54" t="s">
        <v>47</v>
      </c>
      <c r="B109" s="23" t="s">
        <v>191</v>
      </c>
      <c r="C109" s="24">
        <v>10.72286624</v>
      </c>
      <c r="D109" s="25">
        <v>9.3467400000000005</v>
      </c>
      <c r="E109" s="25">
        <v>9</v>
      </c>
      <c r="F109" s="24">
        <v>7.5000004101537403</v>
      </c>
      <c r="G109" s="25">
        <v>8.3498400000000004</v>
      </c>
      <c r="H109" s="25">
        <v>4.8387099999999998</v>
      </c>
      <c r="I109" s="24">
        <v>10.844212223309832</v>
      </c>
      <c r="J109" s="25">
        <v>8.7663200000000003</v>
      </c>
      <c r="K109" s="25">
        <v>9.38889</v>
      </c>
      <c r="L109" s="24">
        <v>12.547605693246309</v>
      </c>
      <c r="M109" s="25">
        <v>9.4240200000000005</v>
      </c>
      <c r="N109" s="25">
        <v>10.9</v>
      </c>
      <c r="O109" s="24">
        <v>11.51458686384111</v>
      </c>
      <c r="P109" s="25">
        <v>9.5777300000000007</v>
      </c>
      <c r="Q109" s="25">
        <v>10.3026</v>
      </c>
      <c r="R109" s="24">
        <v>11.303278599557036</v>
      </c>
      <c r="S109" s="25">
        <v>9.9959799999999994</v>
      </c>
      <c r="T109" s="50">
        <v>9.6941100000000002</v>
      </c>
      <c r="U109" s="24">
        <v>12.299990260608428</v>
      </c>
      <c r="V109" s="25">
        <v>10.0352</v>
      </c>
      <c r="W109" s="25">
        <v>10.5097</v>
      </c>
      <c r="X109" s="24">
        <v>11.751222867546248</v>
      </c>
      <c r="Y109" s="25">
        <v>9.4037100000000002</v>
      </c>
      <c r="Z109" s="25">
        <v>10.201000000000001</v>
      </c>
      <c r="AA109" s="24">
        <v>9.7291287258636387</v>
      </c>
      <c r="AB109" s="25">
        <v>8.7304200000000005</v>
      </c>
      <c r="AC109" s="25">
        <v>8</v>
      </c>
      <c r="AD109" s="24">
        <v>9.1502300821688856</v>
      </c>
      <c r="AE109" s="25">
        <v>8.5108800000000002</v>
      </c>
      <c r="AF109" s="25">
        <v>6.7523600000000004</v>
      </c>
      <c r="AG109" s="29">
        <v>10.937099999999999</v>
      </c>
      <c r="AH109" s="25">
        <v>9.4176000000000002</v>
      </c>
      <c r="AI109" s="30">
        <v>9.1796500000000005</v>
      </c>
      <c r="AJ109" s="29">
        <f t="shared" ref="AJ109:AM109" si="23">SUM(AJ110:AJ114)</f>
        <v>10.841512999999999</v>
      </c>
      <c r="AK109" s="25">
        <v>9.4119299999999999</v>
      </c>
      <c r="AL109" s="30">
        <v>9.0309500000000007</v>
      </c>
      <c r="AM109" s="29">
        <f t="shared" si="23"/>
        <v>8.0177910000000008</v>
      </c>
      <c r="AN109" s="25">
        <v>7.7988299999999997</v>
      </c>
      <c r="AO109" s="31">
        <v>5.6</v>
      </c>
    </row>
    <row r="110" spans="1:41" s="3" customFormat="1" ht="21" customHeight="1" x14ac:dyDescent="0.15">
      <c r="A110" s="54" t="s">
        <v>142</v>
      </c>
      <c r="B110" s="23">
        <v>76</v>
      </c>
      <c r="C110" s="24">
        <v>1.1679600000000001</v>
      </c>
      <c r="D110" s="25">
        <v>3.4369800000000001</v>
      </c>
      <c r="E110" s="25">
        <v>0</v>
      </c>
      <c r="F110" s="24">
        <v>1.145751633986928</v>
      </c>
      <c r="G110" s="25">
        <v>3.343639196442135</v>
      </c>
      <c r="H110" s="25">
        <v>0</v>
      </c>
      <c r="I110" s="24">
        <v>1.4823135376756069</v>
      </c>
      <c r="J110" s="25">
        <v>3.1716099288283353</v>
      </c>
      <c r="K110" s="25">
        <v>0</v>
      </c>
      <c r="L110" s="24">
        <v>0.68817073170731702</v>
      </c>
      <c r="M110" s="25">
        <v>1.7148434672564572</v>
      </c>
      <c r="N110" s="25">
        <v>0</v>
      </c>
      <c r="O110" s="24">
        <v>0.83912162162162185</v>
      </c>
      <c r="P110" s="25">
        <v>2.0771936326713951</v>
      </c>
      <c r="Q110" s="25">
        <v>0</v>
      </c>
      <c r="R110" s="24">
        <v>1.6702197260624678</v>
      </c>
      <c r="S110" s="25">
        <v>4.8805136197694194</v>
      </c>
      <c r="T110" s="50">
        <v>0</v>
      </c>
      <c r="U110" s="24">
        <v>1.4351918847174823</v>
      </c>
      <c r="V110" s="25">
        <v>3.6281130726888096</v>
      </c>
      <c r="W110" s="25">
        <v>0</v>
      </c>
      <c r="X110" s="24">
        <v>1.2017204301075268</v>
      </c>
      <c r="Y110" s="25">
        <v>4.21853730531247</v>
      </c>
      <c r="Z110" s="25">
        <v>0</v>
      </c>
      <c r="AA110" s="24">
        <v>0.89025899867441605</v>
      </c>
      <c r="AB110" s="25">
        <v>2.8097667558276602</v>
      </c>
      <c r="AC110" s="25">
        <v>0</v>
      </c>
      <c r="AD110" s="24">
        <v>0.9319715380405037</v>
      </c>
      <c r="AE110" s="25">
        <v>2.6905917769365488</v>
      </c>
      <c r="AF110" s="25">
        <v>0</v>
      </c>
      <c r="AG110" s="29">
        <v>1.1419600000000001</v>
      </c>
      <c r="AH110" s="25">
        <v>3.4685600000000001</v>
      </c>
      <c r="AI110" s="30">
        <v>0</v>
      </c>
      <c r="AJ110" s="29">
        <v>1.16889</v>
      </c>
      <c r="AK110" s="25">
        <v>3.5436700000000001</v>
      </c>
      <c r="AL110" s="30">
        <v>0</v>
      </c>
      <c r="AM110" s="29">
        <v>0.82416199999999995</v>
      </c>
      <c r="AN110" s="25">
        <v>2.6073200000000001</v>
      </c>
      <c r="AO110" s="31">
        <v>0</v>
      </c>
    </row>
    <row r="111" spans="1:41" s="3" customFormat="1" ht="21" customHeight="1" x14ac:dyDescent="0.15">
      <c r="A111" s="54" t="s">
        <v>143</v>
      </c>
      <c r="B111" s="23">
        <v>77</v>
      </c>
      <c r="C111" s="24">
        <v>1.14534</v>
      </c>
      <c r="D111" s="25">
        <v>3.1760100000000002</v>
      </c>
      <c r="E111" s="25">
        <v>0</v>
      </c>
      <c r="F111" s="24">
        <v>0.5795518207282907</v>
      </c>
      <c r="G111" s="25">
        <v>2.0603821916801395</v>
      </c>
      <c r="H111" s="25">
        <v>0</v>
      </c>
      <c r="I111" s="24">
        <v>1.0208812260536397</v>
      </c>
      <c r="J111" s="25">
        <v>2.4583409226336577</v>
      </c>
      <c r="K111" s="25">
        <v>0</v>
      </c>
      <c r="L111" s="24">
        <v>0.66114982578397197</v>
      </c>
      <c r="M111" s="25">
        <v>2.4775701362305527</v>
      </c>
      <c r="N111" s="25">
        <v>0</v>
      </c>
      <c r="O111" s="24">
        <v>0.77533783783783783</v>
      </c>
      <c r="P111" s="25">
        <v>2.6914435028639998</v>
      </c>
      <c r="Q111" s="25">
        <v>0</v>
      </c>
      <c r="R111" s="24">
        <v>0.80698924731182797</v>
      </c>
      <c r="S111" s="25">
        <v>2.4169846813137168</v>
      </c>
      <c r="T111" s="50">
        <v>0</v>
      </c>
      <c r="U111" s="24">
        <v>1.678660815862181</v>
      </c>
      <c r="V111" s="25">
        <v>3.957914793769056</v>
      </c>
      <c r="W111" s="25">
        <v>0</v>
      </c>
      <c r="X111" s="24">
        <v>1.6014251578767706</v>
      </c>
      <c r="Y111" s="25">
        <v>3.7736322896518999</v>
      </c>
      <c r="Z111" s="25">
        <v>0</v>
      </c>
      <c r="AA111" s="24">
        <v>1.2326909350463953</v>
      </c>
      <c r="AB111" s="25">
        <v>3.3731555358771002</v>
      </c>
      <c r="AC111" s="25">
        <v>0</v>
      </c>
      <c r="AD111" s="24">
        <v>1.2219876456329657</v>
      </c>
      <c r="AE111" s="25">
        <v>3.1228886502634241</v>
      </c>
      <c r="AF111" s="25">
        <v>0</v>
      </c>
      <c r="AG111" s="29">
        <v>1.1959200000000001</v>
      </c>
      <c r="AH111" s="25">
        <v>3.2866900000000001</v>
      </c>
      <c r="AI111" s="30">
        <v>0</v>
      </c>
      <c r="AJ111" s="29">
        <v>1.22766</v>
      </c>
      <c r="AK111" s="25">
        <v>3.3258399999999999</v>
      </c>
      <c r="AL111" s="30">
        <v>0</v>
      </c>
      <c r="AM111" s="29">
        <v>1.0808500000000001</v>
      </c>
      <c r="AN111" s="25">
        <v>2.94604</v>
      </c>
      <c r="AO111" s="31">
        <v>0</v>
      </c>
    </row>
    <row r="112" spans="1:41" s="3" customFormat="1" ht="21" customHeight="1" x14ac:dyDescent="0.15">
      <c r="A112" s="54" t="s">
        <v>144</v>
      </c>
      <c r="B112" s="23">
        <v>78</v>
      </c>
      <c r="C112" s="24">
        <v>8.2414199999999997</v>
      </c>
      <c r="D112" s="25">
        <v>7.8448000000000002</v>
      </c>
      <c r="E112" s="25">
        <v>6.26105</v>
      </c>
      <c r="F112" s="24">
        <v>5.6352011571191944</v>
      </c>
      <c r="G112" s="25">
        <v>6.6901767476875014</v>
      </c>
      <c r="H112" s="25">
        <v>3.3631578947368399</v>
      </c>
      <c r="I112" s="24">
        <v>7.8995663101552989</v>
      </c>
      <c r="J112" s="25">
        <v>6.7397535518936973</v>
      </c>
      <c r="K112" s="25">
        <v>6.17</v>
      </c>
      <c r="L112" s="24">
        <v>10.759880664210304</v>
      </c>
      <c r="M112" s="25">
        <v>9.31840219441888</v>
      </c>
      <c r="N112" s="25">
        <v>9.2259999999999991</v>
      </c>
      <c r="O112" s="24">
        <v>9.7752963233005694</v>
      </c>
      <c r="P112" s="25">
        <v>9.0594810997670621</v>
      </c>
      <c r="Q112" s="25">
        <v>7.7799999999999994</v>
      </c>
      <c r="R112" s="24">
        <v>8.7899809165053213</v>
      </c>
      <c r="S112" s="25">
        <v>7.4661374963100045</v>
      </c>
      <c r="T112" s="50">
        <v>7.36</v>
      </c>
      <c r="U112" s="24">
        <v>8.9435835213484474</v>
      </c>
      <c r="V112" s="25">
        <v>8.2453292140673504</v>
      </c>
      <c r="W112" s="25">
        <v>7</v>
      </c>
      <c r="X112" s="24">
        <v>8.7693855232895483</v>
      </c>
      <c r="Y112" s="25">
        <v>7.3818623029608341</v>
      </c>
      <c r="Z112" s="25">
        <v>7.1</v>
      </c>
      <c r="AA112" s="24">
        <v>7.5076777214790162</v>
      </c>
      <c r="AB112" s="25">
        <v>7.4740296530885058</v>
      </c>
      <c r="AC112" s="25">
        <v>5.4</v>
      </c>
      <c r="AD112" s="24">
        <v>6.8814433122885195</v>
      </c>
      <c r="AE112" s="25">
        <v>7.4637235525842192</v>
      </c>
      <c r="AF112" s="25">
        <v>4.8</v>
      </c>
      <c r="AG112" s="29">
        <v>8.4539200000000001</v>
      </c>
      <c r="AH112" s="25">
        <v>7.9798299999999998</v>
      </c>
      <c r="AI112" s="30">
        <v>6.6</v>
      </c>
      <c r="AJ112" s="29">
        <v>8.3170599999999997</v>
      </c>
      <c r="AK112" s="25">
        <v>7.8719599999999996</v>
      </c>
      <c r="AL112" s="30">
        <v>6.3195199999999998</v>
      </c>
      <c r="AM112" s="29">
        <v>5.9544600000000001</v>
      </c>
      <c r="AN112" s="25">
        <v>6.7563500000000003</v>
      </c>
      <c r="AO112" s="31">
        <v>3.7805599999999999</v>
      </c>
    </row>
    <row r="113" spans="1:41" s="3" customFormat="1" ht="21" customHeight="1" x14ac:dyDescent="0.15">
      <c r="A113" s="54" t="s">
        <v>145</v>
      </c>
      <c r="B113" s="23">
        <v>79</v>
      </c>
      <c r="C113" s="24">
        <v>0.15981000000000001</v>
      </c>
      <c r="D113" s="25">
        <v>1.1315299999999999</v>
      </c>
      <c r="E113" s="25">
        <v>0</v>
      </c>
      <c r="F113" s="24">
        <v>9.8319327731092462E-2</v>
      </c>
      <c r="G113" s="25">
        <v>0.51884376840528157</v>
      </c>
      <c r="H113" s="25">
        <v>0</v>
      </c>
      <c r="I113" s="24">
        <v>0.35912356321839084</v>
      </c>
      <c r="J113" s="25">
        <v>2.1916672753725708</v>
      </c>
      <c r="K113" s="25">
        <v>0</v>
      </c>
      <c r="L113" s="24">
        <v>0.43840447154471585</v>
      </c>
      <c r="M113" s="25">
        <v>2.1195462544012611</v>
      </c>
      <c r="N113" s="25">
        <v>0</v>
      </c>
      <c r="O113" s="24">
        <v>0.1248310810810811</v>
      </c>
      <c r="P113" s="25">
        <v>0.57963391741956882</v>
      </c>
      <c r="Q113" s="25">
        <v>0</v>
      </c>
      <c r="R113" s="24">
        <v>3.608870967741936E-2</v>
      </c>
      <c r="S113" s="25">
        <v>0.24461544909724067</v>
      </c>
      <c r="T113" s="50">
        <v>0</v>
      </c>
      <c r="U113" s="24">
        <v>0.24255403868031852</v>
      </c>
      <c r="V113" s="25">
        <v>1.5012222076123678</v>
      </c>
      <c r="W113" s="25">
        <v>0</v>
      </c>
      <c r="X113" s="24">
        <v>0.17869175627240141</v>
      </c>
      <c r="Y113" s="25">
        <v>0.86236670569620855</v>
      </c>
      <c r="Z113" s="25">
        <v>0</v>
      </c>
      <c r="AA113" s="24">
        <v>9.8501070663811544E-2</v>
      </c>
      <c r="AB113" s="25">
        <v>0.73363509409218575</v>
      </c>
      <c r="AC113" s="25">
        <v>0</v>
      </c>
      <c r="AD113" s="24">
        <v>0.11482758620689654</v>
      </c>
      <c r="AE113" s="25">
        <v>0.92546886612237023</v>
      </c>
      <c r="AF113" s="25">
        <v>0</v>
      </c>
      <c r="AG113" s="29">
        <v>0.14529900000000001</v>
      </c>
      <c r="AH113" s="25">
        <v>1.00282</v>
      </c>
      <c r="AI113" s="30">
        <v>0</v>
      </c>
      <c r="AJ113" s="29">
        <v>0.12790299999999999</v>
      </c>
      <c r="AK113" s="25">
        <v>0.89061100000000004</v>
      </c>
      <c r="AL113" s="30">
        <v>0</v>
      </c>
      <c r="AM113" s="29">
        <v>0.15831899999999999</v>
      </c>
      <c r="AN113" s="25">
        <v>1.1132599999999999</v>
      </c>
      <c r="AO113" s="31">
        <v>0</v>
      </c>
    </row>
    <row r="114" spans="1:41" s="3" customFormat="1" ht="21" customHeight="1" x14ac:dyDescent="0.15">
      <c r="A114" s="54" t="s">
        <v>146</v>
      </c>
      <c r="B114" s="23">
        <v>80</v>
      </c>
      <c r="C114" s="24">
        <v>8.33624E-3</v>
      </c>
      <c r="D114" s="25">
        <v>0.195133</v>
      </c>
      <c r="E114" s="25">
        <v>0</v>
      </c>
      <c r="F114" s="24">
        <v>4.11764705882353E-2</v>
      </c>
      <c r="G114" s="25">
        <v>0.36677375269347479</v>
      </c>
      <c r="H114" s="25">
        <v>0</v>
      </c>
      <c r="I114" s="24">
        <v>8.232758620689655E-2</v>
      </c>
      <c r="J114" s="25">
        <v>0.63322193058747756</v>
      </c>
      <c r="K114" s="25">
        <v>0</v>
      </c>
      <c r="L114" s="24">
        <v>0</v>
      </c>
      <c r="M114" s="25">
        <v>0</v>
      </c>
      <c r="N114" s="25">
        <v>0</v>
      </c>
      <c r="O114" s="24">
        <v>0</v>
      </c>
      <c r="P114" s="25">
        <v>0</v>
      </c>
      <c r="Q114" s="25">
        <v>0</v>
      </c>
      <c r="R114" s="24">
        <v>0</v>
      </c>
      <c r="S114" s="25">
        <v>0</v>
      </c>
      <c r="T114" s="50">
        <v>0</v>
      </c>
      <c r="U114" s="24">
        <v>0</v>
      </c>
      <c r="V114" s="25">
        <v>0</v>
      </c>
      <c r="W114" s="25">
        <v>0</v>
      </c>
      <c r="X114" s="24">
        <v>0</v>
      </c>
      <c r="Y114" s="25">
        <v>0</v>
      </c>
      <c r="Z114" s="25">
        <v>0</v>
      </c>
      <c r="AA114" s="24">
        <v>0</v>
      </c>
      <c r="AB114" s="25">
        <v>0</v>
      </c>
      <c r="AC114" s="25">
        <v>0</v>
      </c>
      <c r="AD114" s="24">
        <v>0</v>
      </c>
      <c r="AE114" s="25">
        <v>0</v>
      </c>
      <c r="AF114" s="25">
        <v>0</v>
      </c>
      <c r="AG114" s="29">
        <v>0</v>
      </c>
      <c r="AH114" s="25">
        <v>0</v>
      </c>
      <c r="AI114" s="30">
        <v>0</v>
      </c>
      <c r="AJ114" s="29">
        <v>0</v>
      </c>
      <c r="AK114" s="25">
        <v>0</v>
      </c>
      <c r="AL114" s="30">
        <v>0</v>
      </c>
      <c r="AM114" s="29">
        <v>0</v>
      </c>
      <c r="AN114" s="25">
        <v>0</v>
      </c>
      <c r="AO114" s="31">
        <v>0</v>
      </c>
    </row>
    <row r="115" spans="1:41" s="3" customFormat="1" ht="21" customHeight="1" x14ac:dyDescent="0.15">
      <c r="A115" s="55" t="s">
        <v>48</v>
      </c>
      <c r="B115" s="49" t="s">
        <v>192</v>
      </c>
      <c r="C115" s="26">
        <v>26.336707999999998</v>
      </c>
      <c r="D115" s="27">
        <v>44.779899999999998</v>
      </c>
      <c r="E115" s="27">
        <v>0</v>
      </c>
      <c r="F115" s="26">
        <v>23.558123249299722</v>
      </c>
      <c r="G115" s="27">
        <v>33.198399999999999</v>
      </c>
      <c r="H115" s="27">
        <v>10.514699999999999</v>
      </c>
      <c r="I115" s="26">
        <v>32.475906491198842</v>
      </c>
      <c r="J115" s="27">
        <v>48.4848</v>
      </c>
      <c r="K115" s="27">
        <v>15</v>
      </c>
      <c r="L115" s="26">
        <v>31.96443089430894</v>
      </c>
      <c r="M115" s="27">
        <v>52.945599999999999</v>
      </c>
      <c r="N115" s="27">
        <v>6</v>
      </c>
      <c r="O115" s="26">
        <v>23.635527027027027</v>
      </c>
      <c r="P115" s="27">
        <v>46.073700000000002</v>
      </c>
      <c r="Q115" s="27">
        <v>0</v>
      </c>
      <c r="R115" s="26">
        <v>22.125342741935484</v>
      </c>
      <c r="S115" s="27">
        <v>42.060899999999997</v>
      </c>
      <c r="T115" s="28">
        <v>0</v>
      </c>
      <c r="U115" s="26">
        <v>24.83432012662611</v>
      </c>
      <c r="V115" s="27">
        <v>47.117899999999999</v>
      </c>
      <c r="W115" s="27">
        <v>0</v>
      </c>
      <c r="X115" s="26">
        <v>29.050311705419229</v>
      </c>
      <c r="Y115" s="27">
        <v>43.715499999999999</v>
      </c>
      <c r="Z115" s="27">
        <v>7.1306599999999998</v>
      </c>
      <c r="AA115" s="26">
        <v>26.837347029554461</v>
      </c>
      <c r="AB115" s="27">
        <v>45.318800000000003</v>
      </c>
      <c r="AC115" s="27">
        <v>0</v>
      </c>
      <c r="AD115" s="26">
        <v>26.674864385267686</v>
      </c>
      <c r="AE115" s="27">
        <v>43.660499999999999</v>
      </c>
      <c r="AF115" s="27">
        <v>0</v>
      </c>
      <c r="AG115" s="33">
        <v>26.046500000000002</v>
      </c>
      <c r="AH115" s="27">
        <v>45.103000000000002</v>
      </c>
      <c r="AI115" s="34">
        <v>0</v>
      </c>
      <c r="AJ115" s="33">
        <f t="shared" ref="AJ115:AM115" si="24">SUM(AJ116:AJ120)</f>
        <v>25.695255</v>
      </c>
      <c r="AK115" s="27">
        <v>44.591799999999999</v>
      </c>
      <c r="AL115" s="34">
        <v>0</v>
      </c>
      <c r="AM115" s="33">
        <f t="shared" si="24"/>
        <v>26.154719</v>
      </c>
      <c r="AN115" s="27">
        <v>44.919499999999999</v>
      </c>
      <c r="AO115" s="35">
        <v>0</v>
      </c>
    </row>
    <row r="116" spans="1:41" s="3" customFormat="1" ht="21" customHeight="1" x14ac:dyDescent="0.15">
      <c r="A116" s="54" t="s">
        <v>147</v>
      </c>
      <c r="B116" s="23">
        <v>81</v>
      </c>
      <c r="C116" s="24">
        <v>9.8732600000000001</v>
      </c>
      <c r="D116" s="25">
        <v>25.277000000000001</v>
      </c>
      <c r="E116" s="25">
        <v>0</v>
      </c>
      <c r="F116" s="24">
        <v>4.4406162464985997</v>
      </c>
      <c r="G116" s="25">
        <v>12.894362262050167</v>
      </c>
      <c r="H116" s="25">
        <v>0</v>
      </c>
      <c r="I116" s="24">
        <v>7.2324837581209396</v>
      </c>
      <c r="J116" s="25">
        <v>23.546586933690307</v>
      </c>
      <c r="K116" s="25">
        <v>0</v>
      </c>
      <c r="L116" s="24">
        <v>8.7073170731707314</v>
      </c>
      <c r="M116" s="25">
        <v>24.616318107957319</v>
      </c>
      <c r="N116" s="25">
        <v>0</v>
      </c>
      <c r="O116" s="24">
        <v>7.1186351351351354</v>
      </c>
      <c r="P116" s="25">
        <v>23.408186135712668</v>
      </c>
      <c r="Q116" s="25">
        <v>0</v>
      </c>
      <c r="R116" s="24">
        <v>6.7132459677419352</v>
      </c>
      <c r="S116" s="25">
        <v>19.708307088799774</v>
      </c>
      <c r="T116" s="50">
        <v>0</v>
      </c>
      <c r="U116" s="24">
        <v>6.9884898847504582</v>
      </c>
      <c r="V116" s="25">
        <v>20.563275333994639</v>
      </c>
      <c r="W116" s="25">
        <v>0</v>
      </c>
      <c r="X116" s="24">
        <v>10.170868180007966</v>
      </c>
      <c r="Y116" s="25">
        <v>23.009898013501086</v>
      </c>
      <c r="Z116" s="25">
        <v>0</v>
      </c>
      <c r="AA116" s="24">
        <v>15.157178102597525</v>
      </c>
      <c r="AB116" s="25">
        <v>31.325424721624127</v>
      </c>
      <c r="AC116" s="25">
        <v>0</v>
      </c>
      <c r="AD116" s="24">
        <v>15.694373479926703</v>
      </c>
      <c r="AE116" s="25">
        <v>31.154151395896715</v>
      </c>
      <c r="AF116" s="25">
        <v>0</v>
      </c>
      <c r="AG116" s="29">
        <v>10.507099999999999</v>
      </c>
      <c r="AH116" s="25">
        <v>26.0532</v>
      </c>
      <c r="AI116" s="30">
        <v>0</v>
      </c>
      <c r="AJ116" s="29">
        <v>10.614000000000001</v>
      </c>
      <c r="AK116" s="25">
        <v>26.132000000000001</v>
      </c>
      <c r="AL116" s="30">
        <v>0</v>
      </c>
      <c r="AM116" s="29">
        <v>15.818300000000001</v>
      </c>
      <c r="AN116" s="25">
        <v>33.5304</v>
      </c>
      <c r="AO116" s="31">
        <v>0</v>
      </c>
    </row>
    <row r="117" spans="1:41" s="3" customFormat="1" ht="21" customHeight="1" x14ac:dyDescent="0.15">
      <c r="A117" s="54" t="s">
        <v>148</v>
      </c>
      <c r="B117" s="23">
        <v>82</v>
      </c>
      <c r="C117" s="24">
        <v>6.9578499999999996</v>
      </c>
      <c r="D117" s="25">
        <v>26.528300000000002</v>
      </c>
      <c r="E117" s="25">
        <v>0</v>
      </c>
      <c r="F117" s="24">
        <v>5.5495798319327738</v>
      </c>
      <c r="G117" s="25">
        <v>20.613110268698154</v>
      </c>
      <c r="H117" s="25">
        <v>0</v>
      </c>
      <c r="I117" s="24">
        <v>7.8697318007662815</v>
      </c>
      <c r="J117" s="25">
        <v>32.001031924686416</v>
      </c>
      <c r="K117" s="25">
        <v>0</v>
      </c>
      <c r="L117" s="24">
        <v>4.2560975609756095</v>
      </c>
      <c r="M117" s="25">
        <v>16.056159805439123</v>
      </c>
      <c r="N117" s="25">
        <v>0</v>
      </c>
      <c r="O117" s="24">
        <v>6.0337837837837842</v>
      </c>
      <c r="P117" s="25">
        <v>22.606628883289169</v>
      </c>
      <c r="Q117" s="25">
        <v>0</v>
      </c>
      <c r="R117" s="24">
        <v>5.696572580645161</v>
      </c>
      <c r="S117" s="25">
        <v>25.474467735321927</v>
      </c>
      <c r="T117" s="50">
        <v>0</v>
      </c>
      <c r="U117" s="24">
        <v>9.161757431864272</v>
      </c>
      <c r="V117" s="25">
        <v>37.322792419793615</v>
      </c>
      <c r="W117" s="25">
        <v>0</v>
      </c>
      <c r="X117" s="24">
        <v>11.003584229390681</v>
      </c>
      <c r="Y117" s="25">
        <v>29.435062871028492</v>
      </c>
      <c r="Z117" s="25">
        <v>0</v>
      </c>
      <c r="AA117" s="24">
        <v>5.5471092077087798</v>
      </c>
      <c r="AB117" s="25">
        <v>20.004176178173942</v>
      </c>
      <c r="AC117" s="25">
        <v>0</v>
      </c>
      <c r="AD117" s="24">
        <v>5.8424002284572003</v>
      </c>
      <c r="AE117" s="25">
        <v>22.479140318375649</v>
      </c>
      <c r="AF117" s="25">
        <v>0</v>
      </c>
      <c r="AG117" s="29">
        <v>6.9797099999999999</v>
      </c>
      <c r="AH117" s="25">
        <v>26.332799999999999</v>
      </c>
      <c r="AI117" s="30">
        <v>0</v>
      </c>
      <c r="AJ117" s="29">
        <v>7.1413599999999997</v>
      </c>
      <c r="AK117" s="25">
        <v>26.810600000000001</v>
      </c>
      <c r="AL117" s="30">
        <v>0</v>
      </c>
      <c r="AM117" s="29">
        <v>5.3909200000000004</v>
      </c>
      <c r="AN117" s="25">
        <v>22.539100000000001</v>
      </c>
      <c r="AO117" s="31">
        <v>0</v>
      </c>
    </row>
    <row r="118" spans="1:41" s="3" customFormat="1" ht="21" customHeight="1" x14ac:dyDescent="0.15">
      <c r="A118" s="54" t="s">
        <v>149</v>
      </c>
      <c r="B118" s="23">
        <v>83</v>
      </c>
      <c r="C118" s="24">
        <v>2.1103299999999998</v>
      </c>
      <c r="D118" s="25">
        <v>9.7628400000000006</v>
      </c>
      <c r="E118" s="25">
        <v>0</v>
      </c>
      <c r="F118" s="24">
        <v>2.0756302521008405</v>
      </c>
      <c r="G118" s="25">
        <v>7.0127850398074374</v>
      </c>
      <c r="H118" s="25">
        <v>0</v>
      </c>
      <c r="I118" s="24">
        <v>1.4249197473335402</v>
      </c>
      <c r="J118" s="25">
        <v>5.2429456260405676</v>
      </c>
      <c r="K118" s="25">
        <v>0</v>
      </c>
      <c r="L118" s="24">
        <v>4.8048780487804876</v>
      </c>
      <c r="M118" s="25">
        <v>16.853514524110281</v>
      </c>
      <c r="N118" s="25">
        <v>0</v>
      </c>
      <c r="O118" s="24">
        <v>3.6452702702702702</v>
      </c>
      <c r="P118" s="25">
        <v>14.857800455868743</v>
      </c>
      <c r="Q118" s="25">
        <v>0</v>
      </c>
      <c r="R118" s="24">
        <v>1.3830536181342632</v>
      </c>
      <c r="S118" s="25">
        <v>7.1947440759052403</v>
      </c>
      <c r="T118" s="50">
        <v>0</v>
      </c>
      <c r="U118" s="24">
        <v>1.9008532423208193</v>
      </c>
      <c r="V118" s="25">
        <v>9.2764467950980407</v>
      </c>
      <c r="W118" s="25">
        <v>0</v>
      </c>
      <c r="X118" s="24">
        <v>1.8688172043010756</v>
      </c>
      <c r="Y118" s="25">
        <v>8.4858935675873788</v>
      </c>
      <c r="Z118" s="25">
        <v>0</v>
      </c>
      <c r="AA118" s="24">
        <v>1.3411848679514633</v>
      </c>
      <c r="AB118" s="25">
        <v>6.1579093807714793</v>
      </c>
      <c r="AC118" s="25">
        <v>0</v>
      </c>
      <c r="AD118" s="24">
        <v>2.4081007115489874</v>
      </c>
      <c r="AE118" s="25">
        <v>11.090742512634391</v>
      </c>
      <c r="AF118" s="25">
        <v>0</v>
      </c>
      <c r="AG118" s="29">
        <v>2.17272</v>
      </c>
      <c r="AH118" s="25">
        <v>10.2143</v>
      </c>
      <c r="AI118" s="30">
        <v>0</v>
      </c>
      <c r="AJ118" s="29">
        <v>2.0165000000000002</v>
      </c>
      <c r="AK118" s="25">
        <v>9.6553000000000004</v>
      </c>
      <c r="AL118" s="30">
        <v>0</v>
      </c>
      <c r="AM118" s="29">
        <v>2.4259400000000002</v>
      </c>
      <c r="AN118" s="25">
        <v>10.745200000000001</v>
      </c>
      <c r="AO118" s="31">
        <v>0</v>
      </c>
    </row>
    <row r="119" spans="1:41" s="3" customFormat="1" ht="21" customHeight="1" x14ac:dyDescent="0.15">
      <c r="A119" s="54" t="s">
        <v>150</v>
      </c>
      <c r="B119" s="23">
        <v>84</v>
      </c>
      <c r="C119" s="24">
        <v>0.31312800000000002</v>
      </c>
      <c r="D119" s="25">
        <v>3.1207199999999999</v>
      </c>
      <c r="E119" s="25">
        <v>0</v>
      </c>
      <c r="F119" s="24">
        <v>1.9096638655462186</v>
      </c>
      <c r="G119" s="25">
        <v>8.3641348116537326</v>
      </c>
      <c r="H119" s="25">
        <v>0</v>
      </c>
      <c r="I119" s="24">
        <v>0.76436781609195403</v>
      </c>
      <c r="J119" s="25">
        <v>5.1899765687574693</v>
      </c>
      <c r="K119" s="25">
        <v>0</v>
      </c>
      <c r="L119" s="24">
        <v>0.12195121951219512</v>
      </c>
      <c r="M119" s="25">
        <v>1.097560975609756</v>
      </c>
      <c r="N119" s="25">
        <v>0</v>
      </c>
      <c r="O119" s="24">
        <v>0.41891891891891891</v>
      </c>
      <c r="P119" s="25">
        <v>3.2424830190088882</v>
      </c>
      <c r="Q119" s="25">
        <v>0</v>
      </c>
      <c r="R119" s="24">
        <v>7.9637096774193547E-2</v>
      </c>
      <c r="S119" s="25">
        <v>0.62213753321651677</v>
      </c>
      <c r="T119" s="50">
        <v>0</v>
      </c>
      <c r="U119" s="24">
        <v>0</v>
      </c>
      <c r="V119" s="25">
        <v>0</v>
      </c>
      <c r="W119" s="25">
        <v>0</v>
      </c>
      <c r="X119" s="24">
        <v>0.23870967741935481</v>
      </c>
      <c r="Y119" s="25">
        <v>2.5110379520661139</v>
      </c>
      <c r="Z119" s="25">
        <v>0</v>
      </c>
      <c r="AA119" s="24">
        <v>0.18940042826552464</v>
      </c>
      <c r="AB119" s="25">
        <v>2.8880986062015412</v>
      </c>
      <c r="AC119" s="25">
        <v>0</v>
      </c>
      <c r="AD119" s="24">
        <v>0.20069786535303777</v>
      </c>
      <c r="AE119" s="25">
        <v>1.7630071751184828</v>
      </c>
      <c r="AF119" s="25">
        <v>0</v>
      </c>
      <c r="AG119" s="29">
        <v>0.17527000000000001</v>
      </c>
      <c r="AH119" s="25">
        <v>2.0360900000000002</v>
      </c>
      <c r="AI119" s="30">
        <v>0</v>
      </c>
      <c r="AJ119" s="29">
        <v>0.17843500000000001</v>
      </c>
      <c r="AK119" s="25">
        <v>2.0784799999999999</v>
      </c>
      <c r="AL119" s="30">
        <v>0</v>
      </c>
      <c r="AM119" s="29">
        <v>0.16516900000000001</v>
      </c>
      <c r="AN119" s="25">
        <v>1.7126699999999999</v>
      </c>
      <c r="AO119" s="31">
        <v>0</v>
      </c>
    </row>
    <row r="120" spans="1:41" s="3" customFormat="1" ht="21" customHeight="1" x14ac:dyDescent="0.15">
      <c r="A120" s="56" t="s">
        <v>151</v>
      </c>
      <c r="B120" s="37">
        <v>85</v>
      </c>
      <c r="C120" s="38">
        <v>7.0821399999999999</v>
      </c>
      <c r="D120" s="39">
        <v>21.422599999999999</v>
      </c>
      <c r="E120" s="39">
        <v>0</v>
      </c>
      <c r="F120" s="38">
        <v>9.58263305322129</v>
      </c>
      <c r="G120" s="39">
        <v>23.483039392267276</v>
      </c>
      <c r="H120" s="39">
        <v>0</v>
      </c>
      <c r="I120" s="38">
        <v>15.184403368886128</v>
      </c>
      <c r="J120" s="39">
        <v>26.678676666317951</v>
      </c>
      <c r="K120" s="39">
        <v>0</v>
      </c>
      <c r="L120" s="38">
        <v>14.074186991869917</v>
      </c>
      <c r="M120" s="39">
        <v>35.307946485793032</v>
      </c>
      <c r="N120" s="39">
        <v>0</v>
      </c>
      <c r="O120" s="38">
        <v>6.4189189189189193</v>
      </c>
      <c r="P120" s="39">
        <v>18.192389080406269</v>
      </c>
      <c r="Q120" s="39">
        <v>0</v>
      </c>
      <c r="R120" s="38">
        <v>8.2528334786399302</v>
      </c>
      <c r="S120" s="39">
        <v>25.082853272528137</v>
      </c>
      <c r="T120" s="51">
        <v>0</v>
      </c>
      <c r="U120" s="38">
        <v>6.7832195676905567</v>
      </c>
      <c r="V120" s="39">
        <v>18.314796907925974</v>
      </c>
      <c r="W120" s="39">
        <v>0</v>
      </c>
      <c r="X120" s="38">
        <v>5.7683324143001551</v>
      </c>
      <c r="Y120" s="39">
        <v>17.443204541139952</v>
      </c>
      <c r="Z120" s="39">
        <v>0</v>
      </c>
      <c r="AA120" s="38">
        <v>4.6024744230311683</v>
      </c>
      <c r="AB120" s="39">
        <v>18.706802929977076</v>
      </c>
      <c r="AC120" s="39">
        <v>0</v>
      </c>
      <c r="AD120" s="38">
        <v>2.5292920999817552</v>
      </c>
      <c r="AE120" s="39">
        <v>13.538922364718328</v>
      </c>
      <c r="AF120" s="39">
        <v>0</v>
      </c>
      <c r="AG120" s="40">
        <v>6.2116100000000003</v>
      </c>
      <c r="AH120" s="39">
        <v>20.5852</v>
      </c>
      <c r="AI120" s="41">
        <v>0</v>
      </c>
      <c r="AJ120" s="40">
        <v>5.7449599999999998</v>
      </c>
      <c r="AK120" s="39">
        <v>19.261299999999999</v>
      </c>
      <c r="AL120" s="41">
        <v>0</v>
      </c>
      <c r="AM120" s="40">
        <v>2.35439</v>
      </c>
      <c r="AN120" s="39">
        <v>12.6327</v>
      </c>
      <c r="AO120" s="42">
        <v>0</v>
      </c>
    </row>
    <row r="121" spans="1:41" s="3" customFormat="1" ht="21" customHeight="1" x14ac:dyDescent="0.15">
      <c r="A121" s="54" t="s">
        <v>49</v>
      </c>
      <c r="B121" s="23" t="s">
        <v>193</v>
      </c>
      <c r="C121" s="24">
        <v>595.49599999999998</v>
      </c>
      <c r="D121" s="25">
        <v>467.13099999999997</v>
      </c>
      <c r="E121" s="25">
        <v>506.5</v>
      </c>
      <c r="F121" s="24">
        <v>235.17448630329329</v>
      </c>
      <c r="G121" s="25">
        <v>234.541</v>
      </c>
      <c r="H121" s="25">
        <v>200</v>
      </c>
      <c r="I121" s="24">
        <v>372.45120416858015</v>
      </c>
      <c r="J121" s="25">
        <v>382.08100000000002</v>
      </c>
      <c r="K121" s="25">
        <v>230.36</v>
      </c>
      <c r="L121" s="24">
        <v>462.27061703038089</v>
      </c>
      <c r="M121" s="25">
        <v>387.11599999999999</v>
      </c>
      <c r="N121" s="25">
        <v>434.75</v>
      </c>
      <c r="O121" s="24">
        <v>493.34533291258299</v>
      </c>
      <c r="P121" s="25">
        <v>399.31099999999998</v>
      </c>
      <c r="Q121" s="25">
        <v>441.88099999999997</v>
      </c>
      <c r="R121" s="24">
        <v>624.37822281774515</v>
      </c>
      <c r="S121" s="25">
        <v>499.76</v>
      </c>
      <c r="T121" s="50">
        <v>536.22900000000004</v>
      </c>
      <c r="U121" s="24">
        <v>637.17415837155681</v>
      </c>
      <c r="V121" s="25">
        <v>432.83199999999999</v>
      </c>
      <c r="W121" s="25">
        <v>587.80999999999995</v>
      </c>
      <c r="X121" s="24">
        <v>739.42259389148091</v>
      </c>
      <c r="Y121" s="25">
        <v>504.767</v>
      </c>
      <c r="Z121" s="25">
        <v>624.24800000000005</v>
      </c>
      <c r="AA121" s="24">
        <v>741.556150365588</v>
      </c>
      <c r="AB121" s="25">
        <v>544.63400000000001</v>
      </c>
      <c r="AC121" s="25">
        <v>669.96199999999999</v>
      </c>
      <c r="AD121" s="24">
        <v>624.17289045891584</v>
      </c>
      <c r="AE121" s="25">
        <v>381.09199999999998</v>
      </c>
      <c r="AF121" s="25">
        <v>597.50199999999995</v>
      </c>
      <c r="AG121" s="29">
        <v>640.53099999999995</v>
      </c>
      <c r="AH121" s="25">
        <v>469.286</v>
      </c>
      <c r="AI121" s="30">
        <v>580</v>
      </c>
      <c r="AJ121" s="29">
        <f t="shared" ref="AJ121:AM121" si="25">AJ122+AJ126</f>
        <v>651.11087999999995</v>
      </c>
      <c r="AK121" s="25">
        <v>471.71600000000001</v>
      </c>
      <c r="AL121" s="30">
        <v>594.78</v>
      </c>
      <c r="AM121" s="29">
        <f t="shared" si="25"/>
        <v>588.31149999999991</v>
      </c>
      <c r="AN121" s="25">
        <v>355.76299999999998</v>
      </c>
      <c r="AO121" s="31">
        <v>560</v>
      </c>
    </row>
    <row r="122" spans="1:41" s="3" customFormat="1" ht="21" customHeight="1" x14ac:dyDescent="0.15">
      <c r="A122" s="54" t="s">
        <v>152</v>
      </c>
      <c r="B122" s="23" t="s">
        <v>194</v>
      </c>
      <c r="C122" s="24">
        <v>89.567999999999998</v>
      </c>
      <c r="D122" s="25">
        <v>252.45500000000001</v>
      </c>
      <c r="E122" s="25">
        <v>0</v>
      </c>
      <c r="F122" s="24">
        <v>1.9751398980644892</v>
      </c>
      <c r="G122" s="25">
        <v>4.8447699999999996</v>
      </c>
      <c r="H122" s="25">
        <v>0</v>
      </c>
      <c r="I122" s="24">
        <v>2.5869002094485714</v>
      </c>
      <c r="J122" s="25">
        <v>4.5937599999999996</v>
      </c>
      <c r="K122" s="25">
        <v>0.63282700000000003</v>
      </c>
      <c r="L122" s="24">
        <v>5.1189268292682923</v>
      </c>
      <c r="M122" s="25">
        <v>9.1349099999999996</v>
      </c>
      <c r="N122" s="25">
        <v>0</v>
      </c>
      <c r="O122" s="24">
        <v>14.629567146817147</v>
      </c>
      <c r="P122" s="25">
        <v>83.501499999999993</v>
      </c>
      <c r="Q122" s="25">
        <v>0</v>
      </c>
      <c r="R122" s="24">
        <v>115.53574969946565</v>
      </c>
      <c r="S122" s="25">
        <v>320.31200000000001</v>
      </c>
      <c r="T122" s="50">
        <v>0</v>
      </c>
      <c r="U122" s="24">
        <v>113.26452421791329</v>
      </c>
      <c r="V122" s="25">
        <v>280.18900000000002</v>
      </c>
      <c r="W122" s="25">
        <v>0.24859400000000001</v>
      </c>
      <c r="X122" s="24">
        <v>150.47699557669756</v>
      </c>
      <c r="Y122" s="25">
        <v>278.85899999999998</v>
      </c>
      <c r="Z122" s="25">
        <v>2.9016799999999998</v>
      </c>
      <c r="AA122" s="24">
        <v>147.02978824329443</v>
      </c>
      <c r="AB122" s="25">
        <v>357.697</v>
      </c>
      <c r="AC122" s="25">
        <v>5</v>
      </c>
      <c r="AD122" s="24">
        <v>88.550628420000635</v>
      </c>
      <c r="AE122" s="25">
        <v>194.976</v>
      </c>
      <c r="AF122" s="25">
        <v>2</v>
      </c>
      <c r="AG122" s="29">
        <v>103.32299999999999</v>
      </c>
      <c r="AH122" s="25">
        <v>269.05599999999998</v>
      </c>
      <c r="AI122" s="30">
        <v>0.45</v>
      </c>
      <c r="AJ122" s="29">
        <f t="shared" ref="AJ122:AM122" si="26">SUM(AJ123:AJ125)</f>
        <v>109.15188000000001</v>
      </c>
      <c r="AK122" s="25">
        <v>275.82100000000003</v>
      </c>
      <c r="AL122" s="30">
        <v>0.45</v>
      </c>
      <c r="AM122" s="29">
        <f t="shared" si="26"/>
        <v>76.954399999999993</v>
      </c>
      <c r="AN122" s="25">
        <v>180.35300000000001</v>
      </c>
      <c r="AO122" s="31">
        <v>2</v>
      </c>
    </row>
    <row r="123" spans="1:41" s="3" customFormat="1" ht="21" customHeight="1" x14ac:dyDescent="0.15">
      <c r="A123" s="54" t="s">
        <v>153</v>
      </c>
      <c r="B123" s="23">
        <v>86</v>
      </c>
      <c r="C123" s="24">
        <v>7.4238</v>
      </c>
      <c r="D123" s="25">
        <v>38.082799999999999</v>
      </c>
      <c r="E123" s="25">
        <v>0</v>
      </c>
      <c r="F123" s="24">
        <v>1.8949478212337569</v>
      </c>
      <c r="G123" s="25">
        <v>4.8299757704728936</v>
      </c>
      <c r="H123" s="25">
        <v>0</v>
      </c>
      <c r="I123" s="24">
        <v>2.2762269746374058</v>
      </c>
      <c r="J123" s="25">
        <v>4.0191169615445421</v>
      </c>
      <c r="K123" s="25">
        <v>0.2</v>
      </c>
      <c r="L123" s="24">
        <v>4.3303089430894302</v>
      </c>
      <c r="M123" s="25">
        <v>7.479603981779678</v>
      </c>
      <c r="N123" s="25">
        <v>0</v>
      </c>
      <c r="O123" s="24">
        <v>1.3728103900603901</v>
      </c>
      <c r="P123" s="25">
        <v>3.8159653751549243</v>
      </c>
      <c r="Q123" s="25">
        <v>0</v>
      </c>
      <c r="R123" s="24">
        <v>3.0143787317237272</v>
      </c>
      <c r="S123" s="25">
        <v>5.8692864772396458</v>
      </c>
      <c r="T123" s="50">
        <v>0</v>
      </c>
      <c r="U123" s="24">
        <v>5.7352125000520902</v>
      </c>
      <c r="V123" s="25">
        <v>32.125195302945329</v>
      </c>
      <c r="W123" s="25">
        <v>0</v>
      </c>
      <c r="X123" s="24">
        <v>12.203877297127658</v>
      </c>
      <c r="Y123" s="25">
        <v>52.867660419065857</v>
      </c>
      <c r="Z123" s="25">
        <v>0</v>
      </c>
      <c r="AA123" s="24">
        <v>14.218465208727315</v>
      </c>
      <c r="AB123" s="25">
        <v>50.79676402334573</v>
      </c>
      <c r="AC123" s="25">
        <v>0</v>
      </c>
      <c r="AD123" s="24">
        <v>12.93399107540762</v>
      </c>
      <c r="AE123" s="25">
        <v>60.477148188113702</v>
      </c>
      <c r="AF123" s="25">
        <v>0</v>
      </c>
      <c r="AG123" s="29">
        <v>8.2628799999999991</v>
      </c>
      <c r="AH123" s="25">
        <v>40.875700000000002</v>
      </c>
      <c r="AI123" s="30">
        <v>0</v>
      </c>
      <c r="AJ123" s="29">
        <v>8.4962800000000005</v>
      </c>
      <c r="AK123" s="25">
        <v>42.020499999999998</v>
      </c>
      <c r="AL123" s="30">
        <v>0</v>
      </c>
      <c r="AM123" s="29">
        <v>13.9329</v>
      </c>
      <c r="AN123" s="25">
        <v>66.728300000000004</v>
      </c>
      <c r="AO123" s="31">
        <v>0</v>
      </c>
    </row>
    <row r="124" spans="1:41" s="3" customFormat="1" ht="21" customHeight="1" x14ac:dyDescent="0.15">
      <c r="A124" s="54" t="s">
        <v>154</v>
      </c>
      <c r="B124" s="23">
        <v>87</v>
      </c>
      <c r="C124" s="24">
        <v>56.963099999999997</v>
      </c>
      <c r="D124" s="25">
        <v>189.494</v>
      </c>
      <c r="E124" s="25">
        <v>0</v>
      </c>
      <c r="F124" s="24">
        <v>0</v>
      </c>
      <c r="G124" s="25">
        <v>0</v>
      </c>
      <c r="H124" s="25">
        <v>0</v>
      </c>
      <c r="I124" s="24">
        <v>0</v>
      </c>
      <c r="J124" s="25">
        <v>0</v>
      </c>
      <c r="K124" s="25">
        <v>0</v>
      </c>
      <c r="L124" s="24">
        <v>0</v>
      </c>
      <c r="M124" s="25">
        <v>0</v>
      </c>
      <c r="N124" s="25">
        <v>0</v>
      </c>
      <c r="O124" s="24">
        <v>4.756756756756757</v>
      </c>
      <c r="P124" s="25">
        <v>40.642412546371816</v>
      </c>
      <c r="Q124" s="25">
        <v>0</v>
      </c>
      <c r="R124" s="24">
        <v>85.737096774193546</v>
      </c>
      <c r="S124" s="25">
        <v>280.41086717579429</v>
      </c>
      <c r="T124" s="50">
        <v>0</v>
      </c>
      <c r="U124" s="24">
        <v>69.694539249146757</v>
      </c>
      <c r="V124" s="25">
        <v>195.62087846916316</v>
      </c>
      <c r="W124" s="25">
        <v>0</v>
      </c>
      <c r="X124" s="24">
        <v>100.23369175627241</v>
      </c>
      <c r="Y124" s="25">
        <v>227.93045301071209</v>
      </c>
      <c r="Z124" s="25">
        <v>0</v>
      </c>
      <c r="AA124" s="24">
        <v>89.040455796879769</v>
      </c>
      <c r="AB124" s="25">
        <v>218.26824006064979</v>
      </c>
      <c r="AC124" s="25">
        <v>0</v>
      </c>
      <c r="AD124" s="24">
        <v>55.762080694346707</v>
      </c>
      <c r="AE124" s="25">
        <v>158.24419283109353</v>
      </c>
      <c r="AF124" s="25">
        <v>0</v>
      </c>
      <c r="AG124" s="29">
        <v>65.942800000000005</v>
      </c>
      <c r="AH124" s="25">
        <v>202.43100000000001</v>
      </c>
      <c r="AI124" s="30">
        <v>0</v>
      </c>
      <c r="AJ124" s="29">
        <v>69.8566</v>
      </c>
      <c r="AK124" s="25">
        <v>207.697</v>
      </c>
      <c r="AL124" s="30">
        <v>0</v>
      </c>
      <c r="AM124" s="29">
        <v>48.366599999999998</v>
      </c>
      <c r="AN124" s="25">
        <v>150.46299999999999</v>
      </c>
      <c r="AO124" s="31">
        <v>0</v>
      </c>
    </row>
    <row r="125" spans="1:41" s="3" customFormat="1" ht="21" customHeight="1" x14ac:dyDescent="0.15">
      <c r="A125" s="54" t="s">
        <v>155</v>
      </c>
      <c r="B125" s="23">
        <v>88</v>
      </c>
      <c r="C125" s="24">
        <v>25.181100000000001</v>
      </c>
      <c r="D125" s="25">
        <v>134.798</v>
      </c>
      <c r="E125" s="25">
        <v>0</v>
      </c>
      <c r="F125" s="24">
        <v>8.0192076830732262E-2</v>
      </c>
      <c r="G125" s="25">
        <v>0.67621752398808477</v>
      </c>
      <c r="H125" s="25">
        <v>0</v>
      </c>
      <c r="I125" s="24">
        <v>0.31067323481116549</v>
      </c>
      <c r="J125" s="25">
        <v>2.3006755797753553</v>
      </c>
      <c r="K125" s="25">
        <v>0</v>
      </c>
      <c r="L125" s="24">
        <v>0.78861788617886219</v>
      </c>
      <c r="M125" s="25">
        <v>3.905562774170495</v>
      </c>
      <c r="N125" s="25">
        <v>0</v>
      </c>
      <c r="O125" s="24">
        <v>8.5</v>
      </c>
      <c r="P125" s="25">
        <v>70.590032601654912</v>
      </c>
      <c r="Q125" s="25">
        <v>0</v>
      </c>
      <c r="R125" s="24">
        <v>26.784274193548388</v>
      </c>
      <c r="S125" s="25">
        <v>146.21461136323745</v>
      </c>
      <c r="T125" s="50">
        <v>0</v>
      </c>
      <c r="U125" s="24">
        <v>37.834772468714448</v>
      </c>
      <c r="V125" s="25">
        <v>178.53517457569791</v>
      </c>
      <c r="W125" s="25">
        <v>0</v>
      </c>
      <c r="X125" s="24">
        <v>38.039426523297493</v>
      </c>
      <c r="Y125" s="25">
        <v>117.34553516974631</v>
      </c>
      <c r="Z125" s="25">
        <v>0</v>
      </c>
      <c r="AA125" s="24">
        <v>43.770867237687362</v>
      </c>
      <c r="AB125" s="25">
        <v>196.45085876736792</v>
      </c>
      <c r="AC125" s="25">
        <v>0</v>
      </c>
      <c r="AD125" s="24">
        <v>19.854556650246309</v>
      </c>
      <c r="AE125" s="25">
        <v>80.364593744497057</v>
      </c>
      <c r="AF125" s="25">
        <v>0</v>
      </c>
      <c r="AG125" s="29">
        <v>29.117699999999999</v>
      </c>
      <c r="AH125" s="25">
        <v>144.643</v>
      </c>
      <c r="AI125" s="30">
        <v>0</v>
      </c>
      <c r="AJ125" s="29">
        <v>30.798999999999999</v>
      </c>
      <c r="AK125" s="25">
        <v>148.702</v>
      </c>
      <c r="AL125" s="30">
        <v>0</v>
      </c>
      <c r="AM125" s="29">
        <v>14.6549</v>
      </c>
      <c r="AN125" s="25">
        <v>62.9953</v>
      </c>
      <c r="AO125" s="31">
        <v>0</v>
      </c>
    </row>
    <row r="126" spans="1:41" s="3" customFormat="1" ht="21" customHeight="1" x14ac:dyDescent="0.15">
      <c r="A126" s="54" t="s">
        <v>156</v>
      </c>
      <c r="B126" s="23" t="s">
        <v>195</v>
      </c>
      <c r="C126" s="24">
        <v>505.928</v>
      </c>
      <c r="D126" s="25">
        <v>385.68900000000002</v>
      </c>
      <c r="E126" s="25">
        <v>433.94200000000001</v>
      </c>
      <c r="F126" s="24">
        <v>233.19934640522879</v>
      </c>
      <c r="G126" s="25">
        <v>234.36500000000001</v>
      </c>
      <c r="H126" s="25">
        <v>200</v>
      </c>
      <c r="I126" s="24">
        <v>369.86430395913158</v>
      </c>
      <c r="J126" s="25">
        <v>381.46499999999997</v>
      </c>
      <c r="K126" s="25">
        <v>224.399</v>
      </c>
      <c r="L126" s="24">
        <v>457.15169020111261</v>
      </c>
      <c r="M126" s="25">
        <v>386.22800000000001</v>
      </c>
      <c r="N126" s="25">
        <v>426.75</v>
      </c>
      <c r="O126" s="24">
        <v>478.71576576576581</v>
      </c>
      <c r="P126" s="25">
        <v>391.38</v>
      </c>
      <c r="Q126" s="25">
        <v>428.464</v>
      </c>
      <c r="R126" s="24">
        <v>508.8424731182796</v>
      </c>
      <c r="S126" s="25">
        <v>393.9</v>
      </c>
      <c r="T126" s="50">
        <v>441.63099999999997</v>
      </c>
      <c r="U126" s="24">
        <v>523.90963415364354</v>
      </c>
      <c r="V126" s="25">
        <v>365.649</v>
      </c>
      <c r="W126" s="25">
        <v>450</v>
      </c>
      <c r="X126" s="24">
        <v>588.94559831478341</v>
      </c>
      <c r="Y126" s="25">
        <v>402.05099999999999</v>
      </c>
      <c r="Z126" s="25">
        <v>540.01499999999999</v>
      </c>
      <c r="AA126" s="24">
        <v>594.52636212229356</v>
      </c>
      <c r="AB126" s="25">
        <v>402.88299999999998</v>
      </c>
      <c r="AC126" s="25">
        <v>550.43700000000001</v>
      </c>
      <c r="AD126" s="24">
        <v>535.6222620389151</v>
      </c>
      <c r="AE126" s="25">
        <v>340.85899999999998</v>
      </c>
      <c r="AF126" s="25">
        <v>460.61700000000002</v>
      </c>
      <c r="AG126" s="29">
        <v>537.20799999999997</v>
      </c>
      <c r="AH126" s="25">
        <v>384.17099999999999</v>
      </c>
      <c r="AI126" s="30">
        <v>479.88900000000001</v>
      </c>
      <c r="AJ126" s="29">
        <f t="shared" ref="AJ126:AM126" si="27">SUM(AJ127:AJ129)</f>
        <v>541.95899999999995</v>
      </c>
      <c r="AK126" s="25">
        <v>383.66199999999998</v>
      </c>
      <c r="AL126" s="30">
        <v>480</v>
      </c>
      <c r="AM126" s="29">
        <f t="shared" si="27"/>
        <v>511.35709999999995</v>
      </c>
      <c r="AN126" s="25">
        <v>326.56200000000001</v>
      </c>
      <c r="AO126" s="31">
        <v>451.66399999999999</v>
      </c>
    </row>
    <row r="127" spans="1:41" s="3" customFormat="1" ht="21" customHeight="1" x14ac:dyDescent="0.15">
      <c r="A127" s="54" t="s">
        <v>157</v>
      </c>
      <c r="B127" s="23">
        <v>89</v>
      </c>
      <c r="C127" s="24">
        <v>201.42400000000001</v>
      </c>
      <c r="D127" s="25">
        <v>281.62299999999999</v>
      </c>
      <c r="E127" s="25">
        <v>50</v>
      </c>
      <c r="F127" s="24">
        <v>35.630252100840337</v>
      </c>
      <c r="G127" s="25">
        <v>111.67659381364923</v>
      </c>
      <c r="H127" s="25">
        <v>0</v>
      </c>
      <c r="I127" s="24">
        <v>82.153256704980848</v>
      </c>
      <c r="J127" s="25">
        <v>172.79942679855694</v>
      </c>
      <c r="K127" s="25">
        <v>0</v>
      </c>
      <c r="L127" s="24">
        <v>115.63617886178864</v>
      </c>
      <c r="M127" s="25">
        <v>210.6611497297333</v>
      </c>
      <c r="N127" s="25">
        <v>0</v>
      </c>
      <c r="O127" s="24">
        <v>187.35653153153154</v>
      </c>
      <c r="P127" s="25">
        <v>262.24848063521216</v>
      </c>
      <c r="Q127" s="25">
        <v>116.5</v>
      </c>
      <c r="R127" s="24">
        <v>150.41666666666666</v>
      </c>
      <c r="S127" s="25">
        <v>243.05170631872636</v>
      </c>
      <c r="T127" s="50">
        <v>0</v>
      </c>
      <c r="U127" s="24">
        <v>180.78054607508534</v>
      </c>
      <c r="V127" s="25">
        <v>262.03914491316658</v>
      </c>
      <c r="W127" s="25">
        <v>0</v>
      </c>
      <c r="X127" s="24">
        <v>258.92909199522103</v>
      </c>
      <c r="Y127" s="25">
        <v>300.61512706217894</v>
      </c>
      <c r="Z127" s="25">
        <v>200</v>
      </c>
      <c r="AA127" s="24">
        <v>275.96167023554602</v>
      </c>
      <c r="AB127" s="25">
        <v>314.31958066618716</v>
      </c>
      <c r="AC127" s="25">
        <v>200</v>
      </c>
      <c r="AD127" s="24">
        <v>297.3308702791461</v>
      </c>
      <c r="AE127" s="25">
        <v>316.68981250696083</v>
      </c>
      <c r="AF127" s="25">
        <v>200</v>
      </c>
      <c r="AG127" s="29">
        <v>223.483</v>
      </c>
      <c r="AH127" s="25">
        <v>290.887</v>
      </c>
      <c r="AI127" s="30">
        <v>150</v>
      </c>
      <c r="AJ127" s="29">
        <v>229.88399999999999</v>
      </c>
      <c r="AK127" s="25">
        <v>293.721</v>
      </c>
      <c r="AL127" s="30">
        <v>150</v>
      </c>
      <c r="AM127" s="29">
        <v>298.37700000000001</v>
      </c>
      <c r="AN127" s="25">
        <v>317.10300000000001</v>
      </c>
      <c r="AO127" s="31">
        <v>200</v>
      </c>
    </row>
    <row r="128" spans="1:41" s="3" customFormat="1" ht="21" customHeight="1" x14ac:dyDescent="0.15">
      <c r="A128" s="54" t="s">
        <v>158</v>
      </c>
      <c r="B128" s="23">
        <v>90</v>
      </c>
      <c r="C128" s="24">
        <v>132.28700000000001</v>
      </c>
      <c r="D128" s="25">
        <v>170.512</v>
      </c>
      <c r="E128" s="25">
        <v>75</v>
      </c>
      <c r="F128" s="24">
        <v>7.2268907563025211</v>
      </c>
      <c r="G128" s="25">
        <v>35.04514422898103</v>
      </c>
      <c r="H128" s="25">
        <v>0</v>
      </c>
      <c r="I128" s="24">
        <v>15.33492975734355</v>
      </c>
      <c r="J128" s="25">
        <v>49.780511642308149</v>
      </c>
      <c r="K128" s="25">
        <v>0</v>
      </c>
      <c r="L128" s="24">
        <v>23.030487804878049</v>
      </c>
      <c r="M128" s="25">
        <v>54.288544111195925</v>
      </c>
      <c r="N128" s="25">
        <v>0</v>
      </c>
      <c r="O128" s="24">
        <v>49.925675675675677</v>
      </c>
      <c r="P128" s="25">
        <v>96.47694041298351</v>
      </c>
      <c r="Q128" s="25">
        <v>0</v>
      </c>
      <c r="R128" s="24">
        <v>125.1193548387097</v>
      </c>
      <c r="S128" s="25">
        <v>148.69777860914209</v>
      </c>
      <c r="T128" s="50">
        <v>100</v>
      </c>
      <c r="U128" s="24">
        <v>175.39374288964731</v>
      </c>
      <c r="V128" s="25">
        <v>193.49623613024357</v>
      </c>
      <c r="W128" s="25">
        <v>150</v>
      </c>
      <c r="X128" s="24">
        <v>198.13620071684588</v>
      </c>
      <c r="Y128" s="25">
        <v>190.01402876309976</v>
      </c>
      <c r="Z128" s="25">
        <v>153</v>
      </c>
      <c r="AA128" s="24">
        <v>216.08467761123003</v>
      </c>
      <c r="AB128" s="25">
        <v>183.59965832506464</v>
      </c>
      <c r="AC128" s="25">
        <v>185</v>
      </c>
      <c r="AD128" s="24">
        <v>158.53110746214196</v>
      </c>
      <c r="AE128" s="25">
        <v>160.63534199668641</v>
      </c>
      <c r="AF128" s="25">
        <v>152</v>
      </c>
      <c r="AG128" s="29">
        <v>151.28899999999999</v>
      </c>
      <c r="AH128" s="25">
        <v>175.21600000000001</v>
      </c>
      <c r="AI128" s="30">
        <v>142</v>
      </c>
      <c r="AJ128" s="29">
        <v>158.90100000000001</v>
      </c>
      <c r="AK128" s="25">
        <v>176.95599999999999</v>
      </c>
      <c r="AL128" s="30">
        <v>150</v>
      </c>
      <c r="AM128" s="29">
        <v>135.196</v>
      </c>
      <c r="AN128" s="25">
        <v>152.19399999999999</v>
      </c>
      <c r="AO128" s="31">
        <v>131.53899999999999</v>
      </c>
    </row>
    <row r="129" spans="1:41" s="3" customFormat="1" ht="21" customHeight="1" x14ac:dyDescent="0.15">
      <c r="A129" s="54" t="s">
        <v>159</v>
      </c>
      <c r="B129" s="23">
        <v>91</v>
      </c>
      <c r="C129" s="24">
        <v>172.21700000000001</v>
      </c>
      <c r="D129" s="25">
        <v>290.17599999999999</v>
      </c>
      <c r="E129" s="25">
        <v>0</v>
      </c>
      <c r="F129" s="24">
        <v>190.34220354808593</v>
      </c>
      <c r="G129" s="25">
        <v>226.71843124970286</v>
      </c>
      <c r="H129" s="25">
        <v>150</v>
      </c>
      <c r="I129" s="24">
        <v>272.37611749680718</v>
      </c>
      <c r="J129" s="25">
        <v>369.38795357398448</v>
      </c>
      <c r="K129" s="25">
        <v>180</v>
      </c>
      <c r="L129" s="24">
        <v>318.48502353444593</v>
      </c>
      <c r="M129" s="25">
        <v>395.46069271358198</v>
      </c>
      <c r="N129" s="25">
        <v>165</v>
      </c>
      <c r="O129" s="24">
        <v>241.43355855855859</v>
      </c>
      <c r="P129" s="25">
        <v>362.97744768784088</v>
      </c>
      <c r="Q129" s="25">
        <v>0</v>
      </c>
      <c r="R129" s="24">
        <v>233.30645161290323</v>
      </c>
      <c r="S129" s="25">
        <v>314.3856003842829</v>
      </c>
      <c r="T129" s="50">
        <v>130</v>
      </c>
      <c r="U129" s="24">
        <v>167.73534518891088</v>
      </c>
      <c r="V129" s="25">
        <v>260.15482157913175</v>
      </c>
      <c r="W129" s="25">
        <v>0</v>
      </c>
      <c r="X129" s="24">
        <v>131.88030560271648</v>
      </c>
      <c r="Y129" s="25">
        <v>282.51276707974961</v>
      </c>
      <c r="Z129" s="25">
        <v>0</v>
      </c>
      <c r="AA129" s="24">
        <v>102.4800142755175</v>
      </c>
      <c r="AB129" s="25">
        <v>199.86907612260106</v>
      </c>
      <c r="AC129" s="25">
        <v>0</v>
      </c>
      <c r="AD129" s="24">
        <v>79.760284297627095</v>
      </c>
      <c r="AE129" s="25">
        <v>187.15872606279169</v>
      </c>
      <c r="AF129" s="25">
        <v>0</v>
      </c>
      <c r="AG129" s="29">
        <v>162.435</v>
      </c>
      <c r="AH129" s="25">
        <v>284.58199999999999</v>
      </c>
      <c r="AI129" s="30">
        <v>0</v>
      </c>
      <c r="AJ129" s="29">
        <v>153.17400000000001</v>
      </c>
      <c r="AK129" s="25">
        <v>273.82</v>
      </c>
      <c r="AL129" s="30">
        <v>0</v>
      </c>
      <c r="AM129" s="29">
        <v>77.784099999999995</v>
      </c>
      <c r="AN129" s="25">
        <v>169.63399999999999</v>
      </c>
      <c r="AO129" s="31">
        <v>0</v>
      </c>
    </row>
    <row r="130" spans="1:41" s="3" customFormat="1" ht="21" customHeight="1" x14ac:dyDescent="0.15">
      <c r="A130" s="55" t="s">
        <v>50</v>
      </c>
      <c r="B130" s="49" t="s">
        <v>196</v>
      </c>
      <c r="C130" s="26">
        <v>61.979462999999996</v>
      </c>
      <c r="D130" s="27">
        <v>48.725099999999998</v>
      </c>
      <c r="E130" s="27">
        <v>51.424999999999997</v>
      </c>
      <c r="F130" s="26">
        <v>40.092767291969317</v>
      </c>
      <c r="G130" s="27">
        <v>31.999700000000001</v>
      </c>
      <c r="H130" s="27">
        <v>31.250699999999998</v>
      </c>
      <c r="I130" s="26">
        <v>51.052719345686633</v>
      </c>
      <c r="J130" s="27">
        <v>40.288499999999999</v>
      </c>
      <c r="K130" s="27">
        <v>44.365600000000001</v>
      </c>
      <c r="L130" s="26">
        <v>60.035993980085586</v>
      </c>
      <c r="M130" s="27">
        <v>35.355499999999999</v>
      </c>
      <c r="N130" s="27">
        <v>51.1875</v>
      </c>
      <c r="O130" s="26">
        <v>61.54355900827224</v>
      </c>
      <c r="P130" s="27">
        <v>55.719900000000003</v>
      </c>
      <c r="Q130" s="27">
        <v>47.528199999999998</v>
      </c>
      <c r="R130" s="26">
        <v>65.428827995025827</v>
      </c>
      <c r="S130" s="27">
        <v>42.5533</v>
      </c>
      <c r="T130" s="28">
        <v>56.685899999999997</v>
      </c>
      <c r="U130" s="26">
        <v>58.610086410080839</v>
      </c>
      <c r="V130" s="27">
        <v>38.8645</v>
      </c>
      <c r="W130" s="27">
        <v>52.796399999999998</v>
      </c>
      <c r="X130" s="26">
        <v>66.821148122946084</v>
      </c>
      <c r="Y130" s="27">
        <v>53.112699999999997</v>
      </c>
      <c r="Z130" s="27">
        <v>55.413400000000003</v>
      </c>
      <c r="AA130" s="26">
        <v>70.552056582516741</v>
      </c>
      <c r="AB130" s="27">
        <v>51.1648</v>
      </c>
      <c r="AC130" s="27">
        <v>58.447200000000002</v>
      </c>
      <c r="AD130" s="26">
        <v>65.216760463276373</v>
      </c>
      <c r="AE130" s="27">
        <v>58.648699999999998</v>
      </c>
      <c r="AF130" s="27">
        <v>53.820999999999998</v>
      </c>
      <c r="AG130" s="33">
        <v>64.400099999999995</v>
      </c>
      <c r="AH130" s="27">
        <v>49.864800000000002</v>
      </c>
      <c r="AI130" s="34">
        <v>54.078699999999998</v>
      </c>
      <c r="AJ130" s="33">
        <f t="shared" ref="AJ130:AM130" si="28">SUM(AJ132:AJ138)</f>
        <v>64.659108000000003</v>
      </c>
      <c r="AK130" s="27">
        <v>50.592599999999997</v>
      </c>
      <c r="AL130" s="34">
        <v>54.274000000000001</v>
      </c>
      <c r="AM130" s="33">
        <f t="shared" si="28"/>
        <v>59.555292000000001</v>
      </c>
      <c r="AN130" s="27">
        <v>41.999200000000002</v>
      </c>
      <c r="AO130" s="35">
        <v>50.496600000000001</v>
      </c>
    </row>
    <row r="131" spans="1:41" s="3" customFormat="1" ht="21" customHeight="1" x14ac:dyDescent="0.15">
      <c r="A131" s="54" t="s">
        <v>160</v>
      </c>
      <c r="B131" s="23" t="s">
        <v>197</v>
      </c>
      <c r="C131" s="24">
        <v>61.669329999999995</v>
      </c>
      <c r="D131" s="25">
        <v>48.644100000000002</v>
      </c>
      <c r="E131" s="25">
        <v>51.178600000000003</v>
      </c>
      <c r="F131" s="24">
        <v>39.877355597879919</v>
      </c>
      <c r="G131" s="25">
        <v>31.913699999999999</v>
      </c>
      <c r="H131" s="25">
        <v>31.250699999999998</v>
      </c>
      <c r="I131" s="24">
        <v>50.944306647273933</v>
      </c>
      <c r="J131" s="25">
        <v>40.255299999999998</v>
      </c>
      <c r="K131" s="25">
        <v>44.365600000000001</v>
      </c>
      <c r="L131" s="24">
        <v>59.73062560155708</v>
      </c>
      <c r="M131" s="25">
        <v>35.165700000000001</v>
      </c>
      <c r="N131" s="25">
        <v>51.095999999999997</v>
      </c>
      <c r="O131" s="24">
        <v>61.190492873956103</v>
      </c>
      <c r="P131" s="25">
        <v>55.643700000000003</v>
      </c>
      <c r="Q131" s="25">
        <v>47.528199999999998</v>
      </c>
      <c r="R131" s="24">
        <v>65.018352487106227</v>
      </c>
      <c r="S131" s="25">
        <v>42.476900000000001</v>
      </c>
      <c r="T131" s="50">
        <v>56.599400000000003</v>
      </c>
      <c r="U131" s="24">
        <v>58.363473996435559</v>
      </c>
      <c r="V131" s="25">
        <v>38.798200000000001</v>
      </c>
      <c r="W131" s="25">
        <v>52.319699999999997</v>
      </c>
      <c r="X131" s="24">
        <v>66.364019850979105</v>
      </c>
      <c r="Y131" s="25">
        <v>53.084499999999998</v>
      </c>
      <c r="Z131" s="25">
        <v>55.095500000000001</v>
      </c>
      <c r="AA131" s="24">
        <v>70.249770098836251</v>
      </c>
      <c r="AB131" s="25">
        <v>51.069699999999997</v>
      </c>
      <c r="AC131" s="25">
        <v>57.653700000000001</v>
      </c>
      <c r="AD131" s="24">
        <v>64.947453701073059</v>
      </c>
      <c r="AE131" s="25">
        <v>58.564700000000002</v>
      </c>
      <c r="AF131" s="25">
        <v>53.5364</v>
      </c>
      <c r="AG131" s="29">
        <v>64.065899999999999</v>
      </c>
      <c r="AH131" s="25">
        <v>49.786900000000003</v>
      </c>
      <c r="AI131" s="30">
        <v>53.736899999999999</v>
      </c>
      <c r="AJ131" s="29">
        <f t="shared" ref="AJ131:AM131" si="29">SUM(AJ132:AJ137)</f>
        <v>64.32311</v>
      </c>
      <c r="AK131" s="25">
        <v>50.519100000000002</v>
      </c>
      <c r="AL131" s="30">
        <v>54</v>
      </c>
      <c r="AM131" s="29">
        <f t="shared" si="29"/>
        <v>59.31373</v>
      </c>
      <c r="AN131" s="25">
        <v>41.819200000000002</v>
      </c>
      <c r="AO131" s="31">
        <v>50.376100000000001</v>
      </c>
    </row>
    <row r="132" spans="1:41" s="3" customFormat="1" ht="21" customHeight="1" x14ac:dyDescent="0.15">
      <c r="A132" s="54" t="s">
        <v>161</v>
      </c>
      <c r="B132" s="23">
        <v>92</v>
      </c>
      <c r="C132" s="24">
        <v>2.1038100000000002</v>
      </c>
      <c r="D132" s="25">
        <v>6.8414400000000004</v>
      </c>
      <c r="E132" s="25">
        <v>0</v>
      </c>
      <c r="F132" s="24">
        <v>1.0638655462184874</v>
      </c>
      <c r="G132" s="25">
        <v>2.9420764145380387</v>
      </c>
      <c r="H132" s="25">
        <v>0</v>
      </c>
      <c r="I132" s="24">
        <v>2.1078850574712651</v>
      </c>
      <c r="J132" s="25">
        <v>6.0314957178969104</v>
      </c>
      <c r="K132" s="25">
        <v>0</v>
      </c>
      <c r="L132" s="24">
        <v>2.3585642276422765</v>
      </c>
      <c r="M132" s="25">
        <v>9.2126482919303427</v>
      </c>
      <c r="N132" s="25">
        <v>0</v>
      </c>
      <c r="O132" s="24">
        <v>2.4119639639639647</v>
      </c>
      <c r="P132" s="25">
        <v>8.7384915482731902</v>
      </c>
      <c r="Q132" s="25">
        <v>0</v>
      </c>
      <c r="R132" s="24">
        <v>2.2176711469534056</v>
      </c>
      <c r="S132" s="25">
        <v>5.5795404102707709</v>
      </c>
      <c r="T132" s="50">
        <v>0</v>
      </c>
      <c r="U132" s="24">
        <v>2.9500104664391351</v>
      </c>
      <c r="V132" s="25">
        <v>9.4003214955734755</v>
      </c>
      <c r="W132" s="25">
        <v>0</v>
      </c>
      <c r="X132" s="24">
        <v>1.9988697729988048</v>
      </c>
      <c r="Y132" s="25">
        <v>6.7480823134425485</v>
      </c>
      <c r="Z132" s="25">
        <v>0</v>
      </c>
      <c r="AA132" s="24">
        <v>1.7527765881513206</v>
      </c>
      <c r="AB132" s="25">
        <v>5.4680881128248151</v>
      </c>
      <c r="AC132" s="25">
        <v>0</v>
      </c>
      <c r="AD132" s="24">
        <v>1.8515018244845829</v>
      </c>
      <c r="AE132" s="25">
        <v>5.509358401831788</v>
      </c>
      <c r="AF132" s="25">
        <v>0</v>
      </c>
      <c r="AG132" s="29">
        <v>2.1704400000000001</v>
      </c>
      <c r="AH132" s="25">
        <v>7.0800200000000002</v>
      </c>
      <c r="AI132" s="30">
        <v>0</v>
      </c>
      <c r="AJ132" s="29">
        <v>2.1592699999999998</v>
      </c>
      <c r="AK132" s="25">
        <v>6.9325900000000003</v>
      </c>
      <c r="AL132" s="30">
        <v>0</v>
      </c>
      <c r="AM132" s="29">
        <v>1.5944199999999999</v>
      </c>
      <c r="AN132" s="25">
        <v>5.0057200000000002</v>
      </c>
      <c r="AO132" s="31">
        <v>0</v>
      </c>
    </row>
    <row r="133" spans="1:41" s="3" customFormat="1" ht="21" customHeight="1" x14ac:dyDescent="0.15">
      <c r="A133" s="54" t="s">
        <v>162</v>
      </c>
      <c r="B133" s="23">
        <v>93</v>
      </c>
      <c r="C133" s="24">
        <v>12.1797</v>
      </c>
      <c r="D133" s="25">
        <v>12.035</v>
      </c>
      <c r="E133" s="25">
        <v>9</v>
      </c>
      <c r="F133" s="24">
        <v>6.1171613560646465</v>
      </c>
      <c r="G133" s="25">
        <v>6.9222518492875613</v>
      </c>
      <c r="H133" s="25">
        <v>4.782</v>
      </c>
      <c r="I133" s="24">
        <v>9.8730758619842316</v>
      </c>
      <c r="J133" s="25">
        <v>7.8862109385693353</v>
      </c>
      <c r="K133" s="25">
        <v>7.63</v>
      </c>
      <c r="L133" s="24">
        <v>15.574029350377446</v>
      </c>
      <c r="M133" s="25">
        <v>12.863408047564532</v>
      </c>
      <c r="N133" s="25">
        <v>12.8</v>
      </c>
      <c r="O133" s="24">
        <v>10.953102290727292</v>
      </c>
      <c r="P133" s="25">
        <v>11.802187861382045</v>
      </c>
      <c r="Q133" s="25">
        <v>8.0303333333333349</v>
      </c>
      <c r="R133" s="24">
        <v>11.546832814338805</v>
      </c>
      <c r="S133" s="25">
        <v>12.033668651943888</v>
      </c>
      <c r="T133" s="50">
        <v>8.6425000000000001</v>
      </c>
      <c r="U133" s="24">
        <v>11.072327868812771</v>
      </c>
      <c r="V133" s="25">
        <v>10.389738710510359</v>
      </c>
      <c r="W133" s="25">
        <v>9</v>
      </c>
      <c r="X133" s="24">
        <v>12.601141458518667</v>
      </c>
      <c r="Y133" s="25">
        <v>11.514395725418302</v>
      </c>
      <c r="Z133" s="25">
        <v>10.199999999999999</v>
      </c>
      <c r="AA133" s="24">
        <v>14.897141286567589</v>
      </c>
      <c r="AB133" s="25">
        <v>14.792015371186746</v>
      </c>
      <c r="AC133" s="25">
        <v>11.227499999999999</v>
      </c>
      <c r="AD133" s="24">
        <v>14.105568449797726</v>
      </c>
      <c r="AE133" s="25">
        <v>12.837978311711314</v>
      </c>
      <c r="AF133" s="25">
        <v>10.8</v>
      </c>
      <c r="AG133" s="24">
        <v>12.804</v>
      </c>
      <c r="AH133" s="25">
        <v>12.465</v>
      </c>
      <c r="AI133" s="25">
        <v>9.7605299999999993</v>
      </c>
      <c r="AJ133" s="24">
        <v>12.6396</v>
      </c>
      <c r="AK133" s="25">
        <v>12.4215</v>
      </c>
      <c r="AL133" s="25">
        <v>9.5659700000000001</v>
      </c>
      <c r="AM133" s="24">
        <v>13.8171</v>
      </c>
      <c r="AN133" s="25">
        <v>12.4139</v>
      </c>
      <c r="AO133" s="50">
        <v>11.8</v>
      </c>
    </row>
    <row r="134" spans="1:41" s="3" customFormat="1" ht="21" customHeight="1" x14ac:dyDescent="0.15">
      <c r="A134" s="54" t="s">
        <v>163</v>
      </c>
      <c r="B134" s="23">
        <v>94</v>
      </c>
      <c r="C134" s="24">
        <v>1.1195200000000001</v>
      </c>
      <c r="D134" s="25">
        <v>1.20031</v>
      </c>
      <c r="E134" s="25">
        <v>0.77741400000000005</v>
      </c>
      <c r="F134" s="24">
        <v>0.60756063298866558</v>
      </c>
      <c r="G134" s="25">
        <v>0.61649931261956104</v>
      </c>
      <c r="H134" s="25">
        <v>0.45</v>
      </c>
      <c r="I134" s="24">
        <v>0.88245797510186441</v>
      </c>
      <c r="J134" s="25">
        <v>0.82912902386975429</v>
      </c>
      <c r="K134" s="25">
        <v>0.65833333333333344</v>
      </c>
      <c r="L134" s="24">
        <v>1.150395284288882</v>
      </c>
      <c r="M134" s="25">
        <v>1.1391149067478916</v>
      </c>
      <c r="N134" s="25">
        <v>0.76889285714285704</v>
      </c>
      <c r="O134" s="24">
        <v>1.2222048631680986</v>
      </c>
      <c r="P134" s="25">
        <v>1.2000463569510416</v>
      </c>
      <c r="Q134" s="25">
        <v>0.93416666666666659</v>
      </c>
      <c r="R134" s="24">
        <v>1.2753039956559433</v>
      </c>
      <c r="S134" s="25">
        <v>1.4342847560548269</v>
      </c>
      <c r="T134" s="50">
        <v>0.88891025641025645</v>
      </c>
      <c r="U134" s="24">
        <v>1.1377547169419482</v>
      </c>
      <c r="V134" s="25">
        <v>1.2249279328530716</v>
      </c>
      <c r="W134" s="25">
        <v>0.8</v>
      </c>
      <c r="X134" s="24">
        <v>1.2941930614188681</v>
      </c>
      <c r="Y134" s="25">
        <v>1.1732481543630371</v>
      </c>
      <c r="Z134" s="25">
        <v>1.01</v>
      </c>
      <c r="AA134" s="24">
        <v>1.1707652228982286</v>
      </c>
      <c r="AB134" s="25">
        <v>1.2975067925212442</v>
      </c>
      <c r="AC134" s="25">
        <v>0.8</v>
      </c>
      <c r="AD134" s="24">
        <v>1.0103549555442501</v>
      </c>
      <c r="AE134" s="25">
        <v>1.1440995626673942</v>
      </c>
      <c r="AF134" s="25">
        <v>0.65</v>
      </c>
      <c r="AG134" s="24">
        <v>1.1756599999999999</v>
      </c>
      <c r="AH134" s="25">
        <v>1.2459199999999999</v>
      </c>
      <c r="AI134" s="25">
        <v>0.83333299999999999</v>
      </c>
      <c r="AJ134" s="24">
        <v>1.17716</v>
      </c>
      <c r="AK134" s="25">
        <v>1.2519499999999999</v>
      </c>
      <c r="AL134" s="25">
        <v>0.84021999999999997</v>
      </c>
      <c r="AM134" s="24">
        <v>0.96806999999999999</v>
      </c>
      <c r="AN134" s="25">
        <v>1.08514</v>
      </c>
      <c r="AO134" s="50">
        <v>0.65893400000000002</v>
      </c>
    </row>
    <row r="135" spans="1:41" s="3" customFormat="1" ht="21" customHeight="1" x14ac:dyDescent="0.15">
      <c r="A135" s="54" t="s">
        <v>164</v>
      </c>
      <c r="B135" s="23">
        <v>95</v>
      </c>
      <c r="C135" s="24">
        <v>2.6556799999999998</v>
      </c>
      <c r="D135" s="25">
        <v>5.5886199999999997</v>
      </c>
      <c r="E135" s="25">
        <v>0</v>
      </c>
      <c r="F135" s="24">
        <v>1.8761064425770309</v>
      </c>
      <c r="G135" s="25">
        <v>3.8235117185732483</v>
      </c>
      <c r="H135" s="25">
        <v>0</v>
      </c>
      <c r="I135" s="24">
        <v>2.1252422808203746</v>
      </c>
      <c r="J135" s="25">
        <v>4.2485219669501006</v>
      </c>
      <c r="K135" s="25">
        <v>0</v>
      </c>
      <c r="L135" s="24">
        <v>3.6817137355584078</v>
      </c>
      <c r="M135" s="25">
        <v>7.8094878789740774</v>
      </c>
      <c r="N135" s="25">
        <v>0</v>
      </c>
      <c r="O135" s="24">
        <v>2.1613963963963965</v>
      </c>
      <c r="P135" s="25">
        <v>4.6088165283311993</v>
      </c>
      <c r="Q135" s="25">
        <v>0</v>
      </c>
      <c r="R135" s="24">
        <v>2.7242258064516132</v>
      </c>
      <c r="S135" s="25">
        <v>5.4672352923595859</v>
      </c>
      <c r="T135" s="50">
        <v>0</v>
      </c>
      <c r="U135" s="24">
        <v>2.9414794992902866</v>
      </c>
      <c r="V135" s="25">
        <v>6.06615353804977</v>
      </c>
      <c r="W135" s="25">
        <v>0</v>
      </c>
      <c r="X135" s="24">
        <v>3.1117837514934292</v>
      </c>
      <c r="Y135" s="25">
        <v>5.4810495684489968</v>
      </c>
      <c r="Z135" s="25">
        <v>0</v>
      </c>
      <c r="AA135" s="24">
        <v>2.8817665952890783</v>
      </c>
      <c r="AB135" s="25">
        <v>6.397884680611071</v>
      </c>
      <c r="AC135" s="25">
        <v>0</v>
      </c>
      <c r="AD135" s="24">
        <v>2.3711486042692935</v>
      </c>
      <c r="AE135" s="25">
        <v>5.3264242843100851</v>
      </c>
      <c r="AF135" s="25">
        <v>0</v>
      </c>
      <c r="AG135" s="24">
        <v>2.7605</v>
      </c>
      <c r="AH135" s="25">
        <v>5.7873099999999997</v>
      </c>
      <c r="AI135" s="25">
        <v>0</v>
      </c>
      <c r="AJ135" s="24">
        <v>2.7058300000000002</v>
      </c>
      <c r="AK135" s="25">
        <v>5.6397300000000001</v>
      </c>
      <c r="AL135" s="25">
        <v>0</v>
      </c>
      <c r="AM135" s="24">
        <v>2.3625099999999999</v>
      </c>
      <c r="AN135" s="25">
        <v>5.2146699999999999</v>
      </c>
      <c r="AO135" s="50">
        <v>0</v>
      </c>
    </row>
    <row r="136" spans="1:41" s="3" customFormat="1" ht="21" customHeight="1" x14ac:dyDescent="0.15">
      <c r="A136" s="54" t="s">
        <v>165</v>
      </c>
      <c r="B136" s="23">
        <v>96</v>
      </c>
      <c r="C136" s="24">
        <v>8.8245199999999997</v>
      </c>
      <c r="D136" s="25">
        <v>10.3536</v>
      </c>
      <c r="E136" s="25">
        <v>6.75</v>
      </c>
      <c r="F136" s="24">
        <v>5.9757731238007636</v>
      </c>
      <c r="G136" s="25">
        <v>6.3417368916347163</v>
      </c>
      <c r="H136" s="25">
        <v>4.5</v>
      </c>
      <c r="I136" s="24">
        <v>7.582546423466618</v>
      </c>
      <c r="J136" s="25">
        <v>8.8528401623789996</v>
      </c>
      <c r="K136" s="25">
        <v>6</v>
      </c>
      <c r="L136" s="24">
        <v>8.6706639566395651</v>
      </c>
      <c r="M136" s="25">
        <v>9.6306235141272261</v>
      </c>
      <c r="N136" s="25">
        <v>8.8874999999999993</v>
      </c>
      <c r="O136" s="24">
        <v>8.4484773166023182</v>
      </c>
      <c r="P136" s="25">
        <v>9.9756669457710512</v>
      </c>
      <c r="Q136" s="25">
        <v>5.4857142857142858</v>
      </c>
      <c r="R136" s="24">
        <v>9.333039006350889</v>
      </c>
      <c r="S136" s="25">
        <v>11.326029776185942</v>
      </c>
      <c r="T136" s="50">
        <v>6</v>
      </c>
      <c r="U136" s="24">
        <v>7.4956033598279577</v>
      </c>
      <c r="V136" s="25">
        <v>9.5442236406442618</v>
      </c>
      <c r="W136" s="25">
        <v>4.5</v>
      </c>
      <c r="X136" s="24">
        <v>8.4311808044603804</v>
      </c>
      <c r="Y136" s="25">
        <v>9.2643369617534024</v>
      </c>
      <c r="Z136" s="25">
        <v>6.75</v>
      </c>
      <c r="AA136" s="24">
        <v>10.917017881484993</v>
      </c>
      <c r="AB136" s="25">
        <v>11.455203467072156</v>
      </c>
      <c r="AC136" s="25">
        <v>9</v>
      </c>
      <c r="AD136" s="24">
        <v>9.8321249345071084</v>
      </c>
      <c r="AE136" s="25">
        <v>11.263012702205026</v>
      </c>
      <c r="AF136" s="25">
        <v>9</v>
      </c>
      <c r="AG136" s="24">
        <v>9.1278199999999998</v>
      </c>
      <c r="AH136" s="25">
        <v>10.655099999999999</v>
      </c>
      <c r="AI136" s="25">
        <v>7.2</v>
      </c>
      <c r="AJ136" s="24">
        <v>9.1549499999999995</v>
      </c>
      <c r="AK136" s="25">
        <v>10.712199999999999</v>
      </c>
      <c r="AL136" s="25">
        <v>7.2</v>
      </c>
      <c r="AM136" s="24">
        <v>9.1506299999999996</v>
      </c>
      <c r="AN136" s="25">
        <v>11.5739</v>
      </c>
      <c r="AO136" s="50">
        <v>7.0213299999999998</v>
      </c>
    </row>
    <row r="137" spans="1:41" s="3" customFormat="1" ht="21" customHeight="1" x14ac:dyDescent="0.15">
      <c r="A137" s="54" t="s">
        <v>166</v>
      </c>
      <c r="B137" s="23">
        <v>97</v>
      </c>
      <c r="C137" s="24">
        <v>34.786099999999998</v>
      </c>
      <c r="D137" s="25">
        <v>44.9968</v>
      </c>
      <c r="E137" s="25">
        <v>22.6205</v>
      </c>
      <c r="F137" s="24">
        <v>24.236888496230325</v>
      </c>
      <c r="G137" s="25">
        <v>30.502451759617333</v>
      </c>
      <c r="H137" s="25">
        <v>13.053991596638699</v>
      </c>
      <c r="I137" s="24">
        <v>28.37309904842958</v>
      </c>
      <c r="J137" s="25">
        <v>36.246358368350663</v>
      </c>
      <c r="K137" s="25">
        <v>18.738070175438601</v>
      </c>
      <c r="L137" s="24">
        <v>28.295259047050504</v>
      </c>
      <c r="M137" s="25">
        <v>26.504510327458132</v>
      </c>
      <c r="N137" s="25">
        <v>20.2</v>
      </c>
      <c r="O137" s="24">
        <v>35.993348043098038</v>
      </c>
      <c r="P137" s="25">
        <v>50.830783235080155</v>
      </c>
      <c r="Q137" s="25">
        <v>21.838333333333352</v>
      </c>
      <c r="R137" s="24">
        <v>37.921279717355574</v>
      </c>
      <c r="S137" s="25">
        <v>39.970691212855449</v>
      </c>
      <c r="T137" s="50">
        <v>25.024999999999999</v>
      </c>
      <c r="U137" s="24">
        <v>32.766298085123466</v>
      </c>
      <c r="V137" s="25">
        <v>36.478072263600545</v>
      </c>
      <c r="W137" s="25">
        <v>23.233333333333299</v>
      </c>
      <c r="X137" s="24">
        <v>38.926851002088952</v>
      </c>
      <c r="Y137" s="25">
        <v>50.716091723038964</v>
      </c>
      <c r="Z137" s="25">
        <v>25.4</v>
      </c>
      <c r="AA137" s="24">
        <v>38.630302524445035</v>
      </c>
      <c r="AB137" s="25">
        <v>48.029347314986424</v>
      </c>
      <c r="AC137" s="25">
        <v>25.524999999999999</v>
      </c>
      <c r="AD137" s="24">
        <v>35.776754932470098</v>
      </c>
      <c r="AE137" s="25">
        <v>56.410430675961237</v>
      </c>
      <c r="AF137" s="25">
        <v>23.5</v>
      </c>
      <c r="AG137" s="24">
        <v>36.0274</v>
      </c>
      <c r="AH137" s="25">
        <v>46.310600000000001</v>
      </c>
      <c r="AI137" s="25">
        <v>23.5</v>
      </c>
      <c r="AJ137" s="24">
        <v>36.4863</v>
      </c>
      <c r="AK137" s="25">
        <v>47.186100000000003</v>
      </c>
      <c r="AL137" s="25">
        <v>23.842099999999999</v>
      </c>
      <c r="AM137" s="24">
        <v>31.420999999999999</v>
      </c>
      <c r="AN137" s="25">
        <v>36.0899</v>
      </c>
      <c r="AO137" s="50">
        <v>22</v>
      </c>
    </row>
    <row r="138" spans="1:41" s="3" customFormat="1" ht="21" customHeight="1" x14ac:dyDescent="0.15">
      <c r="A138" s="56" t="s">
        <v>167</v>
      </c>
      <c r="B138" s="37">
        <v>98</v>
      </c>
      <c r="C138" s="38">
        <v>0.31013299999999999</v>
      </c>
      <c r="D138" s="39">
        <v>1.0814900000000001</v>
      </c>
      <c r="E138" s="39">
        <v>0</v>
      </c>
      <c r="F138" s="38">
        <v>0.21541169408940053</v>
      </c>
      <c r="G138" s="39">
        <v>0.72619940866509081</v>
      </c>
      <c r="H138" s="39">
        <v>0</v>
      </c>
      <c r="I138" s="38">
        <v>0.10841269841269842</v>
      </c>
      <c r="J138" s="39">
        <v>0.43691618036177021</v>
      </c>
      <c r="K138" s="39">
        <v>0</v>
      </c>
      <c r="L138" s="38">
        <v>0.30536837852850574</v>
      </c>
      <c r="M138" s="39">
        <v>1.1581786455673646</v>
      </c>
      <c r="N138" s="39">
        <v>0</v>
      </c>
      <c r="O138" s="38">
        <v>0.35306613431613448</v>
      </c>
      <c r="P138" s="39">
        <v>1.3913570689080041</v>
      </c>
      <c r="Q138" s="39">
        <v>0</v>
      </c>
      <c r="R138" s="38">
        <v>0.4104755079196028</v>
      </c>
      <c r="S138" s="39">
        <v>1.2225774008723131</v>
      </c>
      <c r="T138" s="51">
        <v>0</v>
      </c>
      <c r="U138" s="38">
        <v>0.24661241364528194</v>
      </c>
      <c r="V138" s="39">
        <v>0.90884834468650677</v>
      </c>
      <c r="W138" s="39">
        <v>0</v>
      </c>
      <c r="X138" s="38">
        <v>0.45712827196698158</v>
      </c>
      <c r="Y138" s="39">
        <v>1.3059931493505796</v>
      </c>
      <c r="Z138" s="39">
        <v>0</v>
      </c>
      <c r="AA138" s="38">
        <v>0.30228648368048794</v>
      </c>
      <c r="AB138" s="39">
        <v>0.99347351963251751</v>
      </c>
      <c r="AC138" s="39">
        <v>0</v>
      </c>
      <c r="AD138" s="38">
        <v>0.2693067622033139</v>
      </c>
      <c r="AE138" s="39">
        <v>1.0102802832075051</v>
      </c>
      <c r="AF138" s="39">
        <v>0</v>
      </c>
      <c r="AG138" s="38">
        <v>0.33428200000000002</v>
      </c>
      <c r="AH138" s="39">
        <v>1.13923</v>
      </c>
      <c r="AI138" s="39">
        <v>0</v>
      </c>
      <c r="AJ138" s="38">
        <v>0.33599800000000002</v>
      </c>
      <c r="AK138" s="39">
        <v>1.1380699999999999</v>
      </c>
      <c r="AL138" s="39">
        <v>0</v>
      </c>
      <c r="AM138" s="38">
        <v>0.241562</v>
      </c>
      <c r="AN138" s="39">
        <v>1.1074900000000001</v>
      </c>
      <c r="AO138" s="51">
        <v>0</v>
      </c>
    </row>
  </sheetData>
  <mergeCells count="41">
    <mergeCell ref="B70:B71"/>
    <mergeCell ref="C70:E70"/>
    <mergeCell ref="F70:H70"/>
    <mergeCell ref="AJ3:AL3"/>
    <mergeCell ref="O70:Q70"/>
    <mergeCell ref="R70:T70"/>
    <mergeCell ref="U70:W70"/>
    <mergeCell ref="X70:Z70"/>
    <mergeCell ref="B3:B4"/>
    <mergeCell ref="C3:E3"/>
    <mergeCell ref="F3:H3"/>
    <mergeCell ref="I3:K3"/>
    <mergeCell ref="L3:N3"/>
    <mergeCell ref="I70:K70"/>
    <mergeCell ref="L70:N70"/>
    <mergeCell ref="AA70:AC70"/>
    <mergeCell ref="AM3:AO3"/>
    <mergeCell ref="C5:E5"/>
    <mergeCell ref="F5:H5"/>
    <mergeCell ref="I5:K5"/>
    <mergeCell ref="L5:N5"/>
    <mergeCell ref="O5:Q5"/>
    <mergeCell ref="R5:T5"/>
    <mergeCell ref="U5:W5"/>
    <mergeCell ref="R3:T3"/>
    <mergeCell ref="U3:W3"/>
    <mergeCell ref="X3:Z3"/>
    <mergeCell ref="AA3:AC3"/>
    <mergeCell ref="AD3:AF3"/>
    <mergeCell ref="O3:Q3"/>
    <mergeCell ref="AG3:AI3"/>
    <mergeCell ref="X5:Z5"/>
    <mergeCell ref="AD70:AF70"/>
    <mergeCell ref="AJ70:AL70"/>
    <mergeCell ref="AM70:AO70"/>
    <mergeCell ref="AM5:AO5"/>
    <mergeCell ref="AA5:AC5"/>
    <mergeCell ref="AD5:AF5"/>
    <mergeCell ref="AJ5:AL5"/>
    <mergeCell ref="AG5:AI5"/>
    <mergeCell ref="AG70:AI70"/>
  </mergeCells>
  <phoneticPr fontId="18"/>
  <pageMargins left="0.78740157480314965" right="0.78740157480314965" top="0.74803149606299213" bottom="0.74803149606299213" header="0.31496062992125984" footer="0.31496062992125984"/>
  <pageSetup paperSize="9" scale="55" fitToWidth="0" orientation="portrait" r:id="rId1"/>
  <rowBreaks count="1" manualBreakCount="1">
    <brk id="69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zoomScale="90" zoomScaleNormal="90" zoomScaleSheetLayoutView="75" workbookViewId="0">
      <selection activeCell="AM3" sqref="AM3:AO3"/>
    </sheetView>
  </sheetViews>
  <sheetFormatPr defaultRowHeight="12" x14ac:dyDescent="0.15"/>
  <cols>
    <col min="1" max="1" width="20.625" style="4" customWidth="1"/>
    <col min="2" max="2" width="9.125" style="9" customWidth="1"/>
    <col min="3" max="41" width="7.125" style="1" customWidth="1"/>
    <col min="42" max="16384" width="9" style="7"/>
  </cols>
  <sheetData>
    <row r="1" spans="1:41" s="6" customFormat="1" ht="19.5" customHeight="1" x14ac:dyDescent="0.15">
      <c r="A1" s="10" t="s">
        <v>214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6" customFormat="1" ht="19.5" customHeight="1" x14ac:dyDescent="0.15">
      <c r="A2" s="10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92" t="s">
        <v>217</v>
      </c>
    </row>
    <row r="3" spans="1:41" s="2" customFormat="1" ht="21" customHeight="1" x14ac:dyDescent="0.15">
      <c r="A3" s="64"/>
      <c r="B3" s="105" t="s">
        <v>51</v>
      </c>
      <c r="C3" s="102" t="s">
        <v>15</v>
      </c>
      <c r="D3" s="103"/>
      <c r="E3" s="103"/>
      <c r="F3" s="102" t="s">
        <v>18</v>
      </c>
      <c r="G3" s="103"/>
      <c r="H3" s="103"/>
      <c r="I3" s="102" t="s">
        <v>21</v>
      </c>
      <c r="J3" s="103"/>
      <c r="K3" s="103"/>
      <c r="L3" s="102" t="s">
        <v>24</v>
      </c>
      <c r="M3" s="103"/>
      <c r="N3" s="103"/>
      <c r="O3" s="102" t="s">
        <v>27</v>
      </c>
      <c r="P3" s="103"/>
      <c r="Q3" s="103"/>
      <c r="R3" s="102" t="s">
        <v>30</v>
      </c>
      <c r="S3" s="103"/>
      <c r="T3" s="104"/>
      <c r="U3" s="102" t="s">
        <v>33</v>
      </c>
      <c r="V3" s="103"/>
      <c r="W3" s="103"/>
      <c r="X3" s="102" t="s">
        <v>36</v>
      </c>
      <c r="Y3" s="103"/>
      <c r="Z3" s="103"/>
      <c r="AA3" s="102" t="s">
        <v>39</v>
      </c>
      <c r="AB3" s="103"/>
      <c r="AC3" s="103"/>
      <c r="AD3" s="102" t="s">
        <v>42</v>
      </c>
      <c r="AE3" s="103"/>
      <c r="AF3" s="103"/>
      <c r="AG3" s="102" t="s">
        <v>198</v>
      </c>
      <c r="AH3" s="103"/>
      <c r="AI3" s="103"/>
      <c r="AJ3" s="102" t="s">
        <v>199</v>
      </c>
      <c r="AK3" s="103"/>
      <c r="AL3" s="103"/>
      <c r="AM3" s="102" t="s">
        <v>200</v>
      </c>
      <c r="AN3" s="103"/>
      <c r="AO3" s="104"/>
    </row>
    <row r="4" spans="1:41" s="5" customFormat="1" ht="21" customHeight="1" x14ac:dyDescent="0.15">
      <c r="A4" s="65"/>
      <c r="B4" s="106"/>
      <c r="C4" s="18" t="s">
        <v>2</v>
      </c>
      <c r="D4" s="19" t="s">
        <v>0</v>
      </c>
      <c r="E4" s="19" t="s">
        <v>1</v>
      </c>
      <c r="F4" s="18" t="s">
        <v>2</v>
      </c>
      <c r="G4" s="19" t="s">
        <v>0</v>
      </c>
      <c r="H4" s="19" t="s">
        <v>1</v>
      </c>
      <c r="I4" s="18" t="s">
        <v>2</v>
      </c>
      <c r="J4" s="19" t="s">
        <v>0</v>
      </c>
      <c r="K4" s="19" t="s">
        <v>1</v>
      </c>
      <c r="L4" s="18" t="s">
        <v>2</v>
      </c>
      <c r="M4" s="19" t="s">
        <v>0</v>
      </c>
      <c r="N4" s="19" t="s">
        <v>1</v>
      </c>
      <c r="O4" s="18" t="s">
        <v>2</v>
      </c>
      <c r="P4" s="19" t="s">
        <v>0</v>
      </c>
      <c r="Q4" s="19" t="s">
        <v>1</v>
      </c>
      <c r="R4" s="18" t="s">
        <v>2</v>
      </c>
      <c r="S4" s="19" t="s">
        <v>0</v>
      </c>
      <c r="T4" s="20" t="s">
        <v>1</v>
      </c>
      <c r="U4" s="18" t="s">
        <v>2</v>
      </c>
      <c r="V4" s="19" t="s">
        <v>0</v>
      </c>
      <c r="W4" s="19" t="s">
        <v>1</v>
      </c>
      <c r="X4" s="18" t="s">
        <v>2</v>
      </c>
      <c r="Y4" s="19" t="s">
        <v>0</v>
      </c>
      <c r="Z4" s="19" t="s">
        <v>1</v>
      </c>
      <c r="AA4" s="18" t="s">
        <v>2</v>
      </c>
      <c r="AB4" s="19" t="s">
        <v>0</v>
      </c>
      <c r="AC4" s="19" t="s">
        <v>1</v>
      </c>
      <c r="AD4" s="18" t="s">
        <v>2</v>
      </c>
      <c r="AE4" s="19" t="s">
        <v>0</v>
      </c>
      <c r="AF4" s="19" t="s">
        <v>1</v>
      </c>
      <c r="AG4" s="18" t="s">
        <v>2</v>
      </c>
      <c r="AH4" s="19" t="s">
        <v>0</v>
      </c>
      <c r="AI4" s="19" t="s">
        <v>1</v>
      </c>
      <c r="AJ4" s="18" t="s">
        <v>2</v>
      </c>
      <c r="AK4" s="19" t="s">
        <v>0</v>
      </c>
      <c r="AL4" s="19" t="s">
        <v>1</v>
      </c>
      <c r="AM4" s="18" t="s">
        <v>2</v>
      </c>
      <c r="AN4" s="19" t="s">
        <v>0</v>
      </c>
      <c r="AO4" s="20" t="s">
        <v>1</v>
      </c>
    </row>
    <row r="5" spans="1:41" s="5" customFormat="1" ht="21" customHeight="1" x14ac:dyDescent="0.15">
      <c r="A5" s="93" t="s">
        <v>216</v>
      </c>
      <c r="B5" s="22"/>
      <c r="C5" s="99">
        <v>1133</v>
      </c>
      <c r="D5" s="100"/>
      <c r="E5" s="101"/>
      <c r="F5" s="99">
        <v>58</v>
      </c>
      <c r="G5" s="100"/>
      <c r="H5" s="101"/>
      <c r="I5" s="99">
        <v>88</v>
      </c>
      <c r="J5" s="100"/>
      <c r="K5" s="101"/>
      <c r="L5" s="99">
        <v>36</v>
      </c>
      <c r="M5" s="100"/>
      <c r="N5" s="101"/>
      <c r="O5" s="99">
        <v>67</v>
      </c>
      <c r="P5" s="100"/>
      <c r="Q5" s="101"/>
      <c r="R5" s="99">
        <v>127</v>
      </c>
      <c r="S5" s="100"/>
      <c r="T5" s="101"/>
      <c r="U5" s="99">
        <v>125</v>
      </c>
      <c r="V5" s="100"/>
      <c r="W5" s="101"/>
      <c r="X5" s="99">
        <v>123</v>
      </c>
      <c r="Y5" s="100"/>
      <c r="Z5" s="101"/>
      <c r="AA5" s="99">
        <v>224</v>
      </c>
      <c r="AB5" s="100"/>
      <c r="AC5" s="101"/>
      <c r="AD5" s="99">
        <v>285</v>
      </c>
      <c r="AE5" s="100"/>
      <c r="AF5" s="101"/>
      <c r="AG5" s="99">
        <v>987</v>
      </c>
      <c r="AH5" s="100"/>
      <c r="AI5" s="101"/>
      <c r="AJ5" s="99">
        <v>951</v>
      </c>
      <c r="AK5" s="100"/>
      <c r="AL5" s="101"/>
      <c r="AM5" s="99">
        <v>183</v>
      </c>
      <c r="AN5" s="100"/>
      <c r="AO5" s="101"/>
    </row>
    <row r="6" spans="1:41" s="3" customFormat="1" ht="21" customHeight="1" x14ac:dyDescent="0.15">
      <c r="A6" s="54" t="s">
        <v>3</v>
      </c>
      <c r="B6" s="23" t="s">
        <v>170</v>
      </c>
      <c r="C6" s="24">
        <v>2098.25</v>
      </c>
      <c r="D6" s="25">
        <v>772.94500000000005</v>
      </c>
      <c r="E6" s="25">
        <v>2023.84</v>
      </c>
      <c r="F6" s="24">
        <v>1150.8594210293629</v>
      </c>
      <c r="G6" s="25">
        <v>437.37553921193921</v>
      </c>
      <c r="H6" s="25">
        <v>1077.2062468499998</v>
      </c>
      <c r="I6" s="24">
        <v>1820.2124000375225</v>
      </c>
      <c r="J6" s="25">
        <v>619.52111317832419</v>
      </c>
      <c r="K6" s="25">
        <v>1693.7926416666664</v>
      </c>
      <c r="L6" s="24">
        <v>2365.8252324031569</v>
      </c>
      <c r="M6" s="25">
        <v>696.08672103307174</v>
      </c>
      <c r="N6" s="25">
        <v>2330.4887340898549</v>
      </c>
      <c r="O6" s="24">
        <v>1917.3193919614425</v>
      </c>
      <c r="P6" s="25">
        <v>626.81650331899152</v>
      </c>
      <c r="Q6" s="25">
        <v>1873.8051533333337</v>
      </c>
      <c r="R6" s="24">
        <v>2105.70204523342</v>
      </c>
      <c r="S6" s="25">
        <v>766.99761881929169</v>
      </c>
      <c r="T6" s="50">
        <v>1999.3779</v>
      </c>
      <c r="U6" s="24">
        <v>2120.11107592798</v>
      </c>
      <c r="V6" s="25">
        <v>636.1827288424696</v>
      </c>
      <c r="W6" s="25">
        <v>2064.2093066666666</v>
      </c>
      <c r="X6" s="24">
        <v>2358.4995109490028</v>
      </c>
      <c r="Y6" s="25">
        <v>740.28294543469008</v>
      </c>
      <c r="Z6" s="25">
        <v>2243.2917400000001</v>
      </c>
      <c r="AA6" s="24">
        <v>2346.4539847420915</v>
      </c>
      <c r="AB6" s="25">
        <v>862.39742063737231</v>
      </c>
      <c r="AC6" s="25">
        <v>2263.0345499999999</v>
      </c>
      <c r="AD6" s="24">
        <v>2192.1380885709464</v>
      </c>
      <c r="AE6" s="25">
        <v>677.02913192791971</v>
      </c>
      <c r="AF6" s="25">
        <v>2122.0665413333331</v>
      </c>
      <c r="AG6" s="29">
        <v>2194.0700000000002</v>
      </c>
      <c r="AH6" s="27">
        <v>750.85500000000002</v>
      </c>
      <c r="AI6" s="28">
        <v>2119.52</v>
      </c>
      <c r="AJ6" s="29">
        <v>2184.4299999999998</v>
      </c>
      <c r="AK6" s="27">
        <v>752.64599999999996</v>
      </c>
      <c r="AL6" s="28">
        <v>2109.08</v>
      </c>
      <c r="AM6" s="24">
        <v>2091.2600000000002</v>
      </c>
      <c r="AN6" s="25">
        <v>633.11400000000003</v>
      </c>
      <c r="AO6" s="50">
        <v>2048.5700000000002</v>
      </c>
    </row>
    <row r="7" spans="1:41" s="3" customFormat="1" ht="21" customHeight="1" x14ac:dyDescent="0.15">
      <c r="A7" s="54" t="s">
        <v>4</v>
      </c>
      <c r="B7" s="23" t="s">
        <v>168</v>
      </c>
      <c r="C7" s="24">
        <f>C72+C88+C101+C102+C110+C113</f>
        <v>341.75026409999998</v>
      </c>
      <c r="D7" s="25">
        <v>169.328</v>
      </c>
      <c r="E7" s="25">
        <v>318.83499999999998</v>
      </c>
      <c r="F7" s="24">
        <v>302.3049023083758</v>
      </c>
      <c r="G7" s="25">
        <v>167.125</v>
      </c>
      <c r="H7" s="25">
        <v>288.82</v>
      </c>
      <c r="I7" s="24">
        <v>509.30699951460025</v>
      </c>
      <c r="J7" s="25">
        <v>189.791</v>
      </c>
      <c r="K7" s="25">
        <v>491.04899999999998</v>
      </c>
      <c r="L7" s="24">
        <v>448.41488441499388</v>
      </c>
      <c r="M7" s="25">
        <v>209.00299999999999</v>
      </c>
      <c r="N7" s="25">
        <v>454.93900000000002</v>
      </c>
      <c r="O7" s="24">
        <v>318.68508510347448</v>
      </c>
      <c r="P7" s="25">
        <v>159.161</v>
      </c>
      <c r="Q7" s="25">
        <v>293.50299999999999</v>
      </c>
      <c r="R7" s="24">
        <v>303.74058442675158</v>
      </c>
      <c r="S7" s="25">
        <v>146.58199999999999</v>
      </c>
      <c r="T7" s="50">
        <v>286.87299999999999</v>
      </c>
      <c r="U7" s="24">
        <v>328.91614682948421</v>
      </c>
      <c r="V7" s="25">
        <v>150.53800000000001</v>
      </c>
      <c r="W7" s="25">
        <v>312.82600000000002</v>
      </c>
      <c r="X7" s="24">
        <v>344.55835860733953</v>
      </c>
      <c r="Y7" s="25">
        <v>150.07400000000001</v>
      </c>
      <c r="Z7" s="25">
        <v>327.80399999999997</v>
      </c>
      <c r="AA7" s="24">
        <v>310.06343237350563</v>
      </c>
      <c r="AB7" s="25">
        <v>157.82400000000001</v>
      </c>
      <c r="AC7" s="25">
        <v>282.21199999999999</v>
      </c>
      <c r="AD7" s="24">
        <v>328.18217394002284</v>
      </c>
      <c r="AE7" s="25">
        <v>149.87100000000001</v>
      </c>
      <c r="AF7" s="25">
        <v>319.56799999999998</v>
      </c>
      <c r="AG7" s="29">
        <v>328.82400000000001</v>
      </c>
      <c r="AH7" s="25">
        <v>158.066</v>
      </c>
      <c r="AI7" s="50">
        <v>307.42099999999999</v>
      </c>
      <c r="AJ7" s="29">
        <f t="shared" ref="AJ7:AM7" si="0">AJ72+AJ88+AJ101+AJ102+AJ110+AJ113</f>
        <v>322.10767619999996</v>
      </c>
      <c r="AK7" s="25">
        <v>152.15899999999999</v>
      </c>
      <c r="AL7" s="50">
        <v>303.11</v>
      </c>
      <c r="AM7" s="29">
        <f t="shared" si="0"/>
        <v>318.26930600000003</v>
      </c>
      <c r="AN7" s="25">
        <v>152.32599999999999</v>
      </c>
      <c r="AO7" s="50">
        <v>307.74400000000003</v>
      </c>
    </row>
    <row r="8" spans="1:41" s="3" customFormat="1" ht="21" customHeight="1" x14ac:dyDescent="0.15">
      <c r="A8" s="54" t="s">
        <v>5</v>
      </c>
      <c r="B8" s="23" t="s">
        <v>169</v>
      </c>
      <c r="C8" s="24">
        <f>C9+C25+C31+C32+C40+C41+C59+C68+C69+C111+C112+C114+C115+C121+C130</f>
        <v>1756.4979588000001</v>
      </c>
      <c r="D8" s="25">
        <v>723.99199999999996</v>
      </c>
      <c r="E8" s="25">
        <v>1674.98</v>
      </c>
      <c r="F8" s="24">
        <v>848.55451872098706</v>
      </c>
      <c r="G8" s="25">
        <v>363.14400000000001</v>
      </c>
      <c r="H8" s="25">
        <v>766.46</v>
      </c>
      <c r="I8" s="24">
        <v>1310.905400522922</v>
      </c>
      <c r="J8" s="25">
        <v>568.02300000000002</v>
      </c>
      <c r="K8" s="25">
        <v>1190.68</v>
      </c>
      <c r="L8" s="24">
        <v>1917.4103479881633</v>
      </c>
      <c r="M8" s="25">
        <v>611.77800000000002</v>
      </c>
      <c r="N8" s="25">
        <v>1877.85</v>
      </c>
      <c r="O8" s="24">
        <v>1598.6343068579681</v>
      </c>
      <c r="P8" s="25">
        <v>568.48199999999997</v>
      </c>
      <c r="Q8" s="25">
        <v>1505.93</v>
      </c>
      <c r="R8" s="24">
        <v>1801.9614608066679</v>
      </c>
      <c r="S8" s="25">
        <v>718.54100000000005</v>
      </c>
      <c r="T8" s="50">
        <v>1681.09</v>
      </c>
      <c r="U8" s="24">
        <v>1791.194929098496</v>
      </c>
      <c r="V8" s="25">
        <v>590.01599999999996</v>
      </c>
      <c r="W8" s="25">
        <v>1754.71</v>
      </c>
      <c r="X8" s="24">
        <v>2013.9411523416638</v>
      </c>
      <c r="Y8" s="25">
        <v>694.995</v>
      </c>
      <c r="Z8" s="25">
        <v>1887.28</v>
      </c>
      <c r="AA8" s="24">
        <v>2036.3905523685862</v>
      </c>
      <c r="AB8" s="25">
        <v>828.94</v>
      </c>
      <c r="AC8" s="25">
        <v>1966</v>
      </c>
      <c r="AD8" s="24">
        <v>1863.9559146309241</v>
      </c>
      <c r="AE8" s="25">
        <v>632.93399999999997</v>
      </c>
      <c r="AF8" s="25">
        <v>1799.84</v>
      </c>
      <c r="AG8" s="29">
        <v>1865.25</v>
      </c>
      <c r="AH8" s="25">
        <v>694.149</v>
      </c>
      <c r="AI8" s="50">
        <v>1800.94</v>
      </c>
      <c r="AJ8" s="29">
        <f t="shared" ref="AJ8:AM8" si="1">AJ9+AJ25+AJ31+AJ32+AJ40+AJ41+AJ59+AJ68+AJ69+AJ111+AJ112+AJ114+AJ115+AJ121+AJ130</f>
        <v>1862.3182040999998</v>
      </c>
      <c r="AK8" s="25">
        <v>698.78700000000003</v>
      </c>
      <c r="AL8" s="50">
        <v>1782.77</v>
      </c>
      <c r="AM8" s="29">
        <f t="shared" si="1"/>
        <v>1772.9871099999998</v>
      </c>
      <c r="AN8" s="25">
        <v>590.38900000000001</v>
      </c>
      <c r="AO8" s="50">
        <v>1722.47</v>
      </c>
    </row>
    <row r="9" spans="1:41" s="3" customFormat="1" ht="21" customHeight="1" x14ac:dyDescent="0.15">
      <c r="A9" s="55" t="s">
        <v>6</v>
      </c>
      <c r="B9" s="32" t="s">
        <v>207</v>
      </c>
      <c r="C9" s="26">
        <f>C10+C13+C21</f>
        <v>486.13988000000001</v>
      </c>
      <c r="D9" s="27">
        <v>201.61199999999999</v>
      </c>
      <c r="E9" s="27">
        <v>460.02199999999999</v>
      </c>
      <c r="F9" s="26">
        <v>265.7541587209007</v>
      </c>
      <c r="G9" s="27">
        <v>70.892399999999995</v>
      </c>
      <c r="H9" s="27">
        <v>262.16000000000003</v>
      </c>
      <c r="I9" s="26">
        <v>443.53556711417747</v>
      </c>
      <c r="J9" s="27">
        <v>217.251</v>
      </c>
      <c r="K9" s="27">
        <v>398.31700000000001</v>
      </c>
      <c r="L9" s="26">
        <v>623.08683987654331</v>
      </c>
      <c r="M9" s="27">
        <v>209.18600000000001</v>
      </c>
      <c r="N9" s="27">
        <v>594</v>
      </c>
      <c r="O9" s="26">
        <v>522.53842779652609</v>
      </c>
      <c r="P9" s="27">
        <v>204.12799999999999</v>
      </c>
      <c r="Q9" s="27">
        <v>518.58100000000002</v>
      </c>
      <c r="R9" s="26">
        <v>553.43046605396307</v>
      </c>
      <c r="S9" s="27">
        <v>224.596</v>
      </c>
      <c r="T9" s="28">
        <v>555.30399999999997</v>
      </c>
      <c r="U9" s="26">
        <v>534.89729498657516</v>
      </c>
      <c r="V9" s="27">
        <v>216.465</v>
      </c>
      <c r="W9" s="27">
        <v>495.44499999999999</v>
      </c>
      <c r="X9" s="26">
        <v>492.38068315214701</v>
      </c>
      <c r="Y9" s="27">
        <v>171.20099999999999</v>
      </c>
      <c r="Z9" s="27">
        <v>480.505</v>
      </c>
      <c r="AA9" s="26">
        <v>483.76168025498993</v>
      </c>
      <c r="AB9" s="27">
        <v>169.375</v>
      </c>
      <c r="AC9" s="27">
        <v>451.11599999999999</v>
      </c>
      <c r="AD9" s="26">
        <v>425.28512198415052</v>
      </c>
      <c r="AE9" s="27">
        <v>144.41800000000001</v>
      </c>
      <c r="AF9" s="27">
        <v>430</v>
      </c>
      <c r="AG9" s="33">
        <v>505.98899999999998</v>
      </c>
      <c r="AH9" s="27">
        <v>196.24100000000001</v>
      </c>
      <c r="AI9" s="28">
        <v>480</v>
      </c>
      <c r="AJ9" s="33">
        <f t="shared" ref="AJ9:AM9" si="2">AJ10+AJ13+AJ21</f>
        <v>499.41341</v>
      </c>
      <c r="AK9" s="27">
        <v>193.56899999999999</v>
      </c>
      <c r="AL9" s="28">
        <v>475.048</v>
      </c>
      <c r="AM9" s="33">
        <f t="shared" si="2"/>
        <v>418.38683900000001</v>
      </c>
      <c r="AN9" s="27">
        <v>143.82</v>
      </c>
      <c r="AO9" s="28">
        <v>430</v>
      </c>
    </row>
    <row r="10" spans="1:41" s="3" customFormat="1" ht="21" customHeight="1" x14ac:dyDescent="0.15">
      <c r="A10" s="54" t="s">
        <v>52</v>
      </c>
      <c r="B10" s="23" t="s">
        <v>171</v>
      </c>
      <c r="C10" s="24">
        <f>C11+C12</f>
        <v>375.51649000000003</v>
      </c>
      <c r="D10" s="25">
        <v>206.36699999999999</v>
      </c>
      <c r="E10" s="25">
        <v>360</v>
      </c>
      <c r="F10" s="24">
        <v>186.67406039384574</v>
      </c>
      <c r="G10" s="25">
        <v>79.576800000000006</v>
      </c>
      <c r="H10" s="25">
        <v>175</v>
      </c>
      <c r="I10" s="24">
        <v>345.45999278499283</v>
      </c>
      <c r="J10" s="25">
        <v>235.09200000000001</v>
      </c>
      <c r="K10" s="25">
        <v>325</v>
      </c>
      <c r="L10" s="24">
        <v>527.57962962962961</v>
      </c>
      <c r="M10" s="25">
        <v>222.822</v>
      </c>
      <c r="N10" s="25">
        <v>460</v>
      </c>
      <c r="O10" s="24">
        <v>399.99356060606056</v>
      </c>
      <c r="P10" s="25">
        <v>211.15799999999999</v>
      </c>
      <c r="Q10" s="25">
        <v>400</v>
      </c>
      <c r="R10" s="24">
        <v>436.69623778064891</v>
      </c>
      <c r="S10" s="25">
        <v>225.761</v>
      </c>
      <c r="T10" s="50">
        <v>449.76499999999999</v>
      </c>
      <c r="U10" s="24">
        <v>427.90315737923203</v>
      </c>
      <c r="V10" s="25">
        <v>226.732</v>
      </c>
      <c r="W10" s="25">
        <v>418.82600000000002</v>
      </c>
      <c r="X10" s="24">
        <v>392.02352409108511</v>
      </c>
      <c r="Y10" s="25">
        <v>174.744</v>
      </c>
      <c r="Z10" s="25">
        <v>399.19400000000002</v>
      </c>
      <c r="AA10" s="24">
        <v>354.92454669203204</v>
      </c>
      <c r="AB10" s="25">
        <v>170.19300000000001</v>
      </c>
      <c r="AC10" s="25">
        <v>350</v>
      </c>
      <c r="AD10" s="24">
        <v>313.76698092953075</v>
      </c>
      <c r="AE10" s="25">
        <v>156.40899999999999</v>
      </c>
      <c r="AF10" s="25">
        <v>300</v>
      </c>
      <c r="AG10" s="29">
        <v>391.90899999999999</v>
      </c>
      <c r="AH10" s="25">
        <v>202.68</v>
      </c>
      <c r="AI10" s="50">
        <v>386.79399999999998</v>
      </c>
      <c r="AJ10" s="29">
        <f t="shared" ref="AJ10:AM10" si="3">AJ11+AJ12</f>
        <v>384.29021</v>
      </c>
      <c r="AK10" s="25">
        <v>198.95</v>
      </c>
      <c r="AL10" s="50">
        <v>377.98</v>
      </c>
      <c r="AM10" s="29">
        <f t="shared" si="3"/>
        <v>312.38267000000002</v>
      </c>
      <c r="AN10" s="25">
        <v>164.21799999999999</v>
      </c>
      <c r="AO10" s="50">
        <v>300</v>
      </c>
    </row>
    <row r="11" spans="1:41" s="3" customFormat="1" ht="21" customHeight="1" x14ac:dyDescent="0.15">
      <c r="A11" s="54" t="s">
        <v>53</v>
      </c>
      <c r="B11" s="23">
        <v>1</v>
      </c>
      <c r="C11" s="24">
        <v>372.51400000000001</v>
      </c>
      <c r="D11" s="25">
        <v>205.035</v>
      </c>
      <c r="E11" s="25">
        <v>352.50099999999998</v>
      </c>
      <c r="F11" s="24">
        <v>186.29302591108711</v>
      </c>
      <c r="G11" s="25">
        <v>77.888436472777599</v>
      </c>
      <c r="H11" s="25">
        <v>175</v>
      </c>
      <c r="I11" s="24">
        <v>339.25999278499285</v>
      </c>
      <c r="J11" s="25">
        <v>225.23237626962549</v>
      </c>
      <c r="K11" s="25">
        <v>320</v>
      </c>
      <c r="L11" s="24">
        <v>522.23240740740744</v>
      </c>
      <c r="M11" s="25">
        <v>221.34180811058079</v>
      </c>
      <c r="N11" s="25">
        <v>460</v>
      </c>
      <c r="O11" s="24">
        <v>399.99356060606056</v>
      </c>
      <c r="P11" s="25">
        <v>209.67299066617312</v>
      </c>
      <c r="Q11" s="25">
        <v>400</v>
      </c>
      <c r="R11" s="24">
        <v>435.21592282001899</v>
      </c>
      <c r="S11" s="25">
        <v>224.73098943997803</v>
      </c>
      <c r="T11" s="50">
        <v>450</v>
      </c>
      <c r="U11" s="24">
        <v>424.22635737923201</v>
      </c>
      <c r="V11" s="25">
        <v>217.52447250715826</v>
      </c>
      <c r="W11" s="25">
        <v>420</v>
      </c>
      <c r="X11" s="24">
        <v>388.12718262767049</v>
      </c>
      <c r="Y11" s="25">
        <v>173.47108108173566</v>
      </c>
      <c r="Z11" s="25">
        <v>399</v>
      </c>
      <c r="AA11" s="24">
        <v>351.83302883488921</v>
      </c>
      <c r="AB11" s="25">
        <v>173.54851095935049</v>
      </c>
      <c r="AC11" s="25">
        <v>350</v>
      </c>
      <c r="AD11" s="24">
        <v>309.77575285935529</v>
      </c>
      <c r="AE11" s="25">
        <v>156.86638250004876</v>
      </c>
      <c r="AF11" s="25">
        <v>300</v>
      </c>
      <c r="AG11" s="29">
        <v>389.02</v>
      </c>
      <c r="AH11" s="25">
        <v>201.602</v>
      </c>
      <c r="AI11" s="50">
        <v>385.13900000000001</v>
      </c>
      <c r="AJ11" s="29">
        <v>381.53899999999999</v>
      </c>
      <c r="AK11" s="25">
        <v>197.78700000000001</v>
      </c>
      <c r="AL11" s="50">
        <v>376.25700000000001</v>
      </c>
      <c r="AM11" s="29">
        <v>307.46899999999999</v>
      </c>
      <c r="AN11" s="25">
        <v>166.39</v>
      </c>
      <c r="AO11" s="50">
        <v>300</v>
      </c>
    </row>
    <row r="12" spans="1:41" s="3" customFormat="1" ht="21" customHeight="1" x14ac:dyDescent="0.15">
      <c r="A12" s="54" t="s">
        <v>54</v>
      </c>
      <c r="B12" s="23">
        <v>2</v>
      </c>
      <c r="C12" s="24">
        <v>3.0024899999999999</v>
      </c>
      <c r="D12" s="25">
        <v>17.7742</v>
      </c>
      <c r="E12" s="25">
        <v>0</v>
      </c>
      <c r="F12" s="24">
        <v>0.38103448275862073</v>
      </c>
      <c r="G12" s="25">
        <v>2.3751193724302992</v>
      </c>
      <c r="H12" s="25">
        <v>0</v>
      </c>
      <c r="I12" s="24">
        <v>6.2</v>
      </c>
      <c r="J12" s="25">
        <v>17.842040679457465</v>
      </c>
      <c r="K12" s="25">
        <v>0</v>
      </c>
      <c r="L12" s="24">
        <v>5.3472222222222223</v>
      </c>
      <c r="M12" s="25">
        <v>20.633649514420629</v>
      </c>
      <c r="N12" s="25">
        <v>0</v>
      </c>
      <c r="O12" s="24">
        <v>0</v>
      </c>
      <c r="P12" s="25">
        <v>0</v>
      </c>
      <c r="Q12" s="25">
        <v>0</v>
      </c>
      <c r="R12" s="24">
        <v>1.4803149606299213</v>
      </c>
      <c r="S12" s="25">
        <v>14.193738440749915</v>
      </c>
      <c r="T12" s="50">
        <v>0</v>
      </c>
      <c r="U12" s="24">
        <v>3.6768000000000001</v>
      </c>
      <c r="V12" s="25">
        <v>26.456349365700476</v>
      </c>
      <c r="W12" s="25">
        <v>0</v>
      </c>
      <c r="X12" s="24">
        <v>3.8963414634146343</v>
      </c>
      <c r="Y12" s="25">
        <v>17.802208425543505</v>
      </c>
      <c r="Z12" s="25">
        <v>0</v>
      </c>
      <c r="AA12" s="24">
        <v>3.0915178571428572</v>
      </c>
      <c r="AB12" s="25">
        <v>17.561546604006185</v>
      </c>
      <c r="AC12" s="25">
        <v>0</v>
      </c>
      <c r="AD12" s="24">
        <v>3.9912280701754388</v>
      </c>
      <c r="AE12" s="25">
        <v>20.914422797389939</v>
      </c>
      <c r="AF12" s="25">
        <v>0</v>
      </c>
      <c r="AG12" s="29">
        <v>2.8892500000000001</v>
      </c>
      <c r="AH12" s="25">
        <v>18.365100000000002</v>
      </c>
      <c r="AI12" s="50">
        <v>0</v>
      </c>
      <c r="AJ12" s="29">
        <v>2.7512099999999999</v>
      </c>
      <c r="AK12" s="25">
        <v>18.219200000000001</v>
      </c>
      <c r="AL12" s="50">
        <v>0</v>
      </c>
      <c r="AM12" s="29">
        <v>4.9136699999999998</v>
      </c>
      <c r="AN12" s="25">
        <v>24.775500000000001</v>
      </c>
      <c r="AO12" s="50">
        <v>0</v>
      </c>
    </row>
    <row r="13" spans="1:41" s="3" customFormat="1" ht="21" customHeight="1" x14ac:dyDescent="0.15">
      <c r="A13" s="54" t="s">
        <v>55</v>
      </c>
      <c r="B13" s="36" t="s">
        <v>208</v>
      </c>
      <c r="C13" s="24">
        <f>SUM(C14:C20)</f>
        <v>104.28919999999999</v>
      </c>
      <c r="D13" s="25">
        <v>104.819</v>
      </c>
      <c r="E13" s="25">
        <v>75</v>
      </c>
      <c r="F13" s="24">
        <v>77.875787982227379</v>
      </c>
      <c r="G13" s="25">
        <v>64.186899999999994</v>
      </c>
      <c r="H13" s="25">
        <v>72.235900000000001</v>
      </c>
      <c r="I13" s="24">
        <v>92.837602738275621</v>
      </c>
      <c r="J13" s="25">
        <v>90.257400000000004</v>
      </c>
      <c r="K13" s="25">
        <v>68.028800000000004</v>
      </c>
      <c r="L13" s="24">
        <v>88.945432469135781</v>
      </c>
      <c r="M13" s="25">
        <v>101.116</v>
      </c>
      <c r="N13" s="25">
        <v>42.857500000000002</v>
      </c>
      <c r="O13" s="24">
        <v>119.62070488653049</v>
      </c>
      <c r="P13" s="25">
        <v>120.05</v>
      </c>
      <c r="Q13" s="25">
        <v>84.350099999999998</v>
      </c>
      <c r="R13" s="24">
        <v>107.83525622607016</v>
      </c>
      <c r="S13" s="25">
        <v>115.5</v>
      </c>
      <c r="T13" s="50">
        <v>80.965500000000006</v>
      </c>
      <c r="U13" s="24">
        <v>106.10449760734323</v>
      </c>
      <c r="V13" s="25">
        <v>113.58</v>
      </c>
      <c r="W13" s="25">
        <v>72</v>
      </c>
      <c r="X13" s="24">
        <v>88.593938915353846</v>
      </c>
      <c r="Y13" s="25">
        <v>95.644800000000004</v>
      </c>
      <c r="Z13" s="25">
        <v>69.385999999999996</v>
      </c>
      <c r="AA13" s="24">
        <v>120.22888951533882</v>
      </c>
      <c r="AB13" s="25">
        <v>106.93600000000001</v>
      </c>
      <c r="AC13" s="25">
        <v>90.470600000000005</v>
      </c>
      <c r="AD13" s="24">
        <v>104.16753863189635</v>
      </c>
      <c r="AE13" s="25">
        <v>99.322999999999993</v>
      </c>
      <c r="AF13" s="25">
        <v>77.125399999999999</v>
      </c>
      <c r="AG13" s="29">
        <v>107.294</v>
      </c>
      <c r="AH13" s="25">
        <v>108.19199999999999</v>
      </c>
      <c r="AI13" s="50">
        <v>75.867400000000004</v>
      </c>
      <c r="AJ13" s="29">
        <f t="shared" ref="AJ13:AM13" si="4">SUM(AJ14:AJ20)</f>
        <v>108.32471000000001</v>
      </c>
      <c r="AK13" s="25">
        <v>108.556</v>
      </c>
      <c r="AL13" s="50">
        <v>76.821700000000007</v>
      </c>
      <c r="AM13" s="29">
        <f t="shared" si="4"/>
        <v>100.77357000000001</v>
      </c>
      <c r="AN13" s="25">
        <v>98.141800000000003</v>
      </c>
      <c r="AO13" s="50">
        <v>75</v>
      </c>
    </row>
    <row r="14" spans="1:41" s="3" customFormat="1" ht="21" customHeight="1" x14ac:dyDescent="0.15">
      <c r="A14" s="54" t="s">
        <v>56</v>
      </c>
      <c r="B14" s="23">
        <v>3</v>
      </c>
      <c r="C14" s="24">
        <v>3.9182399999999999</v>
      </c>
      <c r="D14" s="25">
        <v>11.9316</v>
      </c>
      <c r="E14" s="25">
        <v>0</v>
      </c>
      <c r="F14" s="24">
        <v>8.4042854406130267</v>
      </c>
      <c r="G14" s="25">
        <v>17.765080352592335</v>
      </c>
      <c r="H14" s="25">
        <v>0.3125</v>
      </c>
      <c r="I14" s="24">
        <v>5.999241522366523</v>
      </c>
      <c r="J14" s="25">
        <v>16.614999468647433</v>
      </c>
      <c r="K14" s="25">
        <v>0</v>
      </c>
      <c r="L14" s="24">
        <v>3.979663580246914</v>
      </c>
      <c r="M14" s="25">
        <v>7.7648609098227306</v>
      </c>
      <c r="N14" s="25">
        <v>1.1850000000000001</v>
      </c>
      <c r="O14" s="24">
        <v>3.0578171135273866</v>
      </c>
      <c r="P14" s="25">
        <v>6.2365674309165895</v>
      </c>
      <c r="Q14" s="25">
        <v>0</v>
      </c>
      <c r="R14" s="24">
        <v>2.7722874520492637</v>
      </c>
      <c r="S14" s="25">
        <v>11.358594914440966</v>
      </c>
      <c r="T14" s="50">
        <v>0</v>
      </c>
      <c r="U14" s="24">
        <v>5.796947148459382</v>
      </c>
      <c r="V14" s="25">
        <v>17.396206755097229</v>
      </c>
      <c r="W14" s="25">
        <v>0</v>
      </c>
      <c r="X14" s="24">
        <v>4.0407188619871546</v>
      </c>
      <c r="Y14" s="25">
        <v>10.495180301216672</v>
      </c>
      <c r="Z14" s="25">
        <v>0</v>
      </c>
      <c r="AA14" s="24">
        <v>3.1639910714285722</v>
      </c>
      <c r="AB14" s="25">
        <v>8.3405175562393055</v>
      </c>
      <c r="AC14" s="25">
        <v>0</v>
      </c>
      <c r="AD14" s="24">
        <v>2.4957674737371329</v>
      </c>
      <c r="AE14" s="25">
        <v>9.3163036373133998</v>
      </c>
      <c r="AF14" s="25">
        <v>0</v>
      </c>
      <c r="AG14" s="29">
        <v>3.4216500000000001</v>
      </c>
      <c r="AH14" s="25">
        <v>10.7692</v>
      </c>
      <c r="AI14" s="50">
        <v>0</v>
      </c>
      <c r="AJ14" s="29">
        <v>3.3903099999999999</v>
      </c>
      <c r="AK14" s="25">
        <v>10.912599999999999</v>
      </c>
      <c r="AL14" s="50">
        <v>0</v>
      </c>
      <c r="AM14" s="29">
        <v>1.7689699999999999</v>
      </c>
      <c r="AN14" s="25">
        <v>6.0109199999999996</v>
      </c>
      <c r="AO14" s="50">
        <v>0</v>
      </c>
    </row>
    <row r="15" spans="1:41" s="3" customFormat="1" ht="21" customHeight="1" x14ac:dyDescent="0.15">
      <c r="A15" s="54" t="s">
        <v>57</v>
      </c>
      <c r="B15" s="23">
        <v>4</v>
      </c>
      <c r="C15" s="24">
        <v>37.022199999999998</v>
      </c>
      <c r="D15" s="25">
        <v>45.889400000000002</v>
      </c>
      <c r="E15" s="25">
        <v>0</v>
      </c>
      <c r="F15" s="24">
        <v>24.589655172413792</v>
      </c>
      <c r="G15" s="25">
        <v>28.96712577635487</v>
      </c>
      <c r="H15" s="25">
        <v>18</v>
      </c>
      <c r="I15" s="24">
        <v>43.522727272727273</v>
      </c>
      <c r="J15" s="25">
        <v>44.88467791118272</v>
      </c>
      <c r="K15" s="25">
        <v>46.5</v>
      </c>
      <c r="L15" s="24">
        <v>26.277777777777779</v>
      </c>
      <c r="M15" s="25">
        <v>34.886809916827296</v>
      </c>
      <c r="N15" s="25">
        <v>0</v>
      </c>
      <c r="O15" s="24">
        <v>35.067164179104481</v>
      </c>
      <c r="P15" s="25">
        <v>50.323497932843722</v>
      </c>
      <c r="Q15" s="25">
        <v>0</v>
      </c>
      <c r="R15" s="24">
        <v>28.884514435695536</v>
      </c>
      <c r="S15" s="25">
        <v>47.704972915433203</v>
      </c>
      <c r="T15" s="50">
        <v>0</v>
      </c>
      <c r="U15" s="24">
        <v>43.863999999999997</v>
      </c>
      <c r="V15" s="25">
        <v>54.546067722614062</v>
      </c>
      <c r="W15" s="25">
        <v>30</v>
      </c>
      <c r="X15" s="24">
        <v>34.848238482384829</v>
      </c>
      <c r="Y15" s="25">
        <v>41.918711976748021</v>
      </c>
      <c r="Z15" s="25">
        <v>3.3333333333333299</v>
      </c>
      <c r="AA15" s="24">
        <v>39.866369047619045</v>
      </c>
      <c r="AB15" s="25">
        <v>43.591828674571218</v>
      </c>
      <c r="AC15" s="25">
        <v>36</v>
      </c>
      <c r="AD15" s="24">
        <v>44.019298245614038</v>
      </c>
      <c r="AE15" s="25">
        <v>43.298433065646734</v>
      </c>
      <c r="AF15" s="25">
        <v>60</v>
      </c>
      <c r="AG15" s="29">
        <v>37.291699999999999</v>
      </c>
      <c r="AH15" s="25">
        <v>46.806699999999999</v>
      </c>
      <c r="AI15" s="50">
        <v>0</v>
      </c>
      <c r="AJ15" s="29">
        <v>37.910200000000003</v>
      </c>
      <c r="AK15" s="25">
        <v>47.311399999999999</v>
      </c>
      <c r="AL15" s="50">
        <v>0</v>
      </c>
      <c r="AM15" s="29">
        <v>39.973500000000001</v>
      </c>
      <c r="AN15" s="25">
        <v>43.809600000000003</v>
      </c>
      <c r="AO15" s="50">
        <v>36.997399999999999</v>
      </c>
    </row>
    <row r="16" spans="1:41" s="3" customFormat="1" ht="21" customHeight="1" x14ac:dyDescent="0.15">
      <c r="A16" s="54" t="s">
        <v>58</v>
      </c>
      <c r="B16" s="23">
        <v>5</v>
      </c>
      <c r="C16" s="24">
        <v>5.4795400000000001</v>
      </c>
      <c r="D16" s="25">
        <v>24.402100000000001</v>
      </c>
      <c r="E16" s="25">
        <v>0</v>
      </c>
      <c r="F16" s="24">
        <v>1.7241379310344827</v>
      </c>
      <c r="G16" s="25">
        <v>13.016955922880603</v>
      </c>
      <c r="H16" s="25">
        <v>0</v>
      </c>
      <c r="I16" s="24">
        <v>3.6363636363636362</v>
      </c>
      <c r="J16" s="25">
        <v>15.842392652584952</v>
      </c>
      <c r="K16" s="25">
        <v>0</v>
      </c>
      <c r="L16" s="24">
        <v>7.0138888888888893</v>
      </c>
      <c r="M16" s="25">
        <v>22.598698988827969</v>
      </c>
      <c r="N16" s="25">
        <v>0</v>
      </c>
      <c r="O16" s="24">
        <v>5.0746268656716422</v>
      </c>
      <c r="P16" s="25">
        <v>21.879802881070528</v>
      </c>
      <c r="Q16" s="25">
        <v>0</v>
      </c>
      <c r="R16" s="24">
        <v>4.6299212598425195</v>
      </c>
      <c r="S16" s="25">
        <v>23.494279132637882</v>
      </c>
      <c r="T16" s="50">
        <v>0</v>
      </c>
      <c r="U16" s="24">
        <v>7.84</v>
      </c>
      <c r="V16" s="25">
        <v>28.915988656796781</v>
      </c>
      <c r="W16" s="25">
        <v>0</v>
      </c>
      <c r="X16" s="24">
        <v>2.8536585365853657</v>
      </c>
      <c r="Y16" s="25">
        <v>14.162060232527759</v>
      </c>
      <c r="Z16" s="25">
        <v>0</v>
      </c>
      <c r="AA16" s="24">
        <v>10.379464285714286</v>
      </c>
      <c r="AB16" s="25">
        <v>35.99620177977328</v>
      </c>
      <c r="AC16" s="25">
        <v>0</v>
      </c>
      <c r="AD16" s="24">
        <v>3.8385964912280701</v>
      </c>
      <c r="AE16" s="25">
        <v>19.805774050752508</v>
      </c>
      <c r="AF16" s="25">
        <v>0</v>
      </c>
      <c r="AG16" s="29">
        <v>5.9702999999999999</v>
      </c>
      <c r="AH16" s="25">
        <v>25.7151</v>
      </c>
      <c r="AI16" s="50">
        <v>0</v>
      </c>
      <c r="AJ16" s="29">
        <v>5.9116900000000001</v>
      </c>
      <c r="AK16" s="25">
        <v>25.877700000000001</v>
      </c>
      <c r="AL16" s="50">
        <v>0</v>
      </c>
      <c r="AM16" s="29">
        <v>4.0004299999999997</v>
      </c>
      <c r="AN16" s="25">
        <v>19.497599999999998</v>
      </c>
      <c r="AO16" s="50">
        <v>0</v>
      </c>
    </row>
    <row r="17" spans="1:41" s="3" customFormat="1" ht="21" customHeight="1" x14ac:dyDescent="0.15">
      <c r="A17" s="54" t="s">
        <v>59</v>
      </c>
      <c r="B17" s="23">
        <v>6</v>
      </c>
      <c r="C17" s="24">
        <v>37.601900000000001</v>
      </c>
      <c r="D17" s="25">
        <v>78.170400000000001</v>
      </c>
      <c r="E17" s="25">
        <v>0</v>
      </c>
      <c r="F17" s="24">
        <v>29.022298850574707</v>
      </c>
      <c r="G17" s="25">
        <v>55.125122994300348</v>
      </c>
      <c r="H17" s="25">
        <v>0</v>
      </c>
      <c r="I17" s="24">
        <v>16.206818181818182</v>
      </c>
      <c r="J17" s="25">
        <v>47.555968929095783</v>
      </c>
      <c r="K17" s="25">
        <v>0</v>
      </c>
      <c r="L17" s="24">
        <v>27.027777777777779</v>
      </c>
      <c r="M17" s="25">
        <v>65.130418781221451</v>
      </c>
      <c r="N17" s="25">
        <v>0</v>
      </c>
      <c r="O17" s="24">
        <v>43.670646766169149</v>
      </c>
      <c r="P17" s="25">
        <v>83.689603904771701</v>
      </c>
      <c r="Q17" s="25">
        <v>0</v>
      </c>
      <c r="R17" s="24">
        <v>36.114173228346459</v>
      </c>
      <c r="S17" s="25">
        <v>77.357951837580501</v>
      </c>
      <c r="T17" s="50">
        <v>0</v>
      </c>
      <c r="U17" s="24">
        <v>35.22</v>
      </c>
      <c r="V17" s="25">
        <v>79.029548904191529</v>
      </c>
      <c r="W17" s="25">
        <v>0</v>
      </c>
      <c r="X17" s="24">
        <v>34.243902439024389</v>
      </c>
      <c r="Y17" s="25">
        <v>78.101216647771921</v>
      </c>
      <c r="Z17" s="25">
        <v>0</v>
      </c>
      <c r="AA17" s="24">
        <v>50.738467261904759</v>
      </c>
      <c r="AB17" s="25">
        <v>86.920544243517057</v>
      </c>
      <c r="AC17" s="25">
        <v>0</v>
      </c>
      <c r="AD17" s="24">
        <v>42.749040935672518</v>
      </c>
      <c r="AE17" s="25">
        <v>83.082366942101658</v>
      </c>
      <c r="AF17" s="25">
        <v>0</v>
      </c>
      <c r="AG17" s="29">
        <v>40.191299999999998</v>
      </c>
      <c r="AH17" s="25">
        <v>81.538399999999996</v>
      </c>
      <c r="AI17" s="50">
        <v>0</v>
      </c>
      <c r="AJ17" s="29">
        <v>40.930500000000002</v>
      </c>
      <c r="AK17" s="25">
        <v>82.300600000000003</v>
      </c>
      <c r="AL17" s="50">
        <v>0</v>
      </c>
      <c r="AM17" s="29">
        <v>44.273200000000003</v>
      </c>
      <c r="AN17" s="25">
        <v>84.812799999999996</v>
      </c>
      <c r="AO17" s="50">
        <v>0</v>
      </c>
    </row>
    <row r="18" spans="1:41" s="3" customFormat="1" ht="21" customHeight="1" x14ac:dyDescent="0.15">
      <c r="A18" s="54" t="s">
        <v>60</v>
      </c>
      <c r="B18" s="23">
        <v>7</v>
      </c>
      <c r="C18" s="24">
        <v>4.6715600000000004</v>
      </c>
      <c r="D18" s="25">
        <v>20.9697</v>
      </c>
      <c r="E18" s="25">
        <v>0</v>
      </c>
      <c r="F18" s="24">
        <v>2.6551724137931036</v>
      </c>
      <c r="G18" s="25">
        <v>14.796961156029035</v>
      </c>
      <c r="H18" s="25">
        <v>0</v>
      </c>
      <c r="I18" s="24">
        <v>3.625</v>
      </c>
      <c r="J18" s="25">
        <v>18.162969633545362</v>
      </c>
      <c r="K18" s="25">
        <v>0</v>
      </c>
      <c r="L18" s="24">
        <v>2.6388888888888888</v>
      </c>
      <c r="M18" s="25">
        <v>15.611877205401765</v>
      </c>
      <c r="N18" s="25">
        <v>0</v>
      </c>
      <c r="O18" s="24">
        <v>5.4328358208955221</v>
      </c>
      <c r="P18" s="25">
        <v>21.983863743492595</v>
      </c>
      <c r="Q18" s="25">
        <v>0</v>
      </c>
      <c r="R18" s="24">
        <v>8.5346456692913399</v>
      </c>
      <c r="S18" s="25">
        <v>29.253724113021043</v>
      </c>
      <c r="T18" s="50">
        <v>0</v>
      </c>
      <c r="U18" s="24">
        <v>3.2160000000000002</v>
      </c>
      <c r="V18" s="25">
        <v>16.6961475796065</v>
      </c>
      <c r="W18" s="25">
        <v>0</v>
      </c>
      <c r="X18" s="24">
        <v>4.4227642276422765</v>
      </c>
      <c r="Y18" s="25">
        <v>19.643989183926784</v>
      </c>
      <c r="Z18" s="25">
        <v>0</v>
      </c>
      <c r="AA18" s="24">
        <v>4.6785714285714288</v>
      </c>
      <c r="AB18" s="25">
        <v>22.403847838243852</v>
      </c>
      <c r="AC18" s="25">
        <v>0</v>
      </c>
      <c r="AD18" s="24">
        <v>3.285204678362573</v>
      </c>
      <c r="AE18" s="25">
        <v>16.793731205545441</v>
      </c>
      <c r="AF18" s="25">
        <v>0</v>
      </c>
      <c r="AG18" s="29">
        <v>4.95601</v>
      </c>
      <c r="AH18" s="25">
        <v>21.651700000000002</v>
      </c>
      <c r="AI18" s="50">
        <v>0</v>
      </c>
      <c r="AJ18" s="29">
        <v>5.0861299999999998</v>
      </c>
      <c r="AK18" s="25">
        <v>21.9345</v>
      </c>
      <c r="AL18" s="50">
        <v>0</v>
      </c>
      <c r="AM18" s="29">
        <v>3.5615800000000002</v>
      </c>
      <c r="AN18" s="25">
        <v>16.558499999999999</v>
      </c>
      <c r="AO18" s="50">
        <v>0</v>
      </c>
    </row>
    <row r="19" spans="1:41" s="3" customFormat="1" ht="21" customHeight="1" x14ac:dyDescent="0.15">
      <c r="A19" s="54" t="s">
        <v>61</v>
      </c>
      <c r="B19" s="23">
        <v>8</v>
      </c>
      <c r="C19" s="24">
        <v>8.7057099999999998</v>
      </c>
      <c r="D19" s="25">
        <v>39.531199999999998</v>
      </c>
      <c r="E19" s="25">
        <v>0</v>
      </c>
      <c r="F19" s="24">
        <v>7.666047522457264</v>
      </c>
      <c r="G19" s="25">
        <v>22.753801349715285</v>
      </c>
      <c r="H19" s="25">
        <v>0</v>
      </c>
      <c r="I19" s="24">
        <v>7.0659090909090905</v>
      </c>
      <c r="J19" s="25">
        <v>36.29406164288023</v>
      </c>
      <c r="K19" s="25">
        <v>0</v>
      </c>
      <c r="L19" s="24">
        <v>10.976666666666667</v>
      </c>
      <c r="M19" s="25">
        <v>49.679478772538573</v>
      </c>
      <c r="N19" s="25">
        <v>0</v>
      </c>
      <c r="O19" s="24">
        <v>16.906432125088845</v>
      </c>
      <c r="P19" s="25">
        <v>52.36991398200022</v>
      </c>
      <c r="Q19" s="25">
        <v>0</v>
      </c>
      <c r="R19" s="24">
        <v>19.097744326076889</v>
      </c>
      <c r="S19" s="25">
        <v>65.763248872794179</v>
      </c>
      <c r="T19" s="50">
        <v>0</v>
      </c>
      <c r="U19" s="24">
        <v>6.7990066666666662</v>
      </c>
      <c r="V19" s="25">
        <v>28.783076445812931</v>
      </c>
      <c r="W19" s="25">
        <v>0</v>
      </c>
      <c r="X19" s="24">
        <v>2.6715853658536588</v>
      </c>
      <c r="Y19" s="25">
        <v>10.916836298261408</v>
      </c>
      <c r="Z19" s="25">
        <v>0</v>
      </c>
      <c r="AA19" s="24">
        <v>4.7301785714285716</v>
      </c>
      <c r="AB19" s="25">
        <v>22.870353606257492</v>
      </c>
      <c r="AC19" s="25">
        <v>0</v>
      </c>
      <c r="AD19" s="24">
        <v>3.7565818713450292</v>
      </c>
      <c r="AE19" s="25">
        <v>27.581756719930468</v>
      </c>
      <c r="AF19" s="25">
        <v>0</v>
      </c>
      <c r="AG19" s="29">
        <v>8.9086800000000004</v>
      </c>
      <c r="AH19" s="25">
        <v>40.756100000000004</v>
      </c>
      <c r="AI19" s="50">
        <v>0</v>
      </c>
      <c r="AJ19" s="29">
        <v>8.7925500000000003</v>
      </c>
      <c r="AK19" s="25">
        <v>40.192100000000003</v>
      </c>
      <c r="AL19" s="50">
        <v>0</v>
      </c>
      <c r="AM19" s="29">
        <v>3.3441800000000002</v>
      </c>
      <c r="AN19" s="25">
        <v>17.3935</v>
      </c>
      <c r="AO19" s="50">
        <v>0</v>
      </c>
    </row>
    <row r="20" spans="1:41" s="3" customFormat="1" ht="21" customHeight="1" x14ac:dyDescent="0.15">
      <c r="A20" s="54" t="s">
        <v>62</v>
      </c>
      <c r="B20" s="23">
        <v>9</v>
      </c>
      <c r="C20" s="24">
        <v>6.8900499999999996</v>
      </c>
      <c r="D20" s="25">
        <v>28.6648</v>
      </c>
      <c r="E20" s="25">
        <v>0</v>
      </c>
      <c r="F20" s="24">
        <v>3.8141906513409967</v>
      </c>
      <c r="G20" s="25">
        <v>9.0455921415108858</v>
      </c>
      <c r="H20" s="25">
        <v>0</v>
      </c>
      <c r="I20" s="24">
        <v>12.781543034090909</v>
      </c>
      <c r="J20" s="25">
        <v>53.550311888818527</v>
      </c>
      <c r="K20" s="25">
        <v>0</v>
      </c>
      <c r="L20" s="24">
        <v>11.030768888888888</v>
      </c>
      <c r="M20" s="25">
        <v>31.587847919316641</v>
      </c>
      <c r="N20" s="25">
        <v>2.3650000000000002</v>
      </c>
      <c r="O20" s="24">
        <v>10.41118201607348</v>
      </c>
      <c r="P20" s="25">
        <v>46.154824530848622</v>
      </c>
      <c r="Q20" s="25">
        <v>0</v>
      </c>
      <c r="R20" s="24">
        <v>7.8019698547681555</v>
      </c>
      <c r="S20" s="25">
        <v>23.879519207801668</v>
      </c>
      <c r="T20" s="50">
        <v>0</v>
      </c>
      <c r="U20" s="24">
        <v>3.3685437922171944</v>
      </c>
      <c r="V20" s="25">
        <v>8.5464527906650556</v>
      </c>
      <c r="W20" s="25">
        <v>0</v>
      </c>
      <c r="X20" s="24">
        <v>5.513071001876173</v>
      </c>
      <c r="Y20" s="25">
        <v>15.860834431654297</v>
      </c>
      <c r="Z20" s="25">
        <v>0</v>
      </c>
      <c r="AA20" s="24">
        <v>6.6718478486721597</v>
      </c>
      <c r="AB20" s="25">
        <v>27.266927884338056</v>
      </c>
      <c r="AC20" s="25">
        <v>0</v>
      </c>
      <c r="AD20" s="24">
        <v>4.0230489359369903</v>
      </c>
      <c r="AE20" s="25">
        <v>14.511278883302621</v>
      </c>
      <c r="AF20" s="25">
        <v>0</v>
      </c>
      <c r="AG20" s="29">
        <v>6.5547000000000004</v>
      </c>
      <c r="AH20" s="25">
        <v>26.002500000000001</v>
      </c>
      <c r="AI20" s="50">
        <v>0</v>
      </c>
      <c r="AJ20" s="29">
        <v>6.3033299999999999</v>
      </c>
      <c r="AK20" s="25">
        <v>25.629000000000001</v>
      </c>
      <c r="AL20" s="50">
        <v>0</v>
      </c>
      <c r="AM20" s="29">
        <v>3.8517100000000002</v>
      </c>
      <c r="AN20" s="25">
        <v>14.9138</v>
      </c>
      <c r="AO20" s="50">
        <v>0</v>
      </c>
    </row>
    <row r="21" spans="1:41" s="3" customFormat="1" ht="21" customHeight="1" x14ac:dyDescent="0.15">
      <c r="A21" s="54" t="s">
        <v>63</v>
      </c>
      <c r="B21" s="36" t="s">
        <v>209</v>
      </c>
      <c r="C21" s="24">
        <f>SUM(C22:C24)</f>
        <v>6.3341900000000004</v>
      </c>
      <c r="D21" s="25">
        <v>30.715199999999999</v>
      </c>
      <c r="E21" s="25">
        <v>0</v>
      </c>
      <c r="F21" s="24">
        <v>1.2043103448275863</v>
      </c>
      <c r="G21" s="25">
        <v>7.9526300000000001</v>
      </c>
      <c r="H21" s="25">
        <v>0</v>
      </c>
      <c r="I21" s="24">
        <v>5.2379715909090905</v>
      </c>
      <c r="J21" s="25">
        <v>19.796500000000002</v>
      </c>
      <c r="K21" s="25">
        <v>0</v>
      </c>
      <c r="L21" s="24">
        <v>6.5617777777777775</v>
      </c>
      <c r="M21" s="25">
        <v>27.284700000000001</v>
      </c>
      <c r="N21" s="25">
        <v>0</v>
      </c>
      <c r="O21" s="24">
        <v>2.9241623039348719</v>
      </c>
      <c r="P21" s="25">
        <v>12.7942</v>
      </c>
      <c r="Q21" s="25">
        <v>0</v>
      </c>
      <c r="R21" s="24">
        <v>8.8989720472440936</v>
      </c>
      <c r="S21" s="25">
        <v>38.8551</v>
      </c>
      <c r="T21" s="50">
        <v>0</v>
      </c>
      <c r="U21" s="24">
        <v>0.88963999999999999</v>
      </c>
      <c r="V21" s="25">
        <v>5.1685699999999999</v>
      </c>
      <c r="W21" s="25">
        <v>0</v>
      </c>
      <c r="X21" s="24">
        <v>11.763220145707949</v>
      </c>
      <c r="Y21" s="25">
        <v>42.8399</v>
      </c>
      <c r="Z21" s="25">
        <v>0</v>
      </c>
      <c r="AA21" s="24">
        <v>8.6082440476190456</v>
      </c>
      <c r="AB21" s="25">
        <v>37.2776</v>
      </c>
      <c r="AC21" s="25">
        <v>0</v>
      </c>
      <c r="AD21" s="24">
        <v>7.3506024227234743</v>
      </c>
      <c r="AE21" s="25">
        <v>34.027000000000001</v>
      </c>
      <c r="AF21" s="25">
        <v>0</v>
      </c>
      <c r="AG21" s="29">
        <v>6.7859100000000003</v>
      </c>
      <c r="AH21" s="25">
        <v>32.554299999999998</v>
      </c>
      <c r="AI21" s="50">
        <v>0</v>
      </c>
      <c r="AJ21" s="29">
        <f t="shared" ref="AJ21:AM21" si="5">SUM(AJ22:AJ24)</f>
        <v>6.7984899999999993</v>
      </c>
      <c r="AK21" s="25">
        <v>32.842799999999997</v>
      </c>
      <c r="AL21" s="50">
        <v>0</v>
      </c>
      <c r="AM21" s="29">
        <f t="shared" si="5"/>
        <v>5.2305989999999998</v>
      </c>
      <c r="AN21" s="25">
        <v>29.8977</v>
      </c>
      <c r="AO21" s="50">
        <v>0</v>
      </c>
    </row>
    <row r="22" spans="1:41" s="3" customFormat="1" ht="21" customHeight="1" x14ac:dyDescent="0.15">
      <c r="A22" s="54" t="s">
        <v>64</v>
      </c>
      <c r="B22" s="23">
        <v>10</v>
      </c>
      <c r="C22" s="24">
        <v>2.76431</v>
      </c>
      <c r="D22" s="25">
        <v>24.649699999999999</v>
      </c>
      <c r="E22" s="25">
        <v>0</v>
      </c>
      <c r="F22" s="24">
        <v>0</v>
      </c>
      <c r="G22" s="25">
        <v>0</v>
      </c>
      <c r="H22" s="25">
        <v>0</v>
      </c>
      <c r="I22" s="24">
        <v>0</v>
      </c>
      <c r="J22" s="25">
        <v>0</v>
      </c>
      <c r="K22" s="25">
        <v>0</v>
      </c>
      <c r="L22" s="24">
        <v>0</v>
      </c>
      <c r="M22" s="25">
        <v>0</v>
      </c>
      <c r="N22" s="25">
        <v>0</v>
      </c>
      <c r="O22" s="24">
        <v>0</v>
      </c>
      <c r="P22" s="25">
        <v>0</v>
      </c>
      <c r="Q22" s="25">
        <v>0</v>
      </c>
      <c r="R22" s="24">
        <v>2.2440944881889764</v>
      </c>
      <c r="S22" s="25">
        <v>25.189898155052912</v>
      </c>
      <c r="T22" s="50">
        <v>0</v>
      </c>
      <c r="U22" s="24">
        <v>0</v>
      </c>
      <c r="V22" s="25">
        <v>0</v>
      </c>
      <c r="W22" s="25">
        <v>0</v>
      </c>
      <c r="X22" s="24">
        <v>3.9430894308943087</v>
      </c>
      <c r="Y22" s="25">
        <v>31.145162568704414</v>
      </c>
      <c r="Z22" s="25">
        <v>0</v>
      </c>
      <c r="AA22" s="24">
        <v>7.649107142857142</v>
      </c>
      <c r="AB22" s="25">
        <v>39.380958722675757</v>
      </c>
      <c r="AC22" s="25">
        <v>0</v>
      </c>
      <c r="AD22" s="24">
        <v>5.845029239766081</v>
      </c>
      <c r="AE22" s="25">
        <v>34.268317758495158</v>
      </c>
      <c r="AF22" s="25">
        <v>0</v>
      </c>
      <c r="AG22" s="29">
        <v>3.2347899999999998</v>
      </c>
      <c r="AH22" s="25">
        <v>26.638100000000001</v>
      </c>
      <c r="AI22" s="50">
        <v>0</v>
      </c>
      <c r="AJ22" s="29">
        <v>3.4164500000000002</v>
      </c>
      <c r="AK22" s="25">
        <v>27.365100000000002</v>
      </c>
      <c r="AL22" s="50">
        <v>0</v>
      </c>
      <c r="AM22" s="29">
        <v>3.4017300000000001</v>
      </c>
      <c r="AN22" s="25">
        <v>29.305599999999998</v>
      </c>
      <c r="AO22" s="50">
        <v>0</v>
      </c>
    </row>
    <row r="23" spans="1:41" s="3" customFormat="1" ht="21" customHeight="1" x14ac:dyDescent="0.15">
      <c r="A23" s="54" t="s">
        <v>65</v>
      </c>
      <c r="B23" s="23">
        <v>11</v>
      </c>
      <c r="C23" s="24">
        <v>1.4317200000000001</v>
      </c>
      <c r="D23" s="25">
        <v>9.3338099999999997</v>
      </c>
      <c r="E23" s="25">
        <v>0</v>
      </c>
      <c r="F23" s="24">
        <v>0.23448275862068968</v>
      </c>
      <c r="G23" s="25">
        <v>1.16034354665093</v>
      </c>
      <c r="H23" s="25">
        <v>0</v>
      </c>
      <c r="I23" s="24">
        <v>2.1363636363636362</v>
      </c>
      <c r="J23" s="25">
        <v>11.614236775086368</v>
      </c>
      <c r="K23" s="25">
        <v>0</v>
      </c>
      <c r="L23" s="24">
        <v>2.2222222222222223</v>
      </c>
      <c r="M23" s="25">
        <v>9.1624569458170235</v>
      </c>
      <c r="N23" s="25">
        <v>0</v>
      </c>
      <c r="O23" s="24">
        <v>0.59701492537313428</v>
      </c>
      <c r="P23" s="25">
        <v>2.9170609902216231</v>
      </c>
      <c r="Q23" s="25">
        <v>0</v>
      </c>
      <c r="R23" s="24">
        <v>2.7401574803149606</v>
      </c>
      <c r="S23" s="25">
        <v>12.033557147119684</v>
      </c>
      <c r="T23" s="50">
        <v>0</v>
      </c>
      <c r="U23" s="24">
        <v>0.55200000000000005</v>
      </c>
      <c r="V23" s="25">
        <v>4.6500855906101339</v>
      </c>
      <c r="W23" s="25">
        <v>0</v>
      </c>
      <c r="X23" s="24">
        <v>3.8048780487804876</v>
      </c>
      <c r="Y23" s="25">
        <v>18.504079329012729</v>
      </c>
      <c r="Z23" s="25">
        <v>0</v>
      </c>
      <c r="AA23" s="24">
        <v>0.4642857142857143</v>
      </c>
      <c r="AB23" s="25">
        <v>4.1660373674438853</v>
      </c>
      <c r="AC23" s="25">
        <v>0</v>
      </c>
      <c r="AD23" s="24">
        <v>0.42105263157894735</v>
      </c>
      <c r="AE23" s="25">
        <v>3.3147589598856504</v>
      </c>
      <c r="AF23" s="25">
        <v>0</v>
      </c>
      <c r="AG23" s="29">
        <v>1.4361699999999999</v>
      </c>
      <c r="AH23" s="25">
        <v>9.3620199999999993</v>
      </c>
      <c r="AI23" s="50">
        <v>0</v>
      </c>
      <c r="AJ23" s="29">
        <v>1.39202</v>
      </c>
      <c r="AK23" s="25">
        <v>9.3710699999999996</v>
      </c>
      <c r="AL23" s="50">
        <v>0</v>
      </c>
      <c r="AM23" s="29">
        <v>0.28217900000000001</v>
      </c>
      <c r="AN23" s="25">
        <v>2.3289300000000002</v>
      </c>
      <c r="AO23" s="50">
        <v>0</v>
      </c>
    </row>
    <row r="24" spans="1:41" s="3" customFormat="1" ht="21" customHeight="1" x14ac:dyDescent="0.15">
      <c r="A24" s="56" t="s">
        <v>66</v>
      </c>
      <c r="B24" s="37">
        <v>12</v>
      </c>
      <c r="C24" s="38">
        <v>2.1381600000000001</v>
      </c>
      <c r="D24" s="39">
        <v>14.5014</v>
      </c>
      <c r="E24" s="39">
        <v>0</v>
      </c>
      <c r="F24" s="38">
        <v>0.96982758620689657</v>
      </c>
      <c r="G24" s="39">
        <v>7.322037706620339</v>
      </c>
      <c r="H24" s="39">
        <v>0</v>
      </c>
      <c r="I24" s="38">
        <v>3.1016079545454547</v>
      </c>
      <c r="J24" s="39">
        <v>14.589733614430743</v>
      </c>
      <c r="K24" s="39">
        <v>0</v>
      </c>
      <c r="L24" s="38">
        <v>4.3395555555555552</v>
      </c>
      <c r="M24" s="39">
        <v>25.673156889859843</v>
      </c>
      <c r="N24" s="39">
        <v>0</v>
      </c>
      <c r="O24" s="38">
        <v>2.3271473785617376</v>
      </c>
      <c r="P24" s="39">
        <v>13.036394267820246</v>
      </c>
      <c r="Q24" s="39">
        <v>0</v>
      </c>
      <c r="R24" s="38">
        <v>3.9147200787401575</v>
      </c>
      <c r="S24" s="39">
        <v>23.947024302351466</v>
      </c>
      <c r="T24" s="51">
        <v>0</v>
      </c>
      <c r="U24" s="38">
        <v>0.33764</v>
      </c>
      <c r="V24" s="39">
        <v>2.2533742322126611</v>
      </c>
      <c r="W24" s="39">
        <v>0</v>
      </c>
      <c r="X24" s="38">
        <v>4.0152526660331525</v>
      </c>
      <c r="Y24" s="39">
        <v>19.218608809203829</v>
      </c>
      <c r="Z24" s="39">
        <v>0</v>
      </c>
      <c r="AA24" s="38">
        <v>0.49485119047619064</v>
      </c>
      <c r="AB24" s="39">
        <v>3.4440184340225999</v>
      </c>
      <c r="AC24" s="39">
        <v>0</v>
      </c>
      <c r="AD24" s="38">
        <v>1.0845205513784462</v>
      </c>
      <c r="AE24" s="39">
        <v>5.5178538041443161</v>
      </c>
      <c r="AF24" s="39">
        <v>0</v>
      </c>
      <c r="AG24" s="40">
        <v>2.1149499999999999</v>
      </c>
      <c r="AH24" s="39">
        <v>14.845700000000001</v>
      </c>
      <c r="AI24" s="51">
        <v>0</v>
      </c>
      <c r="AJ24" s="40">
        <v>1.9900199999999999</v>
      </c>
      <c r="AK24" s="39">
        <v>13.979799999999999</v>
      </c>
      <c r="AL24" s="51">
        <v>0</v>
      </c>
      <c r="AM24" s="40">
        <v>1.5466899999999999</v>
      </c>
      <c r="AN24" s="39">
        <v>6.5587200000000001</v>
      </c>
      <c r="AO24" s="51">
        <v>0</v>
      </c>
    </row>
    <row r="25" spans="1:41" s="3" customFormat="1" ht="21" customHeight="1" x14ac:dyDescent="0.15">
      <c r="A25" s="54" t="s">
        <v>7</v>
      </c>
      <c r="B25" s="23" t="s">
        <v>172</v>
      </c>
      <c r="C25" s="24">
        <f>SUM(C27:C30)</f>
        <v>63.431609999999999</v>
      </c>
      <c r="D25" s="25">
        <v>74.710999999999999</v>
      </c>
      <c r="E25" s="25">
        <v>38.5212</v>
      </c>
      <c r="F25" s="24">
        <v>25.100354962548149</v>
      </c>
      <c r="G25" s="25">
        <v>29.824999999999999</v>
      </c>
      <c r="H25" s="25">
        <v>17.992799999999999</v>
      </c>
      <c r="I25" s="24">
        <v>68.790844127997005</v>
      </c>
      <c r="J25" s="25">
        <v>66.113100000000003</v>
      </c>
      <c r="K25" s="25">
        <v>49.589300000000001</v>
      </c>
      <c r="L25" s="24">
        <v>66.405910298941791</v>
      </c>
      <c r="M25" s="25">
        <v>71.618300000000005</v>
      </c>
      <c r="N25" s="25">
        <v>41.506900000000002</v>
      </c>
      <c r="O25" s="24">
        <v>53.911991869206005</v>
      </c>
      <c r="P25" s="25">
        <v>73.780699999999996</v>
      </c>
      <c r="Q25" s="25">
        <v>17.764600000000002</v>
      </c>
      <c r="R25" s="24">
        <v>59.750292988666196</v>
      </c>
      <c r="S25" s="25">
        <v>65.159499999999994</v>
      </c>
      <c r="T25" s="50">
        <v>35.989600000000003</v>
      </c>
      <c r="U25" s="24">
        <v>60.294946451153031</v>
      </c>
      <c r="V25" s="25">
        <v>74.9923</v>
      </c>
      <c r="W25" s="25">
        <v>39.8324</v>
      </c>
      <c r="X25" s="24">
        <v>73.326549371178416</v>
      </c>
      <c r="Y25" s="25">
        <v>86.489000000000004</v>
      </c>
      <c r="Z25" s="25">
        <v>50.308599999999998</v>
      </c>
      <c r="AA25" s="24">
        <v>71.200138006865089</v>
      </c>
      <c r="AB25" s="25">
        <v>81.349100000000007</v>
      </c>
      <c r="AC25" s="25">
        <v>46.437800000000003</v>
      </c>
      <c r="AD25" s="24">
        <v>72.998078394215909</v>
      </c>
      <c r="AE25" s="25">
        <v>80.598100000000002</v>
      </c>
      <c r="AF25" s="25">
        <v>49.987400000000001</v>
      </c>
      <c r="AG25" s="29">
        <v>65.543400000000005</v>
      </c>
      <c r="AH25" s="25">
        <v>77.009200000000007</v>
      </c>
      <c r="AI25" s="50">
        <v>41.329700000000003</v>
      </c>
      <c r="AJ25" s="29">
        <f t="shared" ref="AJ25:AM25" si="6">SUM(AJ27:AJ30)</f>
        <v>65.49490999999999</v>
      </c>
      <c r="AK25" s="25">
        <v>77.351900000000001</v>
      </c>
      <c r="AL25" s="50">
        <v>41.316000000000003</v>
      </c>
      <c r="AM25" s="29">
        <f t="shared" si="6"/>
        <v>73.002700000000004</v>
      </c>
      <c r="AN25" s="25">
        <v>75.663799999999995</v>
      </c>
      <c r="AO25" s="50">
        <v>50</v>
      </c>
    </row>
    <row r="26" spans="1:41" s="3" customFormat="1" ht="21" customHeight="1" x14ac:dyDescent="0.15">
      <c r="A26" s="54" t="s">
        <v>67</v>
      </c>
      <c r="B26" s="23" t="s">
        <v>173</v>
      </c>
      <c r="C26" s="24">
        <f>SUM(C27:C29)</f>
        <v>60.733789999999999</v>
      </c>
      <c r="D26" s="25">
        <v>74.288899999999998</v>
      </c>
      <c r="E26" s="25">
        <v>35.985599999999998</v>
      </c>
      <c r="F26" s="24">
        <v>23.201410244431017</v>
      </c>
      <c r="G26" s="25">
        <v>29.705300000000001</v>
      </c>
      <c r="H26" s="25">
        <v>17.886600000000001</v>
      </c>
      <c r="I26" s="24">
        <v>62.851612560606057</v>
      </c>
      <c r="J26" s="25">
        <v>59.317900000000002</v>
      </c>
      <c r="K26" s="25">
        <v>47.980800000000002</v>
      </c>
      <c r="L26" s="24">
        <v>64.366382521164013</v>
      </c>
      <c r="M26" s="25">
        <v>71.8446</v>
      </c>
      <c r="N26" s="25">
        <v>40.346899999999998</v>
      </c>
      <c r="O26" s="24">
        <v>52.656668486121426</v>
      </c>
      <c r="P26" s="25">
        <v>74.222399999999993</v>
      </c>
      <c r="Q26" s="25">
        <v>15.4155</v>
      </c>
      <c r="R26" s="24">
        <v>55.872795613338113</v>
      </c>
      <c r="S26" s="25">
        <v>65.1554</v>
      </c>
      <c r="T26" s="50">
        <v>33.451300000000003</v>
      </c>
      <c r="U26" s="24">
        <v>57.447840165438748</v>
      </c>
      <c r="V26" s="25">
        <v>74.0488</v>
      </c>
      <c r="W26" s="25">
        <v>36.038400000000003</v>
      </c>
      <c r="X26" s="24">
        <v>70.957882704511746</v>
      </c>
      <c r="Y26" s="25">
        <v>86.992699999999999</v>
      </c>
      <c r="Z26" s="25">
        <v>49.782899999999998</v>
      </c>
      <c r="AA26" s="24">
        <v>68.580187186012552</v>
      </c>
      <c r="AB26" s="25">
        <v>81.619699999999995</v>
      </c>
      <c r="AC26" s="25">
        <v>37.466799999999999</v>
      </c>
      <c r="AD26" s="24">
        <v>71.751913958934153</v>
      </c>
      <c r="AE26" s="25">
        <v>80.685400000000001</v>
      </c>
      <c r="AF26" s="25">
        <v>49.498100000000001</v>
      </c>
      <c r="AG26" s="29">
        <v>63.114600000000003</v>
      </c>
      <c r="AH26" s="25">
        <v>77.115099999999998</v>
      </c>
      <c r="AI26" s="50">
        <v>37.450600000000001</v>
      </c>
      <c r="AJ26" s="29">
        <f t="shared" ref="AJ26:AM26" si="7">SUM(AJ27:AJ29)</f>
        <v>63.044219999999996</v>
      </c>
      <c r="AK26" s="25">
        <v>77.451499999999996</v>
      </c>
      <c r="AL26" s="50">
        <v>37.3352</v>
      </c>
      <c r="AM26" s="29">
        <f t="shared" si="7"/>
        <v>71.9953</v>
      </c>
      <c r="AN26" s="25">
        <v>75.883399999999995</v>
      </c>
      <c r="AO26" s="50">
        <v>49.990400000000001</v>
      </c>
    </row>
    <row r="27" spans="1:41" s="3" customFormat="1" ht="21" customHeight="1" x14ac:dyDescent="0.15">
      <c r="A27" s="54" t="s">
        <v>68</v>
      </c>
      <c r="B27" s="23">
        <v>13</v>
      </c>
      <c r="C27" s="24">
        <v>6.9129899999999997</v>
      </c>
      <c r="D27" s="25">
        <v>21.6557</v>
      </c>
      <c r="E27" s="25">
        <v>0</v>
      </c>
      <c r="F27" s="24">
        <v>7.5683908045977013</v>
      </c>
      <c r="G27" s="25">
        <v>16.648362848433344</v>
      </c>
      <c r="H27" s="25">
        <v>0</v>
      </c>
      <c r="I27" s="24">
        <v>11.132575757575758</v>
      </c>
      <c r="J27" s="25">
        <v>24.953759750560742</v>
      </c>
      <c r="K27" s="25">
        <v>0</v>
      </c>
      <c r="L27" s="24">
        <v>14.546296296296298</v>
      </c>
      <c r="M27" s="25">
        <v>30.649183852926335</v>
      </c>
      <c r="N27" s="25">
        <v>0</v>
      </c>
      <c r="O27" s="24">
        <v>3.2805092186128175</v>
      </c>
      <c r="P27" s="25">
        <v>13.272622541328177</v>
      </c>
      <c r="Q27" s="25">
        <v>0</v>
      </c>
      <c r="R27" s="24">
        <v>3.3505428298735382</v>
      </c>
      <c r="S27" s="25">
        <v>12.432436309293113</v>
      </c>
      <c r="T27" s="50">
        <v>0</v>
      </c>
      <c r="U27" s="24">
        <v>5.3106666666666662</v>
      </c>
      <c r="V27" s="25">
        <v>18.898951693443507</v>
      </c>
      <c r="W27" s="25">
        <v>0</v>
      </c>
      <c r="X27" s="24">
        <v>4.0965447154471546</v>
      </c>
      <c r="Y27" s="25">
        <v>17.386228700522214</v>
      </c>
      <c r="Z27" s="25">
        <v>0</v>
      </c>
      <c r="AA27" s="24">
        <v>9.140783955627704</v>
      </c>
      <c r="AB27" s="25">
        <v>27.027553359936249</v>
      </c>
      <c r="AC27" s="25">
        <v>0</v>
      </c>
      <c r="AD27" s="24">
        <v>9.716479532163742</v>
      </c>
      <c r="AE27" s="25">
        <v>27.59078706385861</v>
      </c>
      <c r="AF27" s="25">
        <v>0</v>
      </c>
      <c r="AG27" s="29">
        <v>6.42178</v>
      </c>
      <c r="AH27" s="25">
        <v>21.523599999999998</v>
      </c>
      <c r="AI27" s="50">
        <v>0</v>
      </c>
      <c r="AJ27" s="29">
        <v>5.9655199999999997</v>
      </c>
      <c r="AK27" s="25">
        <v>20.798400000000001</v>
      </c>
      <c r="AL27" s="50">
        <v>0</v>
      </c>
      <c r="AM27" s="29">
        <v>10.1617</v>
      </c>
      <c r="AN27" s="25">
        <v>29.1953</v>
      </c>
      <c r="AO27" s="50">
        <v>0</v>
      </c>
    </row>
    <row r="28" spans="1:41" s="3" customFormat="1" ht="21" customHeight="1" x14ac:dyDescent="0.15">
      <c r="A28" s="54" t="s">
        <v>69</v>
      </c>
      <c r="B28" s="23">
        <v>14</v>
      </c>
      <c r="C28" s="24">
        <v>33.7699</v>
      </c>
      <c r="D28" s="25">
        <v>57.709800000000001</v>
      </c>
      <c r="E28" s="25">
        <v>0</v>
      </c>
      <c r="F28" s="24">
        <v>11.540942633593581</v>
      </c>
      <c r="G28" s="25">
        <v>24.0691492602725</v>
      </c>
      <c r="H28" s="25">
        <v>0</v>
      </c>
      <c r="I28" s="24">
        <v>39.580893280303023</v>
      </c>
      <c r="J28" s="25">
        <v>51.354858648354757</v>
      </c>
      <c r="K28" s="25">
        <v>23.115749999999998</v>
      </c>
      <c r="L28" s="24">
        <v>29.614099796296298</v>
      </c>
      <c r="M28" s="25">
        <v>46.268469903165112</v>
      </c>
      <c r="N28" s="25">
        <v>0</v>
      </c>
      <c r="O28" s="24">
        <v>37.642958222732489</v>
      </c>
      <c r="P28" s="25">
        <v>68.123930510711517</v>
      </c>
      <c r="Q28" s="25">
        <v>0</v>
      </c>
      <c r="R28" s="24">
        <v>30.053440362204725</v>
      </c>
      <c r="S28" s="25">
        <v>44.712425446031283</v>
      </c>
      <c r="T28" s="50">
        <v>0</v>
      </c>
      <c r="U28" s="24">
        <v>37.339388308930822</v>
      </c>
      <c r="V28" s="25">
        <v>63.734545384510156</v>
      </c>
      <c r="W28" s="25">
        <v>0</v>
      </c>
      <c r="X28" s="24">
        <v>41.136968862080472</v>
      </c>
      <c r="Y28" s="25">
        <v>67.084785922464818</v>
      </c>
      <c r="Z28" s="25">
        <v>0</v>
      </c>
      <c r="AA28" s="24">
        <v>32.049186401040011</v>
      </c>
      <c r="AB28" s="25">
        <v>58.832083335736755</v>
      </c>
      <c r="AC28" s="25">
        <v>0</v>
      </c>
      <c r="AD28" s="24">
        <v>34.642258776140331</v>
      </c>
      <c r="AE28" s="25">
        <v>61.348787621368459</v>
      </c>
      <c r="AF28" s="25">
        <v>0</v>
      </c>
      <c r="AG28" s="29">
        <v>34.706099999999999</v>
      </c>
      <c r="AH28" s="25">
        <v>59.555599999999998</v>
      </c>
      <c r="AI28" s="50">
        <v>0</v>
      </c>
      <c r="AJ28" s="29">
        <v>34.991999999999997</v>
      </c>
      <c r="AK28" s="25">
        <v>60.202199999999998</v>
      </c>
      <c r="AL28" s="50">
        <v>0</v>
      </c>
      <c r="AM28" s="29">
        <v>34.322800000000001</v>
      </c>
      <c r="AN28" s="25">
        <v>55.642200000000003</v>
      </c>
      <c r="AO28" s="50">
        <v>0</v>
      </c>
    </row>
    <row r="29" spans="1:41" s="3" customFormat="1" ht="21" customHeight="1" x14ac:dyDescent="0.15">
      <c r="A29" s="54" t="s">
        <v>70</v>
      </c>
      <c r="B29" s="23">
        <v>15</v>
      </c>
      <c r="C29" s="24">
        <v>20.050899999999999</v>
      </c>
      <c r="D29" s="25">
        <v>41.730400000000003</v>
      </c>
      <c r="E29" s="25">
        <v>0</v>
      </c>
      <c r="F29" s="24">
        <v>4.0920768062397359</v>
      </c>
      <c r="G29" s="25">
        <v>10.253102035270993</v>
      </c>
      <c r="H29" s="25">
        <v>0</v>
      </c>
      <c r="I29" s="24">
        <v>12.138143522727274</v>
      </c>
      <c r="J29" s="25">
        <v>23.009782368323812</v>
      </c>
      <c r="K29" s="25">
        <v>0</v>
      </c>
      <c r="L29" s="24">
        <v>20.205986428571425</v>
      </c>
      <c r="M29" s="25">
        <v>39.607517917854494</v>
      </c>
      <c r="N29" s="25">
        <v>0</v>
      </c>
      <c r="O29" s="24">
        <v>11.733201044776118</v>
      </c>
      <c r="P29" s="25">
        <v>25.680382532864364</v>
      </c>
      <c r="Q29" s="25">
        <v>0</v>
      </c>
      <c r="R29" s="24">
        <v>22.468812421259848</v>
      </c>
      <c r="S29" s="25">
        <v>44.705398507106189</v>
      </c>
      <c r="T29" s="50">
        <v>0</v>
      </c>
      <c r="U29" s="24">
        <v>14.797785189841267</v>
      </c>
      <c r="V29" s="25">
        <v>29.465141979230481</v>
      </c>
      <c r="W29" s="25">
        <v>0</v>
      </c>
      <c r="X29" s="24">
        <v>25.724369126984126</v>
      </c>
      <c r="Y29" s="25">
        <v>45.66027183442003</v>
      </c>
      <c r="Z29" s="25">
        <v>0</v>
      </c>
      <c r="AA29" s="24">
        <v>27.390216829344833</v>
      </c>
      <c r="AB29" s="25">
        <v>53.713024530927825</v>
      </c>
      <c r="AC29" s="25">
        <v>0</v>
      </c>
      <c r="AD29" s="24">
        <v>27.393175650630081</v>
      </c>
      <c r="AE29" s="25">
        <v>52.105683189590046</v>
      </c>
      <c r="AF29" s="25">
        <v>0</v>
      </c>
      <c r="AG29" s="29">
        <v>21.986699999999999</v>
      </c>
      <c r="AH29" s="25">
        <v>44.143300000000004</v>
      </c>
      <c r="AI29" s="50">
        <v>0</v>
      </c>
      <c r="AJ29" s="29">
        <v>22.0867</v>
      </c>
      <c r="AK29" s="25">
        <v>44.381999999999998</v>
      </c>
      <c r="AL29" s="50">
        <v>0</v>
      </c>
      <c r="AM29" s="29">
        <v>27.5108</v>
      </c>
      <c r="AN29" s="25">
        <v>45.178100000000001</v>
      </c>
      <c r="AO29" s="50">
        <v>0</v>
      </c>
    </row>
    <row r="30" spans="1:41" s="3" customFormat="1" ht="21" customHeight="1" x14ac:dyDescent="0.15">
      <c r="A30" s="54" t="s">
        <v>71</v>
      </c>
      <c r="B30" s="23">
        <v>16</v>
      </c>
      <c r="C30" s="24">
        <v>2.6978200000000001</v>
      </c>
      <c r="D30" s="25">
        <v>11.808</v>
      </c>
      <c r="E30" s="25">
        <v>0</v>
      </c>
      <c r="F30" s="24">
        <v>1.8989447181171317</v>
      </c>
      <c r="G30" s="25">
        <v>4.0886999107521813</v>
      </c>
      <c r="H30" s="25">
        <v>0</v>
      </c>
      <c r="I30" s="24">
        <v>5.9392315673909426</v>
      </c>
      <c r="J30" s="25">
        <v>23.595454459066985</v>
      </c>
      <c r="K30" s="25">
        <v>0.41</v>
      </c>
      <c r="L30" s="24">
        <v>2.0395277777777778</v>
      </c>
      <c r="M30" s="25">
        <v>2.9699337860755146</v>
      </c>
      <c r="N30" s="25">
        <v>0</v>
      </c>
      <c r="O30" s="24">
        <v>1.2553233830845771</v>
      </c>
      <c r="P30" s="25">
        <v>2.6095369991280202</v>
      </c>
      <c r="Q30" s="25">
        <v>0</v>
      </c>
      <c r="R30" s="24">
        <v>3.8774973753280828</v>
      </c>
      <c r="S30" s="25">
        <v>14.712411393973039</v>
      </c>
      <c r="T30" s="50">
        <v>0</v>
      </c>
      <c r="U30" s="24">
        <v>2.8471062857142857</v>
      </c>
      <c r="V30" s="25">
        <v>10.292113814341146</v>
      </c>
      <c r="W30" s="25">
        <v>0</v>
      </c>
      <c r="X30" s="24">
        <v>2.3686666666666656</v>
      </c>
      <c r="Y30" s="25">
        <v>8.5358820608318666</v>
      </c>
      <c r="Z30" s="25">
        <v>0</v>
      </c>
      <c r="AA30" s="24">
        <v>2.6199508208525342</v>
      </c>
      <c r="AB30" s="25">
        <v>12.268958984755763</v>
      </c>
      <c r="AC30" s="25">
        <v>0</v>
      </c>
      <c r="AD30" s="24">
        <v>1.2461644352817525</v>
      </c>
      <c r="AE30" s="25">
        <v>5.4343427757477603</v>
      </c>
      <c r="AF30" s="25">
        <v>0</v>
      </c>
      <c r="AG30" s="29">
        <v>2.42883</v>
      </c>
      <c r="AH30" s="25">
        <v>10.1393</v>
      </c>
      <c r="AI30" s="50">
        <v>0</v>
      </c>
      <c r="AJ30" s="29">
        <v>2.4506899999999998</v>
      </c>
      <c r="AK30" s="25">
        <v>10.396100000000001</v>
      </c>
      <c r="AL30" s="50">
        <v>0</v>
      </c>
      <c r="AM30" s="29">
        <v>1.0074000000000001</v>
      </c>
      <c r="AN30" s="25">
        <v>3.3584000000000001</v>
      </c>
      <c r="AO30" s="50">
        <v>0</v>
      </c>
    </row>
    <row r="31" spans="1:41" s="3" customFormat="1" ht="21" customHeight="1" x14ac:dyDescent="0.15">
      <c r="A31" s="53" t="s">
        <v>72</v>
      </c>
      <c r="B31" s="43">
        <v>17</v>
      </c>
      <c r="C31" s="44">
        <v>6.9554999999999998</v>
      </c>
      <c r="D31" s="45">
        <v>8.3544499999999999</v>
      </c>
      <c r="E31" s="45">
        <v>4.4196200000000001</v>
      </c>
      <c r="F31" s="44">
        <v>4.5188627104963874</v>
      </c>
      <c r="G31" s="45">
        <v>4.8261438856278955</v>
      </c>
      <c r="H31" s="45">
        <v>3.0460526315789451</v>
      </c>
      <c r="I31" s="44">
        <v>5.330235513677148</v>
      </c>
      <c r="J31" s="45">
        <v>5.1131717203222831</v>
      </c>
      <c r="K31" s="45">
        <v>3.8352941176470603</v>
      </c>
      <c r="L31" s="44">
        <v>7.9504162888238978</v>
      </c>
      <c r="M31" s="45">
        <v>10.636400297995726</v>
      </c>
      <c r="N31" s="45">
        <v>4.0035961538461553</v>
      </c>
      <c r="O31" s="44">
        <v>4.9828258706467672</v>
      </c>
      <c r="P31" s="45">
        <v>6.3613345446858549</v>
      </c>
      <c r="Q31" s="45">
        <v>2.5</v>
      </c>
      <c r="R31" s="44">
        <v>5.6305433514889591</v>
      </c>
      <c r="S31" s="45">
        <v>6.468879363499453</v>
      </c>
      <c r="T31" s="52">
        <v>3.6</v>
      </c>
      <c r="U31" s="44">
        <v>6.6667294571602129</v>
      </c>
      <c r="V31" s="45">
        <v>8.5563511714776332</v>
      </c>
      <c r="W31" s="45">
        <v>3.4</v>
      </c>
      <c r="X31" s="44">
        <v>8.7280462617535761</v>
      </c>
      <c r="Y31" s="45">
        <v>11.111898122205091</v>
      </c>
      <c r="Z31" s="45">
        <v>5.0999999999999996</v>
      </c>
      <c r="AA31" s="44">
        <v>8.0442312139928642</v>
      </c>
      <c r="AB31" s="45">
        <v>9.3595381557974093</v>
      </c>
      <c r="AC31" s="45">
        <v>5</v>
      </c>
      <c r="AD31" s="44">
        <v>8.6717876805661298</v>
      </c>
      <c r="AE31" s="45">
        <v>8.3293126444441921</v>
      </c>
      <c r="AF31" s="45">
        <v>6</v>
      </c>
      <c r="AG31" s="46">
        <v>7.29474</v>
      </c>
      <c r="AH31" s="45">
        <v>8.7526600000000006</v>
      </c>
      <c r="AI31" s="52">
        <v>4.5</v>
      </c>
      <c r="AJ31" s="46">
        <v>7.2579099999999999</v>
      </c>
      <c r="AK31" s="45">
        <v>8.6330100000000005</v>
      </c>
      <c r="AL31" s="52">
        <v>4.5902799999999999</v>
      </c>
      <c r="AM31" s="46">
        <v>8.89757</v>
      </c>
      <c r="AN31" s="45">
        <v>8.5305400000000002</v>
      </c>
      <c r="AO31" s="52">
        <v>6.0975000000000001</v>
      </c>
    </row>
    <row r="32" spans="1:41" s="3" customFormat="1" ht="21" customHeight="1" x14ac:dyDescent="0.15">
      <c r="A32" s="54" t="s">
        <v>8</v>
      </c>
      <c r="B32" s="23" t="s">
        <v>174</v>
      </c>
      <c r="C32" s="24">
        <f>SUM(C34:C39)</f>
        <v>59.734849999999994</v>
      </c>
      <c r="D32" s="25">
        <v>71.654799999999994</v>
      </c>
      <c r="E32" s="25">
        <v>41</v>
      </c>
      <c r="F32" s="24">
        <v>39.739061431691518</v>
      </c>
      <c r="G32" s="25">
        <v>52.250500000000002</v>
      </c>
      <c r="H32" s="25">
        <v>22.240400000000001</v>
      </c>
      <c r="I32" s="24">
        <v>42.393466424336992</v>
      </c>
      <c r="J32" s="25">
        <v>40.041800000000002</v>
      </c>
      <c r="K32" s="25">
        <v>40</v>
      </c>
      <c r="L32" s="24">
        <v>56.533505291005305</v>
      </c>
      <c r="M32" s="25">
        <v>41.568600000000004</v>
      </c>
      <c r="N32" s="25">
        <v>51.428600000000003</v>
      </c>
      <c r="O32" s="24">
        <v>66.589703387822794</v>
      </c>
      <c r="P32" s="25">
        <v>84.581500000000005</v>
      </c>
      <c r="Q32" s="25">
        <v>38.898899999999998</v>
      </c>
      <c r="R32" s="24">
        <v>56.243190189212704</v>
      </c>
      <c r="S32" s="25">
        <v>74.659899999999993</v>
      </c>
      <c r="T32" s="50">
        <v>31.177299999999999</v>
      </c>
      <c r="U32" s="24">
        <v>45.867221445273643</v>
      </c>
      <c r="V32" s="25">
        <v>60.132800000000003</v>
      </c>
      <c r="W32" s="25">
        <v>23.972999999999999</v>
      </c>
      <c r="X32" s="24">
        <v>69.976728658536572</v>
      </c>
      <c r="Y32" s="25">
        <v>79.959800000000001</v>
      </c>
      <c r="Z32" s="25">
        <v>49.674900000000001</v>
      </c>
      <c r="AA32" s="24">
        <v>72.738769046037916</v>
      </c>
      <c r="AB32" s="25">
        <v>85.740200000000002</v>
      </c>
      <c r="AC32" s="25">
        <v>48.904899999999998</v>
      </c>
      <c r="AD32" s="24">
        <v>69.389867013095269</v>
      </c>
      <c r="AE32" s="25">
        <v>68.850899999999996</v>
      </c>
      <c r="AF32" s="25">
        <v>57.470599999999997</v>
      </c>
      <c r="AG32" s="29">
        <v>62.8491</v>
      </c>
      <c r="AH32" s="25">
        <v>74.778899999999993</v>
      </c>
      <c r="AI32" s="50">
        <v>44.493400000000001</v>
      </c>
      <c r="AJ32" s="29">
        <f t="shared" ref="AJ32:AM32" si="8">SUM(AJ34:AJ39)</f>
        <v>63.203719999999997</v>
      </c>
      <c r="AK32" s="25">
        <v>76.218900000000005</v>
      </c>
      <c r="AL32" s="50">
        <v>42.146599999999999</v>
      </c>
      <c r="AM32" s="29">
        <f t="shared" si="8"/>
        <v>71.964459999999988</v>
      </c>
      <c r="AN32" s="25">
        <v>68.1113</v>
      </c>
      <c r="AO32" s="50">
        <v>60</v>
      </c>
    </row>
    <row r="33" spans="1:41" s="3" customFormat="1" ht="21" customHeight="1" x14ac:dyDescent="0.15">
      <c r="A33" s="54" t="s">
        <v>73</v>
      </c>
      <c r="B33" s="23" t="s">
        <v>175</v>
      </c>
      <c r="C33" s="24">
        <f>SUM(C34:C38)</f>
        <v>58.730479999999993</v>
      </c>
      <c r="D33" s="25">
        <v>71.464100000000002</v>
      </c>
      <c r="E33" s="25">
        <v>40</v>
      </c>
      <c r="F33" s="24">
        <v>39.678716604105311</v>
      </c>
      <c r="G33" s="25">
        <v>52.279699999999998</v>
      </c>
      <c r="H33" s="25">
        <v>22.240400000000001</v>
      </c>
      <c r="I33" s="24">
        <v>41.90914824251881</v>
      </c>
      <c r="J33" s="25">
        <v>39.799700000000001</v>
      </c>
      <c r="K33" s="25">
        <v>40</v>
      </c>
      <c r="L33" s="24">
        <v>55.544616402116418</v>
      </c>
      <c r="M33" s="25">
        <v>41.9651</v>
      </c>
      <c r="N33" s="25">
        <v>51.214300000000001</v>
      </c>
      <c r="O33" s="24">
        <v>66.141942193792943</v>
      </c>
      <c r="P33" s="25">
        <v>84.625799999999998</v>
      </c>
      <c r="Q33" s="25">
        <v>38.898899999999998</v>
      </c>
      <c r="R33" s="24">
        <v>56.243190189212704</v>
      </c>
      <c r="S33" s="25">
        <v>74.659899999999993</v>
      </c>
      <c r="T33" s="50">
        <v>31.177299999999999</v>
      </c>
      <c r="U33" s="24">
        <v>45.584021445273642</v>
      </c>
      <c r="V33" s="25">
        <v>60.046700000000001</v>
      </c>
      <c r="W33" s="25">
        <v>23.972999999999999</v>
      </c>
      <c r="X33" s="24">
        <v>66.563449525745241</v>
      </c>
      <c r="Y33" s="25">
        <v>78.824799999999996</v>
      </c>
      <c r="Z33" s="25">
        <v>44.921999999999997</v>
      </c>
      <c r="AA33" s="24">
        <v>71.411834522228389</v>
      </c>
      <c r="AB33" s="25">
        <v>85.952100000000002</v>
      </c>
      <c r="AC33" s="25">
        <v>46.792900000000003</v>
      </c>
      <c r="AD33" s="24">
        <v>68.041919644674223</v>
      </c>
      <c r="AE33" s="25">
        <v>68.978999999999999</v>
      </c>
      <c r="AF33" s="25">
        <v>56</v>
      </c>
      <c r="AG33" s="29">
        <v>61.724499999999999</v>
      </c>
      <c r="AH33" s="25">
        <v>74.610200000000006</v>
      </c>
      <c r="AI33" s="50">
        <v>43</v>
      </c>
      <c r="AJ33" s="29">
        <f t="shared" ref="AJ33:AM33" si="9">SUM(AJ34:AJ38)</f>
        <v>62.071479999999994</v>
      </c>
      <c r="AK33" s="25">
        <v>76.032899999999998</v>
      </c>
      <c r="AL33" s="50">
        <v>40</v>
      </c>
      <c r="AM33" s="29">
        <f t="shared" si="9"/>
        <v>70.245039999999989</v>
      </c>
      <c r="AN33" s="25">
        <v>68.311599999999999</v>
      </c>
      <c r="AO33" s="50">
        <v>60</v>
      </c>
    </row>
    <row r="34" spans="1:41" s="3" customFormat="1" ht="21" customHeight="1" x14ac:dyDescent="0.15">
      <c r="A34" s="54" t="s">
        <v>74</v>
      </c>
      <c r="B34" s="23">
        <v>18</v>
      </c>
      <c r="C34" s="24">
        <v>2.0636299999999999</v>
      </c>
      <c r="D34" s="25">
        <v>10.667199999999999</v>
      </c>
      <c r="E34" s="25">
        <v>0</v>
      </c>
      <c r="F34" s="24">
        <v>1.2420465511807597</v>
      </c>
      <c r="G34" s="25">
        <v>3.8208430602408852</v>
      </c>
      <c r="H34" s="25">
        <v>0</v>
      </c>
      <c r="I34" s="24">
        <v>1.7049372009569377</v>
      </c>
      <c r="J34" s="25">
        <v>6.3085363117708511</v>
      </c>
      <c r="K34" s="25">
        <v>0</v>
      </c>
      <c r="L34" s="24">
        <v>2.3680555555555554</v>
      </c>
      <c r="M34" s="25">
        <v>8.6191578666507151</v>
      </c>
      <c r="N34" s="25">
        <v>0</v>
      </c>
      <c r="O34" s="24">
        <v>0.74626865671641796</v>
      </c>
      <c r="P34" s="25">
        <v>4.9815878412772046</v>
      </c>
      <c r="Q34" s="25">
        <v>0</v>
      </c>
      <c r="R34" s="24">
        <v>1.561023622047244</v>
      </c>
      <c r="S34" s="25">
        <v>6.7531500768213295</v>
      </c>
      <c r="T34" s="50">
        <v>0</v>
      </c>
      <c r="U34" s="24">
        <v>1.0976359281437129</v>
      </c>
      <c r="V34" s="25">
        <v>4.9695862390031493</v>
      </c>
      <c r="W34" s="25">
        <v>0</v>
      </c>
      <c r="X34" s="24">
        <v>1.4024390243902438</v>
      </c>
      <c r="Y34" s="25">
        <v>7.6356402600725843</v>
      </c>
      <c r="Z34" s="25">
        <v>0</v>
      </c>
      <c r="AA34" s="24">
        <v>2.7564625850340141</v>
      </c>
      <c r="AB34" s="25">
        <v>17.885209993139053</v>
      </c>
      <c r="AC34" s="25">
        <v>0</v>
      </c>
      <c r="AD34" s="24">
        <v>4.4987829877724623</v>
      </c>
      <c r="AE34" s="25">
        <v>17.04731438271347</v>
      </c>
      <c r="AF34" s="25">
        <v>0</v>
      </c>
      <c r="AG34" s="29">
        <v>2.15415</v>
      </c>
      <c r="AH34" s="25">
        <v>11.3156</v>
      </c>
      <c r="AI34" s="50">
        <v>0</v>
      </c>
      <c r="AJ34" s="29">
        <v>2.1421399999999999</v>
      </c>
      <c r="AK34" s="25">
        <v>11.4481</v>
      </c>
      <c r="AL34" s="50">
        <v>0</v>
      </c>
      <c r="AM34" s="29">
        <v>4.06691</v>
      </c>
      <c r="AN34" s="25">
        <v>12.504300000000001</v>
      </c>
      <c r="AO34" s="50">
        <v>0</v>
      </c>
    </row>
    <row r="35" spans="1:41" s="3" customFormat="1" ht="21" customHeight="1" x14ac:dyDescent="0.15">
      <c r="A35" s="54" t="s">
        <v>75</v>
      </c>
      <c r="B35" s="23">
        <v>19</v>
      </c>
      <c r="C35" s="24">
        <v>36.575499999999998</v>
      </c>
      <c r="D35" s="25">
        <v>57.421599999999998</v>
      </c>
      <c r="E35" s="25">
        <v>0</v>
      </c>
      <c r="F35" s="24">
        <v>22.657389524016072</v>
      </c>
      <c r="G35" s="25">
        <v>27.726766267332327</v>
      </c>
      <c r="H35" s="25">
        <v>13.75</v>
      </c>
      <c r="I35" s="24">
        <v>25.49836166284696</v>
      </c>
      <c r="J35" s="25">
        <v>34.271584067505671</v>
      </c>
      <c r="K35" s="25">
        <v>0</v>
      </c>
      <c r="L35" s="24">
        <v>33.12539682539682</v>
      </c>
      <c r="M35" s="25">
        <v>36.046613515432526</v>
      </c>
      <c r="N35" s="25">
        <v>32.66666666666665</v>
      </c>
      <c r="O35" s="24">
        <v>50.304368633025348</v>
      </c>
      <c r="P35" s="25">
        <v>77.205125586050002</v>
      </c>
      <c r="Q35" s="25">
        <v>3.2888888888888901</v>
      </c>
      <c r="R35" s="24">
        <v>38.847632666199729</v>
      </c>
      <c r="S35" s="25">
        <v>64.401070142422071</v>
      </c>
      <c r="T35" s="50">
        <v>0</v>
      </c>
      <c r="U35" s="24">
        <v>27.606256918767503</v>
      </c>
      <c r="V35" s="25">
        <v>45.309088646158088</v>
      </c>
      <c r="W35" s="25">
        <v>0</v>
      </c>
      <c r="X35" s="24">
        <v>38.958211382113809</v>
      </c>
      <c r="Y35" s="25">
        <v>62.307943076491057</v>
      </c>
      <c r="Z35" s="25">
        <v>0</v>
      </c>
      <c r="AA35" s="24">
        <v>41.981712289960328</v>
      </c>
      <c r="AB35" s="25">
        <v>66.027488011137308</v>
      </c>
      <c r="AC35" s="25">
        <v>20</v>
      </c>
      <c r="AD35" s="24">
        <v>39.658314107976651</v>
      </c>
      <c r="AE35" s="25">
        <v>53.275765227671613</v>
      </c>
      <c r="AF35" s="25">
        <v>6.25</v>
      </c>
      <c r="AG35" s="29">
        <v>38.683100000000003</v>
      </c>
      <c r="AH35" s="25">
        <v>60.488500000000002</v>
      </c>
      <c r="AI35" s="50">
        <v>0</v>
      </c>
      <c r="AJ35" s="29">
        <v>38.995199999999997</v>
      </c>
      <c r="AK35" s="25">
        <v>61.559699999999999</v>
      </c>
      <c r="AL35" s="50">
        <v>0</v>
      </c>
      <c r="AM35" s="29">
        <v>42.949599999999997</v>
      </c>
      <c r="AN35" s="25">
        <v>55.410400000000003</v>
      </c>
      <c r="AO35" s="50">
        <v>15.484999999999999</v>
      </c>
    </row>
    <row r="36" spans="1:41" s="3" customFormat="1" ht="21" customHeight="1" x14ac:dyDescent="0.15">
      <c r="A36" s="54" t="s">
        <v>76</v>
      </c>
      <c r="B36" s="23">
        <v>20</v>
      </c>
      <c r="C36" s="24">
        <v>10.045299999999999</v>
      </c>
      <c r="D36" s="25">
        <v>24.289200000000001</v>
      </c>
      <c r="E36" s="25">
        <v>0</v>
      </c>
      <c r="F36" s="24">
        <v>4.8034184599429617</v>
      </c>
      <c r="G36" s="25">
        <v>11.288947942044228</v>
      </c>
      <c r="H36" s="25">
        <v>0</v>
      </c>
      <c r="I36" s="24">
        <v>8.2368342271997612</v>
      </c>
      <c r="J36" s="25">
        <v>18.282047842842722</v>
      </c>
      <c r="K36" s="25">
        <v>0</v>
      </c>
      <c r="L36" s="24">
        <v>13.523386243386261</v>
      </c>
      <c r="M36" s="25">
        <v>32.659577696485542</v>
      </c>
      <c r="N36" s="25">
        <v>4.5</v>
      </c>
      <c r="O36" s="24">
        <v>6.3450362473347557</v>
      </c>
      <c r="P36" s="25">
        <v>15.913208099917446</v>
      </c>
      <c r="Q36" s="25">
        <v>0</v>
      </c>
      <c r="R36" s="24">
        <v>7.1005801906340658</v>
      </c>
      <c r="S36" s="25">
        <v>16.284699660230277</v>
      </c>
      <c r="T36" s="50">
        <v>0</v>
      </c>
      <c r="U36" s="24">
        <v>8.9334619316957564</v>
      </c>
      <c r="V36" s="25">
        <v>26.166745786192482</v>
      </c>
      <c r="W36" s="25">
        <v>0</v>
      </c>
      <c r="X36" s="24">
        <v>13.739872289972901</v>
      </c>
      <c r="Y36" s="25">
        <v>32.458938455967896</v>
      </c>
      <c r="Z36" s="25">
        <v>0</v>
      </c>
      <c r="AA36" s="24">
        <v>13.35869482039422</v>
      </c>
      <c r="AB36" s="25">
        <v>28.045514777638545</v>
      </c>
      <c r="AC36" s="25">
        <v>0.5</v>
      </c>
      <c r="AD36" s="24">
        <v>11.812401496293527</v>
      </c>
      <c r="AE36" s="25">
        <v>24.193945898484547</v>
      </c>
      <c r="AF36" s="25">
        <v>0</v>
      </c>
      <c r="AG36" s="29">
        <v>10.586399999999999</v>
      </c>
      <c r="AH36" s="25">
        <v>25.412600000000001</v>
      </c>
      <c r="AI36" s="50">
        <v>0</v>
      </c>
      <c r="AJ36" s="29">
        <v>10.4214</v>
      </c>
      <c r="AK36" s="25">
        <v>24.932200000000002</v>
      </c>
      <c r="AL36" s="50">
        <v>0</v>
      </c>
      <c r="AM36" s="29">
        <v>12.7743</v>
      </c>
      <c r="AN36" s="25">
        <v>27.08</v>
      </c>
      <c r="AO36" s="50">
        <v>0</v>
      </c>
    </row>
    <row r="37" spans="1:41" s="3" customFormat="1" ht="21" customHeight="1" x14ac:dyDescent="0.15">
      <c r="A37" s="54" t="s">
        <v>77</v>
      </c>
      <c r="B37" s="23">
        <v>21</v>
      </c>
      <c r="C37" s="24">
        <v>6.4426500000000004</v>
      </c>
      <c r="D37" s="25">
        <v>16.9146</v>
      </c>
      <c r="E37" s="25">
        <v>0</v>
      </c>
      <c r="F37" s="24">
        <v>4.9413793103448276</v>
      </c>
      <c r="G37" s="25">
        <v>11.641247037163227</v>
      </c>
      <c r="H37" s="25">
        <v>0</v>
      </c>
      <c r="I37" s="24">
        <v>5.3977272727272725</v>
      </c>
      <c r="J37" s="25">
        <v>14.146586299373423</v>
      </c>
      <c r="K37" s="25">
        <v>0</v>
      </c>
      <c r="L37" s="24">
        <v>6.5277777777777777</v>
      </c>
      <c r="M37" s="25">
        <v>15.447916276441642</v>
      </c>
      <c r="N37" s="25">
        <v>0</v>
      </c>
      <c r="O37" s="24">
        <v>5.7462686567164178</v>
      </c>
      <c r="P37" s="25">
        <v>15.817374995514241</v>
      </c>
      <c r="Q37" s="25">
        <v>0</v>
      </c>
      <c r="R37" s="24">
        <v>6.6509186351706022</v>
      </c>
      <c r="S37" s="25">
        <v>20.504479943570487</v>
      </c>
      <c r="T37" s="50">
        <v>0</v>
      </c>
      <c r="U37" s="24">
        <v>4.92</v>
      </c>
      <c r="V37" s="25">
        <v>15.747812546509435</v>
      </c>
      <c r="W37" s="25">
        <v>0</v>
      </c>
      <c r="X37" s="24">
        <v>5.5813008130081299</v>
      </c>
      <c r="Y37" s="25">
        <v>15.785834699808374</v>
      </c>
      <c r="Z37" s="25">
        <v>0</v>
      </c>
      <c r="AA37" s="24">
        <v>8.5572916666666661</v>
      </c>
      <c r="AB37" s="25">
        <v>18.490118725481214</v>
      </c>
      <c r="AC37" s="25">
        <v>0</v>
      </c>
      <c r="AD37" s="24">
        <v>7.6736842105263161</v>
      </c>
      <c r="AE37" s="25">
        <v>17.053491964432936</v>
      </c>
      <c r="AF37" s="25">
        <v>0</v>
      </c>
      <c r="AG37" s="29">
        <v>6.6785399999999999</v>
      </c>
      <c r="AH37" s="25">
        <v>17.4862</v>
      </c>
      <c r="AI37" s="50">
        <v>0</v>
      </c>
      <c r="AJ37" s="29">
        <v>6.6870000000000003</v>
      </c>
      <c r="AK37" s="25">
        <v>17.593599999999999</v>
      </c>
      <c r="AL37" s="50">
        <v>0</v>
      </c>
      <c r="AM37" s="29">
        <v>6.2192800000000004</v>
      </c>
      <c r="AN37" s="25">
        <v>15.1509</v>
      </c>
      <c r="AO37" s="50">
        <v>0</v>
      </c>
    </row>
    <row r="38" spans="1:41" s="3" customFormat="1" ht="21" customHeight="1" x14ac:dyDescent="0.15">
      <c r="A38" s="54" t="s">
        <v>78</v>
      </c>
      <c r="B38" s="23">
        <v>22</v>
      </c>
      <c r="C38" s="24">
        <v>3.6034000000000002</v>
      </c>
      <c r="D38" s="25">
        <v>22.151900000000001</v>
      </c>
      <c r="E38" s="25">
        <v>0</v>
      </c>
      <c r="F38" s="24">
        <v>6.0344827586206895</v>
      </c>
      <c r="G38" s="25">
        <v>29.474691374618551</v>
      </c>
      <c r="H38" s="25">
        <v>0</v>
      </c>
      <c r="I38" s="24">
        <v>1.0712878787878783</v>
      </c>
      <c r="J38" s="25">
        <v>5.1831934462225275</v>
      </c>
      <c r="K38" s="25">
        <v>0</v>
      </c>
      <c r="L38" s="24">
        <v>0</v>
      </c>
      <c r="M38" s="25">
        <v>0</v>
      </c>
      <c r="N38" s="25">
        <v>0</v>
      </c>
      <c r="O38" s="24">
        <v>3</v>
      </c>
      <c r="P38" s="25">
        <v>24.249326810166682</v>
      </c>
      <c r="Q38" s="25">
        <v>0</v>
      </c>
      <c r="R38" s="24">
        <v>2.0830350751610625</v>
      </c>
      <c r="S38" s="25">
        <v>18.800189627627624</v>
      </c>
      <c r="T38" s="50">
        <v>0</v>
      </c>
      <c r="U38" s="24">
        <v>3.0266666666666668</v>
      </c>
      <c r="V38" s="25">
        <v>20.675679755048765</v>
      </c>
      <c r="W38" s="25">
        <v>0</v>
      </c>
      <c r="X38" s="24">
        <v>6.8816260162601628</v>
      </c>
      <c r="Y38" s="25">
        <v>30.097121661637694</v>
      </c>
      <c r="Z38" s="25">
        <v>0</v>
      </c>
      <c r="AA38" s="24">
        <v>4.7576731601731606</v>
      </c>
      <c r="AB38" s="25">
        <v>23.083605590233905</v>
      </c>
      <c r="AC38" s="25">
        <v>0</v>
      </c>
      <c r="AD38" s="24">
        <v>4.3987368421052624</v>
      </c>
      <c r="AE38" s="25">
        <v>23.729323952581062</v>
      </c>
      <c r="AF38" s="25">
        <v>0</v>
      </c>
      <c r="AG38" s="29">
        <v>3.6223200000000002</v>
      </c>
      <c r="AH38" s="25">
        <v>22.360499999999998</v>
      </c>
      <c r="AI38" s="50">
        <v>0</v>
      </c>
      <c r="AJ38" s="29">
        <v>3.8257400000000001</v>
      </c>
      <c r="AK38" s="25">
        <v>22.9633</v>
      </c>
      <c r="AL38" s="50">
        <v>0</v>
      </c>
      <c r="AM38" s="29">
        <v>4.2349500000000004</v>
      </c>
      <c r="AN38" s="25">
        <v>23.879000000000001</v>
      </c>
      <c r="AO38" s="50">
        <v>0</v>
      </c>
    </row>
    <row r="39" spans="1:41" s="3" customFormat="1" ht="21" customHeight="1" x14ac:dyDescent="0.15">
      <c r="A39" s="54" t="s">
        <v>79</v>
      </c>
      <c r="B39" s="23">
        <v>23</v>
      </c>
      <c r="C39" s="24">
        <v>1.00437</v>
      </c>
      <c r="D39" s="25">
        <v>8.9357100000000003</v>
      </c>
      <c r="E39" s="25">
        <v>0</v>
      </c>
      <c r="F39" s="24">
        <v>6.0344827586206899E-2</v>
      </c>
      <c r="G39" s="25">
        <v>0.31931481340434714</v>
      </c>
      <c r="H39" s="25">
        <v>0</v>
      </c>
      <c r="I39" s="24">
        <v>0.48431818181818181</v>
      </c>
      <c r="J39" s="25">
        <v>2.4236302576987807</v>
      </c>
      <c r="K39" s="25">
        <v>0</v>
      </c>
      <c r="L39" s="24">
        <v>0.98888888888888893</v>
      </c>
      <c r="M39" s="25">
        <v>4.3680518018001893</v>
      </c>
      <c r="N39" s="25">
        <v>0</v>
      </c>
      <c r="O39" s="24">
        <v>0.44776119402985076</v>
      </c>
      <c r="P39" s="25">
        <v>2.6948462813832519</v>
      </c>
      <c r="Q39" s="25">
        <v>0</v>
      </c>
      <c r="R39" s="24">
        <v>0</v>
      </c>
      <c r="S39" s="25">
        <v>0</v>
      </c>
      <c r="T39" s="50">
        <v>0</v>
      </c>
      <c r="U39" s="24">
        <v>0.28320000000000001</v>
      </c>
      <c r="V39" s="25">
        <v>2.4012242211005619</v>
      </c>
      <c r="W39" s="25">
        <v>0</v>
      </c>
      <c r="X39" s="24">
        <v>3.4132791327913257</v>
      </c>
      <c r="Y39" s="25">
        <v>23.288694715091768</v>
      </c>
      <c r="Z39" s="25">
        <v>0</v>
      </c>
      <c r="AA39" s="24">
        <v>1.3269345238095236</v>
      </c>
      <c r="AB39" s="25">
        <v>6.5011715769311138</v>
      </c>
      <c r="AC39" s="25">
        <v>0</v>
      </c>
      <c r="AD39" s="24">
        <v>1.3479473684210526</v>
      </c>
      <c r="AE39" s="25">
        <v>6.3482151170757053</v>
      </c>
      <c r="AF39" s="25">
        <v>0</v>
      </c>
      <c r="AG39" s="29">
        <v>1.1246100000000001</v>
      </c>
      <c r="AH39" s="25">
        <v>9.6321499999999993</v>
      </c>
      <c r="AI39" s="50">
        <v>0</v>
      </c>
      <c r="AJ39" s="29">
        <v>1.1322399999999999</v>
      </c>
      <c r="AK39" s="25">
        <v>9.8447300000000002</v>
      </c>
      <c r="AL39" s="50">
        <v>0</v>
      </c>
      <c r="AM39" s="29">
        <v>1.7194199999999999</v>
      </c>
      <c r="AN39" s="25">
        <v>7.3262499999999999</v>
      </c>
      <c r="AO39" s="50">
        <v>0</v>
      </c>
    </row>
    <row r="40" spans="1:41" s="3" customFormat="1" ht="21" customHeight="1" x14ac:dyDescent="0.15">
      <c r="A40" s="53" t="s">
        <v>80</v>
      </c>
      <c r="B40" s="43">
        <v>24</v>
      </c>
      <c r="C40" s="44">
        <v>2.2419699999999998</v>
      </c>
      <c r="D40" s="45">
        <v>9.0679499999999997</v>
      </c>
      <c r="E40" s="45">
        <v>0</v>
      </c>
      <c r="F40" s="44">
        <v>1.9715475533661739</v>
      </c>
      <c r="G40" s="45">
        <v>7.5754482247601578</v>
      </c>
      <c r="H40" s="45">
        <v>0</v>
      </c>
      <c r="I40" s="44">
        <v>1.4405974469696972</v>
      </c>
      <c r="J40" s="45">
        <v>3.3289493323889134</v>
      </c>
      <c r="K40" s="45">
        <v>0</v>
      </c>
      <c r="L40" s="44">
        <v>1.4919972804972805</v>
      </c>
      <c r="M40" s="45">
        <v>2.6513248220888856</v>
      </c>
      <c r="N40" s="45">
        <v>0</v>
      </c>
      <c r="O40" s="44">
        <v>0.33966311300639651</v>
      </c>
      <c r="P40" s="45">
        <v>0.77027986642350876</v>
      </c>
      <c r="Q40" s="45">
        <v>0</v>
      </c>
      <c r="R40" s="44">
        <v>2.9500661417322838</v>
      </c>
      <c r="S40" s="45">
        <v>13.568751209520407</v>
      </c>
      <c r="T40" s="52">
        <v>0</v>
      </c>
      <c r="U40" s="44">
        <v>1.8691010844444442</v>
      </c>
      <c r="V40" s="45">
        <v>7.9029855461016068</v>
      </c>
      <c r="W40" s="45">
        <v>0</v>
      </c>
      <c r="X40" s="44">
        <v>3.6442250881543563</v>
      </c>
      <c r="Y40" s="45">
        <v>13.304902226318269</v>
      </c>
      <c r="Z40" s="45">
        <v>0</v>
      </c>
      <c r="AA40" s="44">
        <v>2.9053987983966323</v>
      </c>
      <c r="AB40" s="45">
        <v>9.2384179088809439</v>
      </c>
      <c r="AC40" s="45">
        <v>0</v>
      </c>
      <c r="AD40" s="44">
        <v>2.1970864705703654</v>
      </c>
      <c r="AE40" s="45">
        <v>6.1804018586864693</v>
      </c>
      <c r="AF40" s="45">
        <v>0</v>
      </c>
      <c r="AG40" s="46">
        <v>2.3358400000000001</v>
      </c>
      <c r="AH40" s="45">
        <v>9.53735</v>
      </c>
      <c r="AI40" s="52">
        <v>0</v>
      </c>
      <c r="AJ40" s="46">
        <v>2.3832300000000002</v>
      </c>
      <c r="AK40" s="45">
        <v>9.7793299999999999</v>
      </c>
      <c r="AL40" s="52">
        <v>0</v>
      </c>
      <c r="AM40" s="46">
        <v>2.0468999999999999</v>
      </c>
      <c r="AN40" s="45">
        <v>6.4332500000000001</v>
      </c>
      <c r="AO40" s="52">
        <v>0</v>
      </c>
    </row>
    <row r="41" spans="1:41" s="3" customFormat="1" ht="21" customHeight="1" x14ac:dyDescent="0.15">
      <c r="A41" s="54" t="s">
        <v>9</v>
      </c>
      <c r="B41" s="23" t="s">
        <v>176</v>
      </c>
      <c r="C41" s="24">
        <f>C42+C48+C55+C56</f>
        <v>271.58860999999996</v>
      </c>
      <c r="D41" s="25">
        <v>176.13200000000001</v>
      </c>
      <c r="E41" s="25">
        <v>235.71199999999999</v>
      </c>
      <c r="F41" s="24">
        <v>137.13729659359765</v>
      </c>
      <c r="G41" s="25">
        <v>77.223100000000002</v>
      </c>
      <c r="H41" s="25">
        <v>134.56299999999999</v>
      </c>
      <c r="I41" s="24">
        <v>217.06516891727438</v>
      </c>
      <c r="J41" s="25">
        <v>115.521</v>
      </c>
      <c r="K41" s="25">
        <v>180.62100000000001</v>
      </c>
      <c r="L41" s="24">
        <v>293.29690484814938</v>
      </c>
      <c r="M41" s="25">
        <v>165.40700000000001</v>
      </c>
      <c r="N41" s="25">
        <v>231.446</v>
      </c>
      <c r="O41" s="24">
        <v>245.19686874330105</v>
      </c>
      <c r="P41" s="25">
        <v>167.00899999999999</v>
      </c>
      <c r="Q41" s="25">
        <v>203.77600000000001</v>
      </c>
      <c r="R41" s="24">
        <v>278.81365837797489</v>
      </c>
      <c r="S41" s="25">
        <v>201.072</v>
      </c>
      <c r="T41" s="50">
        <v>245.898</v>
      </c>
      <c r="U41" s="24">
        <v>254.21051259305648</v>
      </c>
      <c r="V41" s="25">
        <v>151.035</v>
      </c>
      <c r="W41" s="25">
        <v>234.21199999999999</v>
      </c>
      <c r="X41" s="24">
        <v>279.31871272041906</v>
      </c>
      <c r="Y41" s="25">
        <v>155.32599999999999</v>
      </c>
      <c r="Z41" s="25">
        <v>262.02600000000001</v>
      </c>
      <c r="AA41" s="24">
        <v>314.97919990170624</v>
      </c>
      <c r="AB41" s="25">
        <v>187.21100000000001</v>
      </c>
      <c r="AC41" s="25">
        <v>290.72800000000001</v>
      </c>
      <c r="AD41" s="24">
        <v>327.3837893432601</v>
      </c>
      <c r="AE41" s="25">
        <v>197.44200000000001</v>
      </c>
      <c r="AF41" s="25">
        <v>292.47800000000001</v>
      </c>
      <c r="AG41" s="29">
        <v>286.35500000000002</v>
      </c>
      <c r="AH41" s="25">
        <v>181.12799999999999</v>
      </c>
      <c r="AI41" s="50">
        <v>254.88800000000001</v>
      </c>
      <c r="AJ41" s="29">
        <f t="shared" ref="AJ41:AM41" si="10">AJ42+AJ48+AJ55+AJ56</f>
        <v>285.96546999999998</v>
      </c>
      <c r="AK41" s="25">
        <v>182.08</v>
      </c>
      <c r="AL41" s="50">
        <v>256.11</v>
      </c>
      <c r="AM41" s="29">
        <f t="shared" si="10"/>
        <v>310.75042999999994</v>
      </c>
      <c r="AN41" s="25">
        <v>190.82599999999999</v>
      </c>
      <c r="AO41" s="50">
        <v>274.60599999999999</v>
      </c>
    </row>
    <row r="42" spans="1:41" s="3" customFormat="1" ht="21" customHeight="1" x14ac:dyDescent="0.15">
      <c r="A42" s="54" t="s">
        <v>81</v>
      </c>
      <c r="B42" s="23" t="s">
        <v>177</v>
      </c>
      <c r="C42" s="24">
        <f>SUM(C43:C47)</f>
        <v>84.197990000000004</v>
      </c>
      <c r="D42" s="25">
        <v>77.043099999999995</v>
      </c>
      <c r="E42" s="25">
        <v>62.143900000000002</v>
      </c>
      <c r="F42" s="24">
        <v>46.770846112636164</v>
      </c>
      <c r="G42" s="25">
        <v>45.207799999999999</v>
      </c>
      <c r="H42" s="25">
        <v>38.673200000000001</v>
      </c>
      <c r="I42" s="24">
        <v>66.101739953509693</v>
      </c>
      <c r="J42" s="25">
        <v>46.2057</v>
      </c>
      <c r="K42" s="25">
        <v>56.248699999999999</v>
      </c>
      <c r="L42" s="24">
        <v>92.205389913125714</v>
      </c>
      <c r="M42" s="25">
        <v>78.330799999999996</v>
      </c>
      <c r="N42" s="25">
        <v>79.662599999999998</v>
      </c>
      <c r="O42" s="24">
        <v>66.763256146093923</v>
      </c>
      <c r="P42" s="25">
        <v>70.361699999999999</v>
      </c>
      <c r="Q42" s="25">
        <v>49.875399999999999</v>
      </c>
      <c r="R42" s="24">
        <v>77.9799975277583</v>
      </c>
      <c r="S42" s="25">
        <v>71.192899999999995</v>
      </c>
      <c r="T42" s="50">
        <v>55.904800000000002</v>
      </c>
      <c r="U42" s="24">
        <v>78.356951838978745</v>
      </c>
      <c r="V42" s="25">
        <v>60.259900000000002</v>
      </c>
      <c r="W42" s="25">
        <v>66.750100000000003</v>
      </c>
      <c r="X42" s="24">
        <v>85.533776804268996</v>
      </c>
      <c r="Y42" s="25">
        <v>70.275999999999996</v>
      </c>
      <c r="Z42" s="25">
        <v>67.5869</v>
      </c>
      <c r="AA42" s="24">
        <v>95.506798806183497</v>
      </c>
      <c r="AB42" s="25">
        <v>86.334000000000003</v>
      </c>
      <c r="AC42" s="25">
        <v>71.931799999999996</v>
      </c>
      <c r="AD42" s="24">
        <v>117.14819519203915</v>
      </c>
      <c r="AE42" s="25">
        <v>99.9833</v>
      </c>
      <c r="AF42" s="25">
        <v>90.983000000000004</v>
      </c>
      <c r="AG42" s="29">
        <v>88.457700000000003</v>
      </c>
      <c r="AH42" s="25">
        <v>80.340800000000002</v>
      </c>
      <c r="AI42" s="50">
        <v>67.127399999999994</v>
      </c>
      <c r="AJ42" s="29">
        <f t="shared" ref="AJ42:AM42" si="11">SUM(AJ43:AJ47)</f>
        <v>88.247320000000002</v>
      </c>
      <c r="AK42" s="25">
        <v>80.505899999999997</v>
      </c>
      <c r="AL42" s="50">
        <v>67.006500000000003</v>
      </c>
      <c r="AM42" s="29">
        <f t="shared" si="11"/>
        <v>110.54755</v>
      </c>
      <c r="AN42" s="25">
        <v>102.854</v>
      </c>
      <c r="AO42" s="50">
        <v>82.117400000000004</v>
      </c>
    </row>
    <row r="43" spans="1:41" s="3" customFormat="1" ht="21" customHeight="1" x14ac:dyDescent="0.15">
      <c r="A43" s="54" t="s">
        <v>82</v>
      </c>
      <c r="B43" s="23">
        <v>25</v>
      </c>
      <c r="C43" s="24">
        <v>14.026400000000001</v>
      </c>
      <c r="D43" s="25">
        <v>31.560500000000001</v>
      </c>
      <c r="E43" s="25">
        <v>0</v>
      </c>
      <c r="F43" s="24">
        <v>7.9465517241379304</v>
      </c>
      <c r="G43" s="25">
        <v>16.498658879265747</v>
      </c>
      <c r="H43" s="25">
        <v>0</v>
      </c>
      <c r="I43" s="24">
        <v>7.0229458041958051</v>
      </c>
      <c r="J43" s="25">
        <v>19.941486135716907</v>
      </c>
      <c r="K43" s="25">
        <v>0</v>
      </c>
      <c r="L43" s="24">
        <v>9.9653508771929822</v>
      </c>
      <c r="M43" s="25">
        <v>24.373449311818831</v>
      </c>
      <c r="N43" s="25">
        <v>0</v>
      </c>
      <c r="O43" s="24">
        <v>13.528606965174127</v>
      </c>
      <c r="P43" s="25">
        <v>29.194061591734272</v>
      </c>
      <c r="Q43" s="25">
        <v>0</v>
      </c>
      <c r="R43" s="24">
        <v>12.344296386028672</v>
      </c>
      <c r="S43" s="25">
        <v>29.097653248912877</v>
      </c>
      <c r="T43" s="50">
        <v>0</v>
      </c>
      <c r="U43" s="24">
        <v>15.193606666666666</v>
      </c>
      <c r="V43" s="25">
        <v>31.928672395021728</v>
      </c>
      <c r="W43" s="25">
        <v>0</v>
      </c>
      <c r="X43" s="24">
        <v>11.986382113821138</v>
      </c>
      <c r="Y43" s="25">
        <v>27.170047220716057</v>
      </c>
      <c r="Z43" s="25">
        <v>0</v>
      </c>
      <c r="AA43" s="24">
        <v>13.491155538302277</v>
      </c>
      <c r="AB43" s="25">
        <v>28.629255973659923</v>
      </c>
      <c r="AC43" s="25">
        <v>0</v>
      </c>
      <c r="AD43" s="24">
        <v>24.596030492898908</v>
      </c>
      <c r="AE43" s="25">
        <v>46.68618937001883</v>
      </c>
      <c r="AF43" s="25">
        <v>0</v>
      </c>
      <c r="AG43" s="29">
        <v>15.110900000000001</v>
      </c>
      <c r="AH43" s="25">
        <v>33.151400000000002</v>
      </c>
      <c r="AI43" s="50">
        <v>0</v>
      </c>
      <c r="AJ43" s="29">
        <v>15.399800000000001</v>
      </c>
      <c r="AK43" s="25">
        <v>33.553100000000001</v>
      </c>
      <c r="AL43" s="50">
        <v>0</v>
      </c>
      <c r="AM43" s="29">
        <v>22.159800000000001</v>
      </c>
      <c r="AN43" s="25">
        <v>41.765099999999997</v>
      </c>
      <c r="AO43" s="50">
        <v>0</v>
      </c>
    </row>
    <row r="44" spans="1:41" s="3" customFormat="1" ht="21" customHeight="1" x14ac:dyDescent="0.15">
      <c r="A44" s="54" t="s">
        <v>83</v>
      </c>
      <c r="B44" s="23">
        <v>26</v>
      </c>
      <c r="C44" s="24">
        <v>21.934200000000001</v>
      </c>
      <c r="D44" s="25">
        <v>27.7761</v>
      </c>
      <c r="E44" s="25">
        <v>13.6929</v>
      </c>
      <c r="F44" s="24">
        <v>14.791846736587326</v>
      </c>
      <c r="G44" s="25">
        <v>16.003077093028399</v>
      </c>
      <c r="H44" s="25">
        <v>11.5790475</v>
      </c>
      <c r="I44" s="24">
        <v>24.780355550683453</v>
      </c>
      <c r="J44" s="25">
        <v>21.33903670025078</v>
      </c>
      <c r="K44" s="25">
        <v>22.587042</v>
      </c>
      <c r="L44" s="24">
        <v>23.147039407846322</v>
      </c>
      <c r="M44" s="25">
        <v>21.884413425404837</v>
      </c>
      <c r="N44" s="25">
        <v>16.246012499999999</v>
      </c>
      <c r="O44" s="24">
        <v>20.561856743464197</v>
      </c>
      <c r="P44" s="25">
        <v>25.668998722976404</v>
      </c>
      <c r="Q44" s="25">
        <v>7.4972250000000003</v>
      </c>
      <c r="R44" s="24">
        <v>19.440665580295356</v>
      </c>
      <c r="S44" s="25">
        <v>28.336157458320841</v>
      </c>
      <c r="T44" s="50">
        <v>9.7990200000000005</v>
      </c>
      <c r="U44" s="24">
        <v>20.644438106598333</v>
      </c>
      <c r="V44" s="25">
        <v>24.489331155614668</v>
      </c>
      <c r="W44" s="25">
        <v>12.295449</v>
      </c>
      <c r="X44" s="24">
        <v>22.513093127670349</v>
      </c>
      <c r="Y44" s="25">
        <v>25.392913732673769</v>
      </c>
      <c r="Z44" s="25">
        <v>14.6</v>
      </c>
      <c r="AA44" s="24">
        <v>24.879888517283604</v>
      </c>
      <c r="AB44" s="25">
        <v>36.639630487360819</v>
      </c>
      <c r="AC44" s="25">
        <v>14.994450000000001</v>
      </c>
      <c r="AD44" s="24">
        <v>24.381700448587488</v>
      </c>
      <c r="AE44" s="25">
        <v>31.769867043718854</v>
      </c>
      <c r="AF44" s="25">
        <v>12.595338</v>
      </c>
      <c r="AG44" s="29">
        <v>22.128399999999999</v>
      </c>
      <c r="AH44" s="25">
        <v>28.874300000000002</v>
      </c>
      <c r="AI44" s="50">
        <v>12.910399999999999</v>
      </c>
      <c r="AJ44" s="29">
        <v>22.071200000000001</v>
      </c>
      <c r="AK44" s="25">
        <v>29.2163</v>
      </c>
      <c r="AL44" s="50">
        <v>12.4695</v>
      </c>
      <c r="AM44" s="29">
        <v>24.092600000000001</v>
      </c>
      <c r="AN44" s="25">
        <v>30.9818</v>
      </c>
      <c r="AO44" s="50">
        <v>13.290699999999999</v>
      </c>
    </row>
    <row r="45" spans="1:41" s="3" customFormat="1" ht="21" customHeight="1" x14ac:dyDescent="0.15">
      <c r="A45" s="54" t="s">
        <v>84</v>
      </c>
      <c r="B45" s="23">
        <v>27</v>
      </c>
      <c r="C45" s="24">
        <v>10.516299999999999</v>
      </c>
      <c r="D45" s="25">
        <v>29.476400000000002</v>
      </c>
      <c r="E45" s="25">
        <v>0</v>
      </c>
      <c r="F45" s="24">
        <v>5.119393824619948</v>
      </c>
      <c r="G45" s="25">
        <v>14.983163386506003</v>
      </c>
      <c r="H45" s="25">
        <v>0</v>
      </c>
      <c r="I45" s="24">
        <v>11.626123730755134</v>
      </c>
      <c r="J45" s="25">
        <v>28.245386894743614</v>
      </c>
      <c r="K45" s="25">
        <v>0</v>
      </c>
      <c r="L45" s="24">
        <v>6.4455177314814804</v>
      </c>
      <c r="M45" s="25">
        <v>14.057096557803851</v>
      </c>
      <c r="N45" s="25">
        <v>0</v>
      </c>
      <c r="O45" s="24">
        <v>4.4743761194029856</v>
      </c>
      <c r="P45" s="25">
        <v>17.298976676861379</v>
      </c>
      <c r="Q45" s="25">
        <v>0</v>
      </c>
      <c r="R45" s="24">
        <v>15.92552655469478</v>
      </c>
      <c r="S45" s="25">
        <v>37.553662880578401</v>
      </c>
      <c r="T45" s="50">
        <v>0</v>
      </c>
      <c r="U45" s="24">
        <v>11.107445520000001</v>
      </c>
      <c r="V45" s="25">
        <v>28.97708713779231</v>
      </c>
      <c r="W45" s="25">
        <v>0</v>
      </c>
      <c r="X45" s="24">
        <v>9.4010077620303214</v>
      </c>
      <c r="Y45" s="25">
        <v>24.64392157232038</v>
      </c>
      <c r="Z45" s="25">
        <v>0</v>
      </c>
      <c r="AA45" s="24">
        <v>10.186677853260873</v>
      </c>
      <c r="AB45" s="25">
        <v>37.016355502623448</v>
      </c>
      <c r="AC45" s="25">
        <v>0</v>
      </c>
      <c r="AD45" s="24">
        <v>12.700886994152045</v>
      </c>
      <c r="AE45" s="25">
        <v>31.252377056059157</v>
      </c>
      <c r="AF45" s="25">
        <v>0</v>
      </c>
      <c r="AG45" s="29">
        <v>10.7681</v>
      </c>
      <c r="AH45" s="25">
        <v>30.287600000000001</v>
      </c>
      <c r="AI45" s="50">
        <v>0</v>
      </c>
      <c r="AJ45" s="29">
        <v>11.010899999999999</v>
      </c>
      <c r="AK45" s="25">
        <v>30.930199999999999</v>
      </c>
      <c r="AL45" s="50">
        <v>0</v>
      </c>
      <c r="AM45" s="29">
        <v>13.5669</v>
      </c>
      <c r="AN45" s="25">
        <v>32.630000000000003</v>
      </c>
      <c r="AO45" s="50">
        <v>0</v>
      </c>
    </row>
    <row r="46" spans="1:41" s="3" customFormat="1" ht="21" customHeight="1" x14ac:dyDescent="0.15">
      <c r="A46" s="54" t="s">
        <v>85</v>
      </c>
      <c r="B46" s="23">
        <v>28</v>
      </c>
      <c r="C46" s="24">
        <v>6.0319900000000004</v>
      </c>
      <c r="D46" s="25">
        <v>16.936699999999998</v>
      </c>
      <c r="E46" s="25">
        <v>0</v>
      </c>
      <c r="F46" s="24">
        <v>1.8388148362793397</v>
      </c>
      <c r="G46" s="25">
        <v>4.9084397685246088</v>
      </c>
      <c r="H46" s="25">
        <v>0</v>
      </c>
      <c r="I46" s="24">
        <v>2.3527507215007217</v>
      </c>
      <c r="J46" s="25">
        <v>7.7493634766272503</v>
      </c>
      <c r="K46" s="25">
        <v>0</v>
      </c>
      <c r="L46" s="24">
        <v>8.2305555555555561</v>
      </c>
      <c r="M46" s="25">
        <v>22.418820459659983</v>
      </c>
      <c r="N46" s="25">
        <v>0</v>
      </c>
      <c r="O46" s="24">
        <v>2.4292189054726365</v>
      </c>
      <c r="P46" s="25">
        <v>6.8473130415559469</v>
      </c>
      <c r="Q46" s="25">
        <v>0</v>
      </c>
      <c r="R46" s="24">
        <v>6.1305657982591741</v>
      </c>
      <c r="S46" s="25">
        <v>14.364194341226421</v>
      </c>
      <c r="T46" s="50">
        <v>0</v>
      </c>
      <c r="U46" s="24">
        <v>5.6773714285714298</v>
      </c>
      <c r="V46" s="25">
        <v>15.281341684705454</v>
      </c>
      <c r="W46" s="25">
        <v>0</v>
      </c>
      <c r="X46" s="24">
        <v>5.9345571041424696</v>
      </c>
      <c r="Y46" s="25">
        <v>16.161898309012678</v>
      </c>
      <c r="Z46" s="25">
        <v>0</v>
      </c>
      <c r="AA46" s="24">
        <v>8.894427762800925</v>
      </c>
      <c r="AB46" s="25">
        <v>21.026729340550254</v>
      </c>
      <c r="AC46" s="25">
        <v>0</v>
      </c>
      <c r="AD46" s="24">
        <v>8.9503866192287234</v>
      </c>
      <c r="AE46" s="25">
        <v>24.174729398107367</v>
      </c>
      <c r="AF46" s="25">
        <v>0</v>
      </c>
      <c r="AG46" s="29">
        <v>6.6847300000000001</v>
      </c>
      <c r="AH46" s="25">
        <v>18.025099999999998</v>
      </c>
      <c r="AI46" s="50">
        <v>0</v>
      </c>
      <c r="AJ46" s="29">
        <v>6.5979200000000002</v>
      </c>
      <c r="AK46" s="25">
        <v>17.741599999999998</v>
      </c>
      <c r="AL46" s="50">
        <v>0</v>
      </c>
      <c r="AM46" s="29">
        <v>8.7328499999999991</v>
      </c>
      <c r="AN46" s="25">
        <v>22.754799999999999</v>
      </c>
      <c r="AO46" s="50">
        <v>0</v>
      </c>
    </row>
    <row r="47" spans="1:41" s="3" customFormat="1" ht="21" customHeight="1" x14ac:dyDescent="0.15">
      <c r="A47" s="54" t="s">
        <v>86</v>
      </c>
      <c r="B47" s="23">
        <v>29</v>
      </c>
      <c r="C47" s="24">
        <v>31.6891</v>
      </c>
      <c r="D47" s="25">
        <v>46.334400000000002</v>
      </c>
      <c r="E47" s="25">
        <v>11.967000000000001</v>
      </c>
      <c r="F47" s="24">
        <v>17.074238991011622</v>
      </c>
      <c r="G47" s="25">
        <v>27.087381388220464</v>
      </c>
      <c r="H47" s="25">
        <v>4.8362058823529406</v>
      </c>
      <c r="I47" s="24">
        <v>20.319564146374578</v>
      </c>
      <c r="J47" s="25">
        <v>21.946742350768154</v>
      </c>
      <c r="K47" s="25">
        <v>11.059409642857151</v>
      </c>
      <c r="L47" s="24">
        <v>44.416926341049383</v>
      </c>
      <c r="M47" s="25">
        <v>59.976177934031348</v>
      </c>
      <c r="N47" s="25">
        <v>33.338333333333303</v>
      </c>
      <c r="O47" s="24">
        <v>25.769197412579974</v>
      </c>
      <c r="P47" s="25">
        <v>37.922567398940771</v>
      </c>
      <c r="Q47" s="25">
        <v>5</v>
      </c>
      <c r="R47" s="24">
        <v>24.13894320848032</v>
      </c>
      <c r="S47" s="25">
        <v>39.311427266396059</v>
      </c>
      <c r="T47" s="50">
        <v>8</v>
      </c>
      <c r="U47" s="24">
        <v>25.734090117142319</v>
      </c>
      <c r="V47" s="25">
        <v>35.243828621780658</v>
      </c>
      <c r="W47" s="25">
        <v>9.7873054400000008</v>
      </c>
      <c r="X47" s="24">
        <v>35.698736696604719</v>
      </c>
      <c r="Y47" s="25">
        <v>47.901442003401165</v>
      </c>
      <c r="Z47" s="25">
        <v>20.0032</v>
      </c>
      <c r="AA47" s="24">
        <v>38.054649134535808</v>
      </c>
      <c r="AB47" s="25">
        <v>52.589753621326174</v>
      </c>
      <c r="AC47" s="25">
        <v>20</v>
      </c>
      <c r="AD47" s="24">
        <v>46.519190637171988</v>
      </c>
      <c r="AE47" s="25">
        <v>60.113879397779499</v>
      </c>
      <c r="AF47" s="25">
        <v>20</v>
      </c>
      <c r="AG47" s="29">
        <v>33.765599999999999</v>
      </c>
      <c r="AH47" s="25">
        <v>48.761200000000002</v>
      </c>
      <c r="AI47" s="50">
        <v>13.5473</v>
      </c>
      <c r="AJ47" s="29">
        <v>33.167499999999997</v>
      </c>
      <c r="AK47" s="25">
        <v>47.982500000000002</v>
      </c>
      <c r="AL47" s="50">
        <v>12.000999999999999</v>
      </c>
      <c r="AM47" s="29">
        <v>41.995399999999997</v>
      </c>
      <c r="AN47" s="25">
        <v>58.008000000000003</v>
      </c>
      <c r="AO47" s="50">
        <v>15.9971</v>
      </c>
    </row>
    <row r="48" spans="1:41" s="3" customFormat="1" ht="21" customHeight="1" x14ac:dyDescent="0.15">
      <c r="A48" s="54" t="s">
        <v>87</v>
      </c>
      <c r="B48" s="23" t="s">
        <v>178</v>
      </c>
      <c r="C48" s="24">
        <f>SUM(C49:C54)</f>
        <v>169.08986999999999</v>
      </c>
      <c r="D48" s="25">
        <v>125.99</v>
      </c>
      <c r="E48" s="25">
        <v>142.81700000000001</v>
      </c>
      <c r="F48" s="24">
        <v>81.673921745329295</v>
      </c>
      <c r="G48" s="25">
        <v>49.540399999999998</v>
      </c>
      <c r="H48" s="25">
        <v>75.637900000000002</v>
      </c>
      <c r="I48" s="24">
        <v>140.30433805467379</v>
      </c>
      <c r="J48" s="25">
        <v>90.537099999999995</v>
      </c>
      <c r="K48" s="25">
        <v>116.76300000000001</v>
      </c>
      <c r="L48" s="24">
        <v>179.41558900909777</v>
      </c>
      <c r="M48" s="25">
        <v>119.68600000000001</v>
      </c>
      <c r="N48" s="25">
        <v>145.364</v>
      </c>
      <c r="O48" s="24">
        <v>155.35971209969472</v>
      </c>
      <c r="P48" s="25">
        <v>116.83</v>
      </c>
      <c r="Q48" s="25">
        <v>131.45400000000001</v>
      </c>
      <c r="R48" s="24">
        <v>183.38326714942917</v>
      </c>
      <c r="S48" s="25">
        <v>147.81299999999999</v>
      </c>
      <c r="T48" s="50">
        <v>157.10300000000001</v>
      </c>
      <c r="U48" s="24">
        <v>164.44236075407775</v>
      </c>
      <c r="V48" s="25">
        <v>122.08199999999999</v>
      </c>
      <c r="W48" s="25">
        <v>135.584</v>
      </c>
      <c r="X48" s="24">
        <v>174.85132991239772</v>
      </c>
      <c r="Y48" s="25">
        <v>119.982</v>
      </c>
      <c r="Z48" s="25">
        <v>154.977</v>
      </c>
      <c r="AA48" s="24">
        <v>203.64593893565882</v>
      </c>
      <c r="AB48" s="25">
        <v>140.65799999999999</v>
      </c>
      <c r="AC48" s="25">
        <v>178.976</v>
      </c>
      <c r="AD48" s="24">
        <v>179.69314268923262</v>
      </c>
      <c r="AE48" s="25">
        <v>122.833</v>
      </c>
      <c r="AF48" s="25">
        <v>160.19499999999999</v>
      </c>
      <c r="AG48" s="29">
        <v>178.15899999999999</v>
      </c>
      <c r="AH48" s="25">
        <v>129.947</v>
      </c>
      <c r="AI48" s="50">
        <v>156.31299999999999</v>
      </c>
      <c r="AJ48" s="29">
        <f t="shared" ref="AJ48:AM48" si="12">SUM(AJ49:AJ54)</f>
        <v>178.08824999999996</v>
      </c>
      <c r="AK48" s="25">
        <v>130.58500000000001</v>
      </c>
      <c r="AL48" s="50">
        <v>156.65100000000001</v>
      </c>
      <c r="AM48" s="29">
        <f t="shared" si="12"/>
        <v>169.96499999999997</v>
      </c>
      <c r="AN48" s="25">
        <v>105.50700000000001</v>
      </c>
      <c r="AO48" s="50">
        <v>157.33500000000001</v>
      </c>
    </row>
    <row r="49" spans="1:41" s="3" customFormat="1" ht="21" customHeight="1" x14ac:dyDescent="0.15">
      <c r="A49" s="54" t="s">
        <v>88</v>
      </c>
      <c r="B49" s="23">
        <v>30</v>
      </c>
      <c r="C49" s="24">
        <v>30.000699999999998</v>
      </c>
      <c r="D49" s="25">
        <v>50.435000000000002</v>
      </c>
      <c r="E49" s="25">
        <v>0</v>
      </c>
      <c r="F49" s="24">
        <v>11.953477412771186</v>
      </c>
      <c r="G49" s="25">
        <v>19.514094345963709</v>
      </c>
      <c r="H49" s="25">
        <v>0</v>
      </c>
      <c r="I49" s="24">
        <v>20.238696598280377</v>
      </c>
      <c r="J49" s="25">
        <v>30.177501600988354</v>
      </c>
      <c r="K49" s="25">
        <v>3.8344133333333352</v>
      </c>
      <c r="L49" s="24">
        <v>29.575086290226675</v>
      </c>
      <c r="M49" s="25">
        <v>56.907406046034126</v>
      </c>
      <c r="N49" s="25">
        <v>7.0631806153846153</v>
      </c>
      <c r="O49" s="24">
        <v>25.841471218905475</v>
      </c>
      <c r="P49" s="25">
        <v>37.517417018752752</v>
      </c>
      <c r="Q49" s="25">
        <v>0</v>
      </c>
      <c r="R49" s="24">
        <v>27.15840709160992</v>
      </c>
      <c r="S49" s="25">
        <v>44.688213369815116</v>
      </c>
      <c r="T49" s="50">
        <v>0</v>
      </c>
      <c r="U49" s="24">
        <v>30.71343727973845</v>
      </c>
      <c r="V49" s="25">
        <v>52.747739839190295</v>
      </c>
      <c r="W49" s="25">
        <v>0</v>
      </c>
      <c r="X49" s="24">
        <v>30.695187686700024</v>
      </c>
      <c r="Y49" s="25">
        <v>50.708835634956252</v>
      </c>
      <c r="Z49" s="25">
        <v>0</v>
      </c>
      <c r="AA49" s="24">
        <v>44.809762722791596</v>
      </c>
      <c r="AB49" s="25">
        <v>71.433972102232929</v>
      </c>
      <c r="AC49" s="25">
        <v>18.763153600000003</v>
      </c>
      <c r="AD49" s="24">
        <v>31.742294780242752</v>
      </c>
      <c r="AE49" s="25">
        <v>47.316465099365132</v>
      </c>
      <c r="AF49" s="25">
        <v>3.5782877200000001</v>
      </c>
      <c r="AG49" s="29">
        <v>32.264099999999999</v>
      </c>
      <c r="AH49" s="25">
        <v>53.113399999999999</v>
      </c>
      <c r="AI49" s="50">
        <v>0</v>
      </c>
      <c r="AJ49" s="29">
        <v>32.415100000000002</v>
      </c>
      <c r="AK49" s="25">
        <v>52.887500000000003</v>
      </c>
      <c r="AL49" s="50">
        <v>0</v>
      </c>
      <c r="AM49" s="29">
        <v>29.479099999999999</v>
      </c>
      <c r="AN49" s="25">
        <v>46.066000000000003</v>
      </c>
      <c r="AO49" s="50">
        <v>0</v>
      </c>
    </row>
    <row r="50" spans="1:41" s="3" customFormat="1" ht="21" customHeight="1" x14ac:dyDescent="0.15">
      <c r="A50" s="54" t="s">
        <v>89</v>
      </c>
      <c r="B50" s="23">
        <v>31</v>
      </c>
      <c r="C50" s="24">
        <v>7.7996699999999999</v>
      </c>
      <c r="D50" s="25">
        <v>20.486899999999999</v>
      </c>
      <c r="E50" s="25">
        <v>0</v>
      </c>
      <c r="F50" s="24">
        <v>4.8119642497047188</v>
      </c>
      <c r="G50" s="25">
        <v>8.4025590396995753</v>
      </c>
      <c r="H50" s="25">
        <v>0</v>
      </c>
      <c r="I50" s="24">
        <v>6.9072632282578095</v>
      </c>
      <c r="J50" s="25">
        <v>18.040911145707984</v>
      </c>
      <c r="K50" s="25">
        <v>0</v>
      </c>
      <c r="L50" s="24">
        <v>3.5233024691358028</v>
      </c>
      <c r="M50" s="25">
        <v>12.64176902602698</v>
      </c>
      <c r="N50" s="25">
        <v>0</v>
      </c>
      <c r="O50" s="24">
        <v>3.136119402985075</v>
      </c>
      <c r="P50" s="25">
        <v>13.01686804103365</v>
      </c>
      <c r="Q50" s="25">
        <v>0</v>
      </c>
      <c r="R50" s="24">
        <v>7.1760386201724797</v>
      </c>
      <c r="S50" s="25">
        <v>17.948671461073463</v>
      </c>
      <c r="T50" s="50">
        <v>0</v>
      </c>
      <c r="U50" s="24">
        <v>7.9260386928104554</v>
      </c>
      <c r="V50" s="25">
        <v>20.054788407790387</v>
      </c>
      <c r="W50" s="25">
        <v>0</v>
      </c>
      <c r="X50" s="24">
        <v>7.2112962962962959</v>
      </c>
      <c r="Y50" s="25">
        <v>21.363385875017553</v>
      </c>
      <c r="Z50" s="25">
        <v>0</v>
      </c>
      <c r="AA50" s="24">
        <v>10.69415434289658</v>
      </c>
      <c r="AB50" s="25">
        <v>25.243154864670931</v>
      </c>
      <c r="AC50" s="25">
        <v>0</v>
      </c>
      <c r="AD50" s="24">
        <v>11.886323976608185</v>
      </c>
      <c r="AE50" s="25">
        <v>25.216506067814763</v>
      </c>
      <c r="AF50" s="25">
        <v>0</v>
      </c>
      <c r="AG50" s="29">
        <v>8.0844100000000001</v>
      </c>
      <c r="AH50" s="25">
        <v>21.253499999999999</v>
      </c>
      <c r="AI50" s="50">
        <v>0</v>
      </c>
      <c r="AJ50" s="29">
        <v>8.3405500000000004</v>
      </c>
      <c r="AK50" s="25">
        <v>21.607299999999999</v>
      </c>
      <c r="AL50" s="50">
        <v>0</v>
      </c>
      <c r="AM50" s="29">
        <v>10.382999999999999</v>
      </c>
      <c r="AN50" s="25">
        <v>21.3779</v>
      </c>
      <c r="AO50" s="50">
        <v>0</v>
      </c>
    </row>
    <row r="51" spans="1:41" s="3" customFormat="1" ht="21" customHeight="1" x14ac:dyDescent="0.15">
      <c r="A51" s="54" t="s">
        <v>90</v>
      </c>
      <c r="B51" s="23">
        <v>32</v>
      </c>
      <c r="C51" s="24">
        <v>23.542899999999999</v>
      </c>
      <c r="D51" s="25">
        <v>48.334499999999998</v>
      </c>
      <c r="E51" s="25">
        <v>0</v>
      </c>
      <c r="F51" s="24">
        <v>7.6192113912073616</v>
      </c>
      <c r="G51" s="25">
        <v>18.175869430761093</v>
      </c>
      <c r="H51" s="25">
        <v>0</v>
      </c>
      <c r="I51" s="24">
        <v>17.200741569124503</v>
      </c>
      <c r="J51" s="25">
        <v>31.259956002657944</v>
      </c>
      <c r="K51" s="25">
        <v>0</v>
      </c>
      <c r="L51" s="24">
        <v>23.492989132275135</v>
      </c>
      <c r="M51" s="25">
        <v>34.49851711438518</v>
      </c>
      <c r="N51" s="25">
        <v>0</v>
      </c>
      <c r="O51" s="24">
        <v>23.775344776119404</v>
      </c>
      <c r="P51" s="25">
        <v>51.220942552321318</v>
      </c>
      <c r="Q51" s="25">
        <v>0</v>
      </c>
      <c r="R51" s="24">
        <v>24.266897929883765</v>
      </c>
      <c r="S51" s="25">
        <v>57.168741710267227</v>
      </c>
      <c r="T51" s="50">
        <v>0</v>
      </c>
      <c r="U51" s="24">
        <v>22.194547269366577</v>
      </c>
      <c r="V51" s="25">
        <v>55.479094366812923</v>
      </c>
      <c r="W51" s="25">
        <v>0</v>
      </c>
      <c r="X51" s="24">
        <v>30.068067203929537</v>
      </c>
      <c r="Y51" s="25">
        <v>50.379122643546694</v>
      </c>
      <c r="Z51" s="25">
        <v>0</v>
      </c>
      <c r="AA51" s="24">
        <v>26.099074539384173</v>
      </c>
      <c r="AB51" s="25">
        <v>47.587109337075645</v>
      </c>
      <c r="AC51" s="25">
        <v>0</v>
      </c>
      <c r="AD51" s="24">
        <v>27.763630973823645</v>
      </c>
      <c r="AE51" s="25">
        <v>49.914959059395969</v>
      </c>
      <c r="AF51" s="25">
        <v>0</v>
      </c>
      <c r="AG51" s="29">
        <v>25.305499999999999</v>
      </c>
      <c r="AH51" s="25">
        <v>50.868899999999996</v>
      </c>
      <c r="AI51" s="50">
        <v>0</v>
      </c>
      <c r="AJ51" s="29">
        <v>25.407299999999999</v>
      </c>
      <c r="AK51" s="25">
        <v>51.633000000000003</v>
      </c>
      <c r="AL51" s="50">
        <v>0</v>
      </c>
      <c r="AM51" s="29">
        <v>28.901399999999999</v>
      </c>
      <c r="AN51" s="25">
        <v>47.269100000000002</v>
      </c>
      <c r="AO51" s="50">
        <v>0</v>
      </c>
    </row>
    <row r="52" spans="1:41" s="3" customFormat="1" ht="21" customHeight="1" x14ac:dyDescent="0.15">
      <c r="A52" s="54" t="s">
        <v>91</v>
      </c>
      <c r="B52" s="23">
        <v>33</v>
      </c>
      <c r="C52" s="24">
        <v>43.305</v>
      </c>
      <c r="D52" s="25">
        <v>52.771799999999999</v>
      </c>
      <c r="E52" s="25">
        <v>27.456</v>
      </c>
      <c r="F52" s="24">
        <v>24.065398932816706</v>
      </c>
      <c r="G52" s="25">
        <v>20.312027911902238</v>
      </c>
      <c r="H52" s="25">
        <v>20.657434000000002</v>
      </c>
      <c r="I52" s="24">
        <v>43.641397423828842</v>
      </c>
      <c r="J52" s="25">
        <v>44.357424935218184</v>
      </c>
      <c r="K52" s="25">
        <v>37.963661999999999</v>
      </c>
      <c r="L52" s="24">
        <v>53.368624867955695</v>
      </c>
      <c r="M52" s="25">
        <v>54.8673912319679</v>
      </c>
      <c r="N52" s="25">
        <v>41.264849999999996</v>
      </c>
      <c r="O52" s="24">
        <v>40.117492075797507</v>
      </c>
      <c r="P52" s="25">
        <v>50.27906404730102</v>
      </c>
      <c r="Q52" s="25">
        <v>19.527027199999999</v>
      </c>
      <c r="R52" s="24">
        <v>49.283835555118024</v>
      </c>
      <c r="S52" s="25">
        <v>66.794538997759091</v>
      </c>
      <c r="T52" s="50">
        <v>28.210152000000001</v>
      </c>
      <c r="U52" s="24">
        <v>44.727789573776882</v>
      </c>
      <c r="V52" s="25">
        <v>53.81731302643653</v>
      </c>
      <c r="W52" s="25">
        <v>31.344613333333299</v>
      </c>
      <c r="X52" s="24">
        <v>38.226655423461096</v>
      </c>
      <c r="Y52" s="25">
        <v>43.210412213300813</v>
      </c>
      <c r="Z52" s="25">
        <v>28.2072</v>
      </c>
      <c r="AA52" s="24">
        <v>47.093077561898042</v>
      </c>
      <c r="AB52" s="25">
        <v>53.556597070610131</v>
      </c>
      <c r="AC52" s="25">
        <v>29.135484999999999</v>
      </c>
      <c r="AD52" s="24">
        <v>43.805114705386195</v>
      </c>
      <c r="AE52" s="25">
        <v>55.437042345989134</v>
      </c>
      <c r="AF52" s="25">
        <v>26.702051999999998</v>
      </c>
      <c r="AG52" s="29">
        <v>44.641399999999997</v>
      </c>
      <c r="AH52" s="25">
        <v>54.794400000000003</v>
      </c>
      <c r="AI52" s="50">
        <v>28.1204</v>
      </c>
      <c r="AJ52" s="29">
        <v>44.151299999999999</v>
      </c>
      <c r="AK52" s="25">
        <v>54.7485</v>
      </c>
      <c r="AL52" s="50">
        <v>27.264199999999999</v>
      </c>
      <c r="AM52" s="29">
        <v>40.759399999999999</v>
      </c>
      <c r="AN52" s="25">
        <v>48.168399999999998</v>
      </c>
      <c r="AO52" s="50">
        <v>26.7776</v>
      </c>
    </row>
    <row r="53" spans="1:41" s="3" customFormat="1" ht="21" customHeight="1" x14ac:dyDescent="0.15">
      <c r="A53" s="54" t="s">
        <v>92</v>
      </c>
      <c r="B53" s="23">
        <v>34</v>
      </c>
      <c r="C53" s="24">
        <v>20.677900000000001</v>
      </c>
      <c r="D53" s="25">
        <v>52.201700000000002</v>
      </c>
      <c r="E53" s="25">
        <v>0</v>
      </c>
      <c r="F53" s="24">
        <v>9.1154870356650246</v>
      </c>
      <c r="G53" s="25">
        <v>22.154536480697715</v>
      </c>
      <c r="H53" s="25">
        <v>0</v>
      </c>
      <c r="I53" s="24">
        <v>17.254003153679655</v>
      </c>
      <c r="J53" s="25">
        <v>38.460480149297553</v>
      </c>
      <c r="K53" s="25">
        <v>0</v>
      </c>
      <c r="L53" s="24">
        <v>18.246545076923077</v>
      </c>
      <c r="M53" s="25">
        <v>47.230538256046593</v>
      </c>
      <c r="N53" s="25">
        <v>0</v>
      </c>
      <c r="O53" s="24">
        <v>25.26268155223881</v>
      </c>
      <c r="P53" s="25">
        <v>44.01175714777871</v>
      </c>
      <c r="Q53" s="25">
        <v>0</v>
      </c>
      <c r="R53" s="24">
        <v>33.104418715249679</v>
      </c>
      <c r="S53" s="25">
        <v>76.297089608763784</v>
      </c>
      <c r="T53" s="50">
        <v>0</v>
      </c>
      <c r="U53" s="24">
        <v>10.476402543299047</v>
      </c>
      <c r="V53" s="25">
        <v>34.925921010955477</v>
      </c>
      <c r="W53" s="25">
        <v>0</v>
      </c>
      <c r="X53" s="24">
        <v>22.59468474934334</v>
      </c>
      <c r="Y53" s="25">
        <v>55.82520316346902</v>
      </c>
      <c r="Z53" s="25">
        <v>0</v>
      </c>
      <c r="AA53" s="24">
        <v>24.799433223246748</v>
      </c>
      <c r="AB53" s="25">
        <v>61.045196856755375</v>
      </c>
      <c r="AC53" s="25">
        <v>0</v>
      </c>
      <c r="AD53" s="24">
        <v>15.283651933575754</v>
      </c>
      <c r="AE53" s="25">
        <v>39.750804636248425</v>
      </c>
      <c r="AF53" s="25">
        <v>0</v>
      </c>
      <c r="AG53" s="29">
        <v>21.8155</v>
      </c>
      <c r="AH53" s="25">
        <v>54.710099999999997</v>
      </c>
      <c r="AI53" s="50">
        <v>0</v>
      </c>
      <c r="AJ53" s="29">
        <v>22.015899999999998</v>
      </c>
      <c r="AK53" s="25">
        <v>55.093000000000004</v>
      </c>
      <c r="AL53" s="50">
        <v>0</v>
      </c>
      <c r="AM53" s="29">
        <v>15.5809</v>
      </c>
      <c r="AN53" s="25">
        <v>40.372300000000003</v>
      </c>
      <c r="AO53" s="50">
        <v>0</v>
      </c>
    </row>
    <row r="54" spans="1:41" s="3" customFormat="1" ht="21" customHeight="1" x14ac:dyDescent="0.15">
      <c r="A54" s="54" t="s">
        <v>93</v>
      </c>
      <c r="B54" s="23">
        <v>35</v>
      </c>
      <c r="C54" s="24">
        <v>43.7637</v>
      </c>
      <c r="D54" s="25">
        <v>53.060299999999998</v>
      </c>
      <c r="E54" s="25">
        <v>26.4984</v>
      </c>
      <c r="F54" s="24">
        <v>24.108382723164304</v>
      </c>
      <c r="G54" s="25">
        <v>32.211291069045643</v>
      </c>
      <c r="H54" s="25">
        <v>10.062571428571449</v>
      </c>
      <c r="I54" s="24">
        <v>35.062236081502583</v>
      </c>
      <c r="J54" s="25">
        <v>37.613993973067622</v>
      </c>
      <c r="K54" s="25">
        <v>23.16525666666665</v>
      </c>
      <c r="L54" s="24">
        <v>51.209041172581379</v>
      </c>
      <c r="M54" s="25">
        <v>42.270128813533141</v>
      </c>
      <c r="N54" s="25">
        <v>38.787731460000003</v>
      </c>
      <c r="O54" s="24">
        <v>37.226603073648434</v>
      </c>
      <c r="P54" s="25">
        <v>42.179307944505226</v>
      </c>
      <c r="Q54" s="25">
        <v>23</v>
      </c>
      <c r="R54" s="24">
        <v>42.393669237395329</v>
      </c>
      <c r="S54" s="25">
        <v>45.841446782986957</v>
      </c>
      <c r="T54" s="50">
        <v>26.6666666666667</v>
      </c>
      <c r="U54" s="24">
        <v>48.404145395086346</v>
      </c>
      <c r="V54" s="25">
        <v>65.333099157758326</v>
      </c>
      <c r="W54" s="25">
        <v>25.00225</v>
      </c>
      <c r="X54" s="24">
        <v>46.055438552667439</v>
      </c>
      <c r="Y54" s="25">
        <v>52.421684426108214</v>
      </c>
      <c r="Z54" s="25">
        <v>30.007999999999999</v>
      </c>
      <c r="AA54" s="24">
        <v>50.150436545441679</v>
      </c>
      <c r="AB54" s="25">
        <v>63.276993057973804</v>
      </c>
      <c r="AC54" s="25">
        <v>30.580864399999999</v>
      </c>
      <c r="AD54" s="24">
        <v>49.212126319596095</v>
      </c>
      <c r="AE54" s="25">
        <v>59.146313343638994</v>
      </c>
      <c r="AF54" s="25">
        <v>28.007999999999999</v>
      </c>
      <c r="AG54" s="29">
        <v>46.048000000000002</v>
      </c>
      <c r="AH54" s="25">
        <v>55.124499999999998</v>
      </c>
      <c r="AI54" s="50">
        <v>29.189800000000002</v>
      </c>
      <c r="AJ54" s="29">
        <v>45.758099999999999</v>
      </c>
      <c r="AK54" s="25">
        <v>55.744599999999998</v>
      </c>
      <c r="AL54" s="50">
        <v>28.185099999999998</v>
      </c>
      <c r="AM54" s="29">
        <v>44.861199999999997</v>
      </c>
      <c r="AN54" s="25">
        <v>55.095599999999997</v>
      </c>
      <c r="AO54" s="50">
        <v>25.071100000000001</v>
      </c>
    </row>
    <row r="55" spans="1:41" s="3" customFormat="1" ht="21" customHeight="1" x14ac:dyDescent="0.15">
      <c r="A55" s="54" t="s">
        <v>94</v>
      </c>
      <c r="B55" s="23">
        <v>36</v>
      </c>
      <c r="C55" s="24">
        <v>10.190200000000001</v>
      </c>
      <c r="D55" s="25">
        <v>46.005499999999998</v>
      </c>
      <c r="E55" s="25">
        <v>0</v>
      </c>
      <c r="F55" s="24">
        <v>7.9396551724137927</v>
      </c>
      <c r="G55" s="25">
        <v>29.604298031705792</v>
      </c>
      <c r="H55" s="25">
        <v>0</v>
      </c>
      <c r="I55" s="24">
        <v>9.795454545454545</v>
      </c>
      <c r="J55" s="25">
        <v>41.032805359888314</v>
      </c>
      <c r="K55" s="25">
        <v>0</v>
      </c>
      <c r="L55" s="24">
        <v>8.3333333333333339</v>
      </c>
      <c r="M55" s="25">
        <v>36.324157862838945</v>
      </c>
      <c r="N55" s="25">
        <v>0</v>
      </c>
      <c r="O55" s="24">
        <v>12.955223880597014</v>
      </c>
      <c r="P55" s="25">
        <v>55.549475818911624</v>
      </c>
      <c r="Q55" s="25">
        <v>0</v>
      </c>
      <c r="R55" s="24">
        <v>12.122047244094489</v>
      </c>
      <c r="S55" s="25">
        <v>58.932388743821392</v>
      </c>
      <c r="T55" s="50">
        <v>0</v>
      </c>
      <c r="U55" s="24">
        <v>6.48</v>
      </c>
      <c r="V55" s="25">
        <v>35.274829553096353</v>
      </c>
      <c r="W55" s="25">
        <v>0</v>
      </c>
      <c r="X55" s="24">
        <v>8.6533458411507187</v>
      </c>
      <c r="Y55" s="25">
        <v>38.756877166819088</v>
      </c>
      <c r="Z55" s="25">
        <v>0</v>
      </c>
      <c r="AA55" s="24">
        <v>6.3917410714285712</v>
      </c>
      <c r="AB55" s="25">
        <v>37.185717977769933</v>
      </c>
      <c r="AC55" s="25">
        <v>0</v>
      </c>
      <c r="AD55" s="24">
        <v>16.11456140350877</v>
      </c>
      <c r="AE55" s="25">
        <v>54.340112548882125</v>
      </c>
      <c r="AF55" s="25">
        <v>0</v>
      </c>
      <c r="AG55" s="29">
        <v>10.3927</v>
      </c>
      <c r="AH55" s="25">
        <v>47.442900000000002</v>
      </c>
      <c r="AI55" s="50">
        <v>0</v>
      </c>
      <c r="AJ55" s="29">
        <v>10.5084</v>
      </c>
      <c r="AK55" s="25">
        <v>47.988500000000002</v>
      </c>
      <c r="AL55" s="50">
        <v>0</v>
      </c>
      <c r="AM55" s="29">
        <v>16.162199999999999</v>
      </c>
      <c r="AN55" s="25">
        <v>54.731400000000001</v>
      </c>
      <c r="AO55" s="50">
        <v>0</v>
      </c>
    </row>
    <row r="56" spans="1:41" s="3" customFormat="1" ht="21" customHeight="1" x14ac:dyDescent="0.15">
      <c r="A56" s="54" t="s">
        <v>95</v>
      </c>
      <c r="B56" s="23" t="s">
        <v>179</v>
      </c>
      <c r="C56" s="24">
        <f>C57+C58</f>
        <v>8.1105499999999999</v>
      </c>
      <c r="D56" s="25">
        <v>22.1614</v>
      </c>
      <c r="E56" s="25">
        <v>0</v>
      </c>
      <c r="F56" s="24">
        <v>0.75287356321839072</v>
      </c>
      <c r="G56" s="25">
        <v>2.2856900000000002</v>
      </c>
      <c r="H56" s="25">
        <v>0</v>
      </c>
      <c r="I56" s="24">
        <v>0.86363636363636365</v>
      </c>
      <c r="J56" s="25">
        <v>3.4057499999999998</v>
      </c>
      <c r="K56" s="25">
        <v>0</v>
      </c>
      <c r="L56" s="24">
        <v>13.342592592592611</v>
      </c>
      <c r="M56" s="25">
        <v>29.6723</v>
      </c>
      <c r="N56" s="25">
        <v>0</v>
      </c>
      <c r="O56" s="24">
        <v>10.118676616915423</v>
      </c>
      <c r="P56" s="25">
        <v>38.760899999999999</v>
      </c>
      <c r="Q56" s="25">
        <v>0</v>
      </c>
      <c r="R56" s="24">
        <v>5.3283464566929135</v>
      </c>
      <c r="S56" s="25">
        <v>9.78796</v>
      </c>
      <c r="T56" s="50">
        <v>0</v>
      </c>
      <c r="U56" s="24">
        <v>4.9312000000000005</v>
      </c>
      <c r="V56" s="25">
        <v>12.4529</v>
      </c>
      <c r="W56" s="25">
        <v>0</v>
      </c>
      <c r="X56" s="24">
        <v>10.280260162601625</v>
      </c>
      <c r="Y56" s="25">
        <v>20.205300000000001</v>
      </c>
      <c r="Z56" s="25">
        <v>0</v>
      </c>
      <c r="AA56" s="24">
        <v>9.4347210884353743</v>
      </c>
      <c r="AB56" s="25">
        <v>16.722300000000001</v>
      </c>
      <c r="AC56" s="25">
        <v>0</v>
      </c>
      <c r="AD56" s="24">
        <v>14.42789005847953</v>
      </c>
      <c r="AE56" s="25">
        <v>31.345700000000001</v>
      </c>
      <c r="AF56" s="25">
        <v>0</v>
      </c>
      <c r="AG56" s="29">
        <v>9.3459500000000002</v>
      </c>
      <c r="AH56" s="25">
        <v>23.723400000000002</v>
      </c>
      <c r="AI56" s="50">
        <v>0</v>
      </c>
      <c r="AJ56" s="29">
        <f t="shared" ref="AJ56:AM56" si="13">AJ57+AJ58</f>
        <v>9.1215000000000011</v>
      </c>
      <c r="AK56" s="25">
        <v>23.352900000000002</v>
      </c>
      <c r="AL56" s="50">
        <v>0</v>
      </c>
      <c r="AM56" s="29">
        <f t="shared" si="13"/>
        <v>14.07568</v>
      </c>
      <c r="AN56" s="25">
        <v>30.806899999999999</v>
      </c>
      <c r="AO56" s="50">
        <v>0</v>
      </c>
    </row>
    <row r="57" spans="1:41" s="3" customFormat="1" ht="21" customHeight="1" x14ac:dyDescent="0.15">
      <c r="A57" s="54" t="s">
        <v>96</v>
      </c>
      <c r="B57" s="23">
        <v>37</v>
      </c>
      <c r="C57" s="24">
        <v>3.0689199999999999</v>
      </c>
      <c r="D57" s="25">
        <v>17.479900000000001</v>
      </c>
      <c r="E57" s="25">
        <v>0</v>
      </c>
      <c r="F57" s="24">
        <v>0</v>
      </c>
      <c r="G57" s="25">
        <v>0</v>
      </c>
      <c r="H57" s="25">
        <v>0</v>
      </c>
      <c r="I57" s="24">
        <v>0.23863636363636365</v>
      </c>
      <c r="J57" s="25">
        <v>1.5666576914929595</v>
      </c>
      <c r="K57" s="25">
        <v>0</v>
      </c>
      <c r="L57" s="24">
        <v>6.8981481481481666</v>
      </c>
      <c r="M57" s="25">
        <v>24.702403972138971</v>
      </c>
      <c r="N57" s="25">
        <v>0</v>
      </c>
      <c r="O57" s="24">
        <v>6.7910447761194028</v>
      </c>
      <c r="P57" s="25">
        <v>39.89446425273713</v>
      </c>
      <c r="Q57" s="25">
        <v>0</v>
      </c>
      <c r="R57" s="24">
        <v>1.5688976377952757</v>
      </c>
      <c r="S57" s="25">
        <v>5.8402011922450017</v>
      </c>
      <c r="T57" s="50">
        <v>0</v>
      </c>
      <c r="U57" s="24">
        <v>1.6264000000000001</v>
      </c>
      <c r="V57" s="25">
        <v>7.5774628365964283</v>
      </c>
      <c r="W57" s="25">
        <v>0</v>
      </c>
      <c r="X57" s="24">
        <v>3.1300813008130079</v>
      </c>
      <c r="Y57" s="25">
        <v>11.340953451832972</v>
      </c>
      <c r="Z57" s="25">
        <v>0</v>
      </c>
      <c r="AA57" s="24">
        <v>3.0305059523809526</v>
      </c>
      <c r="AB57" s="25">
        <v>11.267675133700623</v>
      </c>
      <c r="AC57" s="25">
        <v>0</v>
      </c>
      <c r="AD57" s="24">
        <v>5.2101169590643268</v>
      </c>
      <c r="AE57" s="25">
        <v>22.05241478924707</v>
      </c>
      <c r="AF57" s="25">
        <v>0</v>
      </c>
      <c r="AG57" s="29">
        <v>3.56833</v>
      </c>
      <c r="AH57" s="25">
        <v>18.858499999999999</v>
      </c>
      <c r="AI57" s="50">
        <v>0</v>
      </c>
      <c r="AJ57" s="29">
        <v>3.3813300000000002</v>
      </c>
      <c r="AK57" s="25">
        <v>18.4572</v>
      </c>
      <c r="AL57" s="50">
        <v>0</v>
      </c>
      <c r="AM57" s="29">
        <v>4.51877</v>
      </c>
      <c r="AN57" s="25">
        <v>23.4664</v>
      </c>
      <c r="AO57" s="50">
        <v>0</v>
      </c>
    </row>
    <row r="58" spans="1:41" s="3" customFormat="1" ht="21" customHeight="1" x14ac:dyDescent="0.15">
      <c r="A58" s="54" t="s">
        <v>97</v>
      </c>
      <c r="B58" s="23">
        <v>38</v>
      </c>
      <c r="C58" s="24">
        <v>5.0416299999999996</v>
      </c>
      <c r="D58" s="25">
        <v>12.4701</v>
      </c>
      <c r="E58" s="25">
        <v>0</v>
      </c>
      <c r="F58" s="24">
        <v>0.75287356321839072</v>
      </c>
      <c r="G58" s="25">
        <v>2.1630144681387882</v>
      </c>
      <c r="H58" s="25">
        <v>0</v>
      </c>
      <c r="I58" s="24">
        <v>0.625</v>
      </c>
      <c r="J58" s="25">
        <v>2.9945499737781209</v>
      </c>
      <c r="K58" s="25">
        <v>0</v>
      </c>
      <c r="L58" s="24">
        <v>6.4444444444444446</v>
      </c>
      <c r="M58" s="25">
        <v>18.294571818566602</v>
      </c>
      <c r="N58" s="25">
        <v>0</v>
      </c>
      <c r="O58" s="24">
        <v>3.3276318407960201</v>
      </c>
      <c r="P58" s="25">
        <v>8.168110510427832</v>
      </c>
      <c r="Q58" s="25">
        <v>0</v>
      </c>
      <c r="R58" s="24">
        <v>3.759448818897638</v>
      </c>
      <c r="S58" s="25">
        <v>7.8041805738564101</v>
      </c>
      <c r="T58" s="50">
        <v>0</v>
      </c>
      <c r="U58" s="24">
        <v>3.3048000000000002</v>
      </c>
      <c r="V58" s="25">
        <v>7.7785845087650749</v>
      </c>
      <c r="W58" s="25">
        <v>0</v>
      </c>
      <c r="X58" s="24">
        <v>7.1501788617886177</v>
      </c>
      <c r="Y58" s="25">
        <v>13.15084454305695</v>
      </c>
      <c r="Z58" s="25">
        <v>0</v>
      </c>
      <c r="AA58" s="24">
        <v>6.4042151360544226</v>
      </c>
      <c r="AB58" s="25">
        <v>10.846436792561645</v>
      </c>
      <c r="AC58" s="25">
        <v>0</v>
      </c>
      <c r="AD58" s="24">
        <v>9.2177730994152043</v>
      </c>
      <c r="AE58" s="25">
        <v>20.924623181153642</v>
      </c>
      <c r="AF58" s="25">
        <v>0</v>
      </c>
      <c r="AG58" s="29">
        <v>5.7776199999999998</v>
      </c>
      <c r="AH58" s="25">
        <v>13.3035</v>
      </c>
      <c r="AI58" s="50">
        <v>0</v>
      </c>
      <c r="AJ58" s="29">
        <v>5.74017</v>
      </c>
      <c r="AK58" s="25">
        <v>12.9648</v>
      </c>
      <c r="AL58" s="50">
        <v>0</v>
      </c>
      <c r="AM58" s="29">
        <v>9.5569100000000002</v>
      </c>
      <c r="AN58" s="25">
        <v>19.034400000000002</v>
      </c>
      <c r="AO58" s="50">
        <v>0</v>
      </c>
    </row>
    <row r="59" spans="1:41" s="3" customFormat="1" ht="21" customHeight="1" x14ac:dyDescent="0.15">
      <c r="A59" s="55" t="s">
        <v>10</v>
      </c>
      <c r="B59" s="49" t="s">
        <v>180</v>
      </c>
      <c r="C59" s="26">
        <f>SUM(C61:C67)</f>
        <v>85.203193799999994</v>
      </c>
      <c r="D59" s="27">
        <v>130.07900000000001</v>
      </c>
      <c r="E59" s="27">
        <v>10.8416</v>
      </c>
      <c r="F59" s="26">
        <v>93.802239905688168</v>
      </c>
      <c r="G59" s="27">
        <v>120.286</v>
      </c>
      <c r="H59" s="27">
        <v>77.5</v>
      </c>
      <c r="I59" s="26">
        <v>77.986407587510513</v>
      </c>
      <c r="J59" s="27">
        <v>130.91399999999999</v>
      </c>
      <c r="K59" s="27">
        <v>21</v>
      </c>
      <c r="L59" s="26">
        <v>133.24976851851852</v>
      </c>
      <c r="M59" s="27">
        <v>155.029</v>
      </c>
      <c r="N59" s="27">
        <v>68.5</v>
      </c>
      <c r="O59" s="26">
        <v>48.830774697938871</v>
      </c>
      <c r="P59" s="27">
        <v>111.16200000000001</v>
      </c>
      <c r="Q59" s="27">
        <v>0</v>
      </c>
      <c r="R59" s="26">
        <v>36.88458005249344</v>
      </c>
      <c r="S59" s="27">
        <v>113.884</v>
      </c>
      <c r="T59" s="28">
        <v>0</v>
      </c>
      <c r="U59" s="26">
        <v>52.349799698340867</v>
      </c>
      <c r="V59" s="27">
        <v>102.131</v>
      </c>
      <c r="W59" s="27">
        <v>0</v>
      </c>
      <c r="X59" s="26">
        <v>81.070489740611691</v>
      </c>
      <c r="Y59" s="27">
        <v>118.729</v>
      </c>
      <c r="Z59" s="27">
        <v>18.1645</v>
      </c>
      <c r="AA59" s="26">
        <v>117.43742984693878</v>
      </c>
      <c r="AB59" s="27">
        <v>147.792</v>
      </c>
      <c r="AC59" s="27">
        <v>59.848500000000001</v>
      </c>
      <c r="AD59" s="26">
        <v>142.16114665749339</v>
      </c>
      <c r="AE59" s="27">
        <v>130.18799999999999</v>
      </c>
      <c r="AF59" s="27">
        <v>117</v>
      </c>
      <c r="AG59" s="33">
        <v>85.143900000000002</v>
      </c>
      <c r="AH59" s="27">
        <v>130.77799999999999</v>
      </c>
      <c r="AI59" s="28">
        <v>7.5</v>
      </c>
      <c r="AJ59" s="33">
        <f t="shared" ref="AJ59:AM59" si="14">SUM(AJ61:AJ67)</f>
        <v>82.442444100000003</v>
      </c>
      <c r="AK59" s="27">
        <v>128.892</v>
      </c>
      <c r="AL59" s="28">
        <v>7</v>
      </c>
      <c r="AM59" s="33">
        <f t="shared" si="14"/>
        <v>130.97037</v>
      </c>
      <c r="AN59" s="27">
        <v>127.81100000000001</v>
      </c>
      <c r="AO59" s="28">
        <v>116.333</v>
      </c>
    </row>
    <row r="60" spans="1:41" s="3" customFormat="1" ht="21" customHeight="1" x14ac:dyDescent="0.15">
      <c r="A60" s="54" t="s">
        <v>98</v>
      </c>
      <c r="B60" s="23" t="s">
        <v>181</v>
      </c>
      <c r="C60" s="24">
        <f>SUM(C61:C65)</f>
        <v>74.064262799999995</v>
      </c>
      <c r="D60" s="25">
        <v>115.999</v>
      </c>
      <c r="E60" s="25">
        <v>0</v>
      </c>
      <c r="F60" s="24">
        <v>78.331417624521066</v>
      </c>
      <c r="G60" s="25">
        <v>114.60599999999999</v>
      </c>
      <c r="H60" s="25">
        <v>45.9771</v>
      </c>
      <c r="I60" s="24">
        <v>50.470562770562765</v>
      </c>
      <c r="J60" s="25">
        <v>83.505899999999997</v>
      </c>
      <c r="K60" s="25">
        <v>0</v>
      </c>
      <c r="L60" s="24">
        <v>101.01226851851852</v>
      </c>
      <c r="M60" s="25">
        <v>131.703</v>
      </c>
      <c r="N60" s="25">
        <v>32.5</v>
      </c>
      <c r="O60" s="24">
        <v>27.388059701492537</v>
      </c>
      <c r="P60" s="25">
        <v>65.747200000000007</v>
      </c>
      <c r="Q60" s="25">
        <v>0</v>
      </c>
      <c r="R60" s="24">
        <v>32.274343832020996</v>
      </c>
      <c r="S60" s="25">
        <v>92.933499999999995</v>
      </c>
      <c r="T60" s="50">
        <v>0</v>
      </c>
      <c r="U60" s="24">
        <v>49.918203921568619</v>
      </c>
      <c r="V60" s="25">
        <v>99.015299999999996</v>
      </c>
      <c r="W60" s="25">
        <v>0</v>
      </c>
      <c r="X60" s="24">
        <v>74.599932249322492</v>
      </c>
      <c r="Y60" s="25">
        <v>109.961</v>
      </c>
      <c r="Z60" s="25">
        <v>9.1038800000000002</v>
      </c>
      <c r="AA60" s="24">
        <v>109.1149968112245</v>
      </c>
      <c r="AB60" s="25">
        <v>140.31100000000001</v>
      </c>
      <c r="AC60" s="25">
        <v>58.5</v>
      </c>
      <c r="AD60" s="24">
        <v>135.91857355807821</v>
      </c>
      <c r="AE60" s="25">
        <v>126.515</v>
      </c>
      <c r="AF60" s="25">
        <v>115.761</v>
      </c>
      <c r="AG60" s="29">
        <v>76.005300000000005</v>
      </c>
      <c r="AH60" s="25">
        <v>118.631</v>
      </c>
      <c r="AI60" s="50">
        <v>0</v>
      </c>
      <c r="AJ60" s="29">
        <f t="shared" ref="AJ60:AM60" si="15">SUM(AJ61:AJ65)</f>
        <v>74.601074100000005</v>
      </c>
      <c r="AK60" s="25">
        <v>117.81</v>
      </c>
      <c r="AL60" s="50">
        <v>0</v>
      </c>
      <c r="AM60" s="29">
        <f t="shared" si="15"/>
        <v>126.57459999999999</v>
      </c>
      <c r="AN60" s="25">
        <v>126.73399999999999</v>
      </c>
      <c r="AO60" s="50">
        <v>107.76</v>
      </c>
    </row>
    <row r="61" spans="1:41" s="3" customFormat="1" ht="21" customHeight="1" x14ac:dyDescent="0.15">
      <c r="A61" s="54" t="s">
        <v>99</v>
      </c>
      <c r="B61" s="23">
        <v>39</v>
      </c>
      <c r="C61" s="24">
        <v>2.3962799999999999E-2</v>
      </c>
      <c r="D61" s="25">
        <v>0.41770600000000002</v>
      </c>
      <c r="E61" s="25">
        <v>0</v>
      </c>
      <c r="F61" s="24">
        <v>6.8965517241379318E-3</v>
      </c>
      <c r="G61" s="25">
        <v>3.6493121531925389E-2</v>
      </c>
      <c r="H61" s="25">
        <v>0</v>
      </c>
      <c r="I61" s="24">
        <v>1.1363636363636364E-2</v>
      </c>
      <c r="J61" s="25">
        <v>7.4516346867068192E-2</v>
      </c>
      <c r="K61" s="25">
        <v>0</v>
      </c>
      <c r="L61" s="24">
        <v>0.1388888888888889</v>
      </c>
      <c r="M61" s="25">
        <v>0.82167774765272439</v>
      </c>
      <c r="N61" s="25">
        <v>0</v>
      </c>
      <c r="O61" s="24">
        <v>0</v>
      </c>
      <c r="P61" s="25">
        <v>0</v>
      </c>
      <c r="Q61" s="25">
        <v>0</v>
      </c>
      <c r="R61" s="24">
        <v>0</v>
      </c>
      <c r="S61" s="25">
        <v>0</v>
      </c>
      <c r="T61" s="50">
        <v>0</v>
      </c>
      <c r="U61" s="24">
        <v>0</v>
      </c>
      <c r="V61" s="25">
        <v>0</v>
      </c>
      <c r="W61" s="25">
        <v>0</v>
      </c>
      <c r="X61" s="24">
        <v>8.1300813008130079E-2</v>
      </c>
      <c r="Y61" s="25">
        <v>0.89799683066563096</v>
      </c>
      <c r="Z61" s="25">
        <v>0</v>
      </c>
      <c r="AA61" s="24">
        <v>3.125E-2</v>
      </c>
      <c r="AB61" s="25">
        <v>0.46666201634587745</v>
      </c>
      <c r="AC61" s="25">
        <v>0</v>
      </c>
      <c r="AD61" s="24">
        <v>0</v>
      </c>
      <c r="AE61" s="25">
        <v>0</v>
      </c>
      <c r="AF61" s="25">
        <v>0</v>
      </c>
      <c r="AG61" s="29">
        <v>2.6297000000000001E-2</v>
      </c>
      <c r="AH61" s="25">
        <v>0.45108399999999998</v>
      </c>
      <c r="AI61" s="50">
        <v>0</v>
      </c>
      <c r="AJ61" s="29">
        <v>1.9974100000000002E-2</v>
      </c>
      <c r="AK61" s="25">
        <v>0.419767</v>
      </c>
      <c r="AL61" s="50">
        <v>0</v>
      </c>
      <c r="AM61" s="29">
        <v>0</v>
      </c>
      <c r="AN61" s="25">
        <v>0</v>
      </c>
      <c r="AO61" s="50">
        <v>0</v>
      </c>
    </row>
    <row r="62" spans="1:41" s="3" customFormat="1" ht="21" customHeight="1" x14ac:dyDescent="0.15">
      <c r="A62" s="54" t="s">
        <v>100</v>
      </c>
      <c r="B62" s="23">
        <v>40</v>
      </c>
      <c r="C62" s="24">
        <v>13.0891</v>
      </c>
      <c r="D62" s="25">
        <v>40.417499999999997</v>
      </c>
      <c r="E62" s="25">
        <v>0</v>
      </c>
      <c r="F62" s="24">
        <v>23.758429118773947</v>
      </c>
      <c r="G62" s="25">
        <v>48.196216903392212</v>
      </c>
      <c r="H62" s="25">
        <v>0</v>
      </c>
      <c r="I62" s="24">
        <v>18.199350649350645</v>
      </c>
      <c r="J62" s="25">
        <v>55.76259689082611</v>
      </c>
      <c r="K62" s="25">
        <v>0</v>
      </c>
      <c r="L62" s="24">
        <v>18.223379629629637</v>
      </c>
      <c r="M62" s="25">
        <v>41.783280279048093</v>
      </c>
      <c r="N62" s="25">
        <v>0</v>
      </c>
      <c r="O62" s="24">
        <v>0.83582089552238803</v>
      </c>
      <c r="P62" s="25">
        <v>4.8279256536503663</v>
      </c>
      <c r="Q62" s="25">
        <v>0</v>
      </c>
      <c r="R62" s="24">
        <v>7.278871391076116</v>
      </c>
      <c r="S62" s="25">
        <v>32.418397938966947</v>
      </c>
      <c r="T62" s="50">
        <v>0</v>
      </c>
      <c r="U62" s="24">
        <v>11.007999999999999</v>
      </c>
      <c r="V62" s="25">
        <v>30.80895869710627</v>
      </c>
      <c r="W62" s="25">
        <v>0</v>
      </c>
      <c r="X62" s="24">
        <v>11.722764227642276</v>
      </c>
      <c r="Y62" s="25">
        <v>35.876578887684495</v>
      </c>
      <c r="Z62" s="25">
        <v>0</v>
      </c>
      <c r="AA62" s="24">
        <v>18.63855654761905</v>
      </c>
      <c r="AB62" s="25">
        <v>57.089438143968678</v>
      </c>
      <c r="AC62" s="25">
        <v>0</v>
      </c>
      <c r="AD62" s="24">
        <v>17.500584795321636</v>
      </c>
      <c r="AE62" s="25">
        <v>38.285661301020454</v>
      </c>
      <c r="AF62" s="25">
        <v>0</v>
      </c>
      <c r="AG62" s="29">
        <v>11.8452</v>
      </c>
      <c r="AH62" s="25">
        <v>37.691899999999997</v>
      </c>
      <c r="AI62" s="50">
        <v>0</v>
      </c>
      <c r="AJ62" s="29">
        <v>11.487</v>
      </c>
      <c r="AK62" s="25">
        <v>37.415999999999997</v>
      </c>
      <c r="AL62" s="50">
        <v>0</v>
      </c>
      <c r="AM62" s="29">
        <v>16.5566</v>
      </c>
      <c r="AN62" s="25">
        <v>38.865400000000001</v>
      </c>
      <c r="AO62" s="50">
        <v>0</v>
      </c>
    </row>
    <row r="63" spans="1:41" s="3" customFormat="1" ht="21" customHeight="1" x14ac:dyDescent="0.15">
      <c r="A63" s="54" t="s">
        <v>101</v>
      </c>
      <c r="B63" s="23">
        <v>41</v>
      </c>
      <c r="C63" s="24">
        <v>15.471500000000001</v>
      </c>
      <c r="D63" s="25">
        <v>35.757399999999997</v>
      </c>
      <c r="E63" s="25">
        <v>0</v>
      </c>
      <c r="F63" s="24">
        <v>18.51551724137931</v>
      </c>
      <c r="G63" s="25">
        <v>34.140609612783152</v>
      </c>
      <c r="H63" s="25">
        <v>0</v>
      </c>
      <c r="I63" s="24">
        <v>5.7732954545454547</v>
      </c>
      <c r="J63" s="25">
        <v>20.906768082130228</v>
      </c>
      <c r="K63" s="25">
        <v>0</v>
      </c>
      <c r="L63" s="24">
        <v>6.4027777777777777</v>
      </c>
      <c r="M63" s="25">
        <v>22.767185036937985</v>
      </c>
      <c r="N63" s="25">
        <v>0</v>
      </c>
      <c r="O63" s="24">
        <v>9.2656716417910445</v>
      </c>
      <c r="P63" s="25">
        <v>29.358848000086464</v>
      </c>
      <c r="Q63" s="25">
        <v>0</v>
      </c>
      <c r="R63" s="24">
        <v>5.2598425196850398</v>
      </c>
      <c r="S63" s="25">
        <v>21.026778052064717</v>
      </c>
      <c r="T63" s="50">
        <v>0</v>
      </c>
      <c r="U63" s="24">
        <v>11.750470588235293</v>
      </c>
      <c r="V63" s="25">
        <v>34.155651041203171</v>
      </c>
      <c r="W63" s="25">
        <v>0</v>
      </c>
      <c r="X63" s="24">
        <v>15.777235772357724</v>
      </c>
      <c r="Y63" s="25">
        <v>39.516197796523954</v>
      </c>
      <c r="Z63" s="25">
        <v>0</v>
      </c>
      <c r="AA63" s="24">
        <v>22.459374999999998</v>
      </c>
      <c r="AB63" s="25">
        <v>40.027370117682558</v>
      </c>
      <c r="AC63" s="25">
        <v>0</v>
      </c>
      <c r="AD63" s="24">
        <v>31.553271413828693</v>
      </c>
      <c r="AE63" s="25">
        <v>45.450890770310508</v>
      </c>
      <c r="AF63" s="25">
        <v>0</v>
      </c>
      <c r="AG63" s="29">
        <v>16.130600000000001</v>
      </c>
      <c r="AH63" s="25">
        <v>36.818100000000001</v>
      </c>
      <c r="AI63" s="50">
        <v>0</v>
      </c>
      <c r="AJ63" s="29">
        <v>16.6769</v>
      </c>
      <c r="AK63" s="25">
        <v>37.376399999999997</v>
      </c>
      <c r="AL63" s="50">
        <v>0</v>
      </c>
      <c r="AM63" s="29">
        <v>31.5306</v>
      </c>
      <c r="AN63" s="25">
        <v>44.952800000000003</v>
      </c>
      <c r="AO63" s="50">
        <v>0</v>
      </c>
    </row>
    <row r="64" spans="1:41" s="3" customFormat="1" ht="21" customHeight="1" x14ac:dyDescent="0.15">
      <c r="A64" s="54" t="s">
        <v>102</v>
      </c>
      <c r="B64" s="23">
        <v>42</v>
      </c>
      <c r="C64" s="24">
        <v>18.275600000000001</v>
      </c>
      <c r="D64" s="25">
        <v>55.038699999999999</v>
      </c>
      <c r="E64" s="25">
        <v>0</v>
      </c>
      <c r="F64" s="24">
        <v>16.866379310344829</v>
      </c>
      <c r="G64" s="25">
        <v>62.246076865666552</v>
      </c>
      <c r="H64" s="25">
        <v>0</v>
      </c>
      <c r="I64" s="24">
        <v>9.3325757575757571</v>
      </c>
      <c r="J64" s="25">
        <v>24.722991960860764</v>
      </c>
      <c r="K64" s="25">
        <v>0</v>
      </c>
      <c r="L64" s="24">
        <v>41.756944444444443</v>
      </c>
      <c r="M64" s="25">
        <v>98.736206598397118</v>
      </c>
      <c r="N64" s="25">
        <v>0</v>
      </c>
      <c r="O64" s="24">
        <v>7.2089552238805972</v>
      </c>
      <c r="P64" s="25">
        <v>35.907649920163806</v>
      </c>
      <c r="Q64" s="25">
        <v>0</v>
      </c>
      <c r="R64" s="24">
        <v>13.474671916010497</v>
      </c>
      <c r="S64" s="25">
        <v>56.025568850747433</v>
      </c>
      <c r="T64" s="50">
        <v>0</v>
      </c>
      <c r="U64" s="24">
        <v>9.837626666666667</v>
      </c>
      <c r="V64" s="25">
        <v>47.211777413533866</v>
      </c>
      <c r="W64" s="25">
        <v>0</v>
      </c>
      <c r="X64" s="24">
        <v>20.006978319783197</v>
      </c>
      <c r="Y64" s="25">
        <v>45.651703819504249</v>
      </c>
      <c r="Z64" s="25">
        <v>0</v>
      </c>
      <c r="AA64" s="24">
        <v>18.856919642857143</v>
      </c>
      <c r="AB64" s="25">
        <v>55.254025346121992</v>
      </c>
      <c r="AC64" s="25">
        <v>0</v>
      </c>
      <c r="AD64" s="24">
        <v>33.056666666666665</v>
      </c>
      <c r="AE64" s="25">
        <v>60.815877046826017</v>
      </c>
      <c r="AF64" s="25">
        <v>0</v>
      </c>
      <c r="AG64" s="29">
        <v>19.197199999999999</v>
      </c>
      <c r="AH64" s="25">
        <v>56.277500000000003</v>
      </c>
      <c r="AI64" s="50">
        <v>0</v>
      </c>
      <c r="AJ64" s="29">
        <v>17.930299999999999</v>
      </c>
      <c r="AK64" s="25">
        <v>52.601100000000002</v>
      </c>
      <c r="AL64" s="50">
        <v>0</v>
      </c>
      <c r="AM64" s="29">
        <v>28.902999999999999</v>
      </c>
      <c r="AN64" s="25">
        <v>58.907600000000002</v>
      </c>
      <c r="AO64" s="50">
        <v>0</v>
      </c>
    </row>
    <row r="65" spans="1:41" s="3" customFormat="1" ht="21" customHeight="1" x14ac:dyDescent="0.15">
      <c r="A65" s="54" t="s">
        <v>103</v>
      </c>
      <c r="B65" s="23">
        <v>43</v>
      </c>
      <c r="C65" s="24">
        <v>27.2041</v>
      </c>
      <c r="D65" s="25">
        <v>64.605599999999995</v>
      </c>
      <c r="E65" s="25">
        <v>0</v>
      </c>
      <c r="F65" s="24">
        <v>19.184195402298847</v>
      </c>
      <c r="G65" s="25">
        <v>38.121157230167896</v>
      </c>
      <c r="H65" s="25">
        <v>0</v>
      </c>
      <c r="I65" s="24">
        <v>17.153977272727271</v>
      </c>
      <c r="J65" s="25">
        <v>39.681740435041768</v>
      </c>
      <c r="K65" s="25">
        <v>0</v>
      </c>
      <c r="L65" s="24">
        <v>34.490277777777777</v>
      </c>
      <c r="M65" s="25">
        <v>68.860258877676443</v>
      </c>
      <c r="N65" s="25">
        <v>0</v>
      </c>
      <c r="O65" s="24">
        <v>10.077611940298508</v>
      </c>
      <c r="P65" s="25">
        <v>45.066159726629984</v>
      </c>
      <c r="Q65" s="25">
        <v>0</v>
      </c>
      <c r="R65" s="24">
        <v>6.2609580052493419</v>
      </c>
      <c r="S65" s="25">
        <v>24.724698147635163</v>
      </c>
      <c r="T65" s="50">
        <v>0</v>
      </c>
      <c r="U65" s="24">
        <v>17.322106666666667</v>
      </c>
      <c r="V65" s="25">
        <v>51.477146137827887</v>
      </c>
      <c r="W65" s="25">
        <v>0</v>
      </c>
      <c r="X65" s="24">
        <v>27.011653116531164</v>
      </c>
      <c r="Y65" s="25">
        <v>65.158145428606147</v>
      </c>
      <c r="Z65" s="25">
        <v>0</v>
      </c>
      <c r="AA65" s="24">
        <v>49.128895620748303</v>
      </c>
      <c r="AB65" s="25">
        <v>94.874115741781182</v>
      </c>
      <c r="AC65" s="25">
        <v>0</v>
      </c>
      <c r="AD65" s="24">
        <v>53.808050682261211</v>
      </c>
      <c r="AE65" s="25">
        <v>78.323661525671724</v>
      </c>
      <c r="AF65" s="25">
        <v>0</v>
      </c>
      <c r="AG65" s="29">
        <v>28.806100000000001</v>
      </c>
      <c r="AH65" s="25">
        <v>67.932599999999994</v>
      </c>
      <c r="AI65" s="50">
        <v>0</v>
      </c>
      <c r="AJ65" s="29">
        <v>28.486899999999999</v>
      </c>
      <c r="AK65" s="25">
        <v>67.865399999999994</v>
      </c>
      <c r="AL65" s="50">
        <v>0</v>
      </c>
      <c r="AM65" s="29">
        <v>49.584400000000002</v>
      </c>
      <c r="AN65" s="25">
        <v>72.458600000000004</v>
      </c>
      <c r="AO65" s="50">
        <v>0</v>
      </c>
    </row>
    <row r="66" spans="1:41" s="3" customFormat="1" ht="21" customHeight="1" x14ac:dyDescent="0.15">
      <c r="A66" s="54" t="s">
        <v>104</v>
      </c>
      <c r="B66" s="23">
        <v>44</v>
      </c>
      <c r="C66" s="24">
        <v>0.98323099999999997</v>
      </c>
      <c r="D66" s="25">
        <v>4.8351699999999997</v>
      </c>
      <c r="E66" s="25">
        <v>0</v>
      </c>
      <c r="F66" s="24">
        <v>0.67241379310344829</v>
      </c>
      <c r="G66" s="25">
        <v>2.2260830841953729</v>
      </c>
      <c r="H66" s="25">
        <v>0</v>
      </c>
      <c r="I66" s="24">
        <v>2.5926136363636365</v>
      </c>
      <c r="J66" s="25">
        <v>9.9478856244016836</v>
      </c>
      <c r="K66" s="25">
        <v>0</v>
      </c>
      <c r="L66" s="24">
        <v>0</v>
      </c>
      <c r="M66" s="25">
        <v>0</v>
      </c>
      <c r="N66" s="25">
        <v>0</v>
      </c>
      <c r="O66" s="24">
        <v>0.45124378109452729</v>
      </c>
      <c r="P66" s="25">
        <v>1.8107412000263687</v>
      </c>
      <c r="Q66" s="25">
        <v>0</v>
      </c>
      <c r="R66" s="24">
        <v>0.42519685039370081</v>
      </c>
      <c r="S66" s="25">
        <v>1.8294170365264961</v>
      </c>
      <c r="T66" s="50">
        <v>0</v>
      </c>
      <c r="U66" s="24">
        <v>0.65600000000000003</v>
      </c>
      <c r="V66" s="25">
        <v>5.4554251896621224</v>
      </c>
      <c r="W66" s="25">
        <v>0</v>
      </c>
      <c r="X66" s="24">
        <v>0.98495934959349596</v>
      </c>
      <c r="Y66" s="25">
        <v>4.5418511633713257</v>
      </c>
      <c r="Z66" s="25">
        <v>0</v>
      </c>
      <c r="AA66" s="24">
        <v>1.0029761904761905</v>
      </c>
      <c r="AB66" s="25">
        <v>3.4271023948563211</v>
      </c>
      <c r="AC66" s="25">
        <v>0</v>
      </c>
      <c r="AD66" s="24">
        <v>1.6122807017543859</v>
      </c>
      <c r="AE66" s="25">
        <v>5.9672812633218903</v>
      </c>
      <c r="AF66" s="25">
        <v>0</v>
      </c>
      <c r="AG66" s="29">
        <v>0.85352799999999995</v>
      </c>
      <c r="AH66" s="25">
        <v>4.1322599999999996</v>
      </c>
      <c r="AI66" s="50">
        <v>0</v>
      </c>
      <c r="AJ66" s="29">
        <v>0.90146000000000004</v>
      </c>
      <c r="AK66" s="25">
        <v>4.2416900000000002</v>
      </c>
      <c r="AL66" s="50">
        <v>0</v>
      </c>
      <c r="AM66" s="29">
        <v>1.3112200000000001</v>
      </c>
      <c r="AN66" s="25">
        <v>4.6261099999999997</v>
      </c>
      <c r="AO66" s="50">
        <v>0</v>
      </c>
    </row>
    <row r="67" spans="1:41" s="3" customFormat="1" ht="21" customHeight="1" x14ac:dyDescent="0.15">
      <c r="A67" s="56" t="s">
        <v>105</v>
      </c>
      <c r="B67" s="37">
        <v>45</v>
      </c>
      <c r="C67" s="38">
        <v>10.1557</v>
      </c>
      <c r="D67" s="39">
        <v>53.757300000000001</v>
      </c>
      <c r="E67" s="39">
        <v>0</v>
      </c>
      <c r="F67" s="38">
        <v>14.798408488063661</v>
      </c>
      <c r="G67" s="39">
        <v>44.470337021873974</v>
      </c>
      <c r="H67" s="39">
        <v>0</v>
      </c>
      <c r="I67" s="38">
        <v>24.923231180584118</v>
      </c>
      <c r="J67" s="39">
        <v>78.503965542243876</v>
      </c>
      <c r="K67" s="39">
        <v>0</v>
      </c>
      <c r="L67" s="38">
        <v>32.237499999999997</v>
      </c>
      <c r="M67" s="39">
        <v>81.050279640856957</v>
      </c>
      <c r="N67" s="39">
        <v>0</v>
      </c>
      <c r="O67" s="38">
        <v>20.991471215351808</v>
      </c>
      <c r="P67" s="39">
        <v>92.415215008299128</v>
      </c>
      <c r="Q67" s="39">
        <v>0</v>
      </c>
      <c r="R67" s="38">
        <v>4.1850393700787398</v>
      </c>
      <c r="S67" s="39">
        <v>44.186622977947756</v>
      </c>
      <c r="T67" s="51">
        <v>0</v>
      </c>
      <c r="U67" s="38">
        <v>1.7755957767722474</v>
      </c>
      <c r="V67" s="39">
        <v>17.819280659426919</v>
      </c>
      <c r="W67" s="39">
        <v>0</v>
      </c>
      <c r="X67" s="38">
        <v>5.4855981416957027</v>
      </c>
      <c r="Y67" s="39">
        <v>28.791458763206254</v>
      </c>
      <c r="Z67" s="39">
        <v>0</v>
      </c>
      <c r="AA67" s="38">
        <v>7.3194568452380953</v>
      </c>
      <c r="AB67" s="39">
        <v>44.692460485757046</v>
      </c>
      <c r="AC67" s="39">
        <v>0</v>
      </c>
      <c r="AD67" s="38">
        <v>4.6302923976608188</v>
      </c>
      <c r="AE67" s="39">
        <v>33.659230267130475</v>
      </c>
      <c r="AF67" s="39">
        <v>0</v>
      </c>
      <c r="AG67" s="40">
        <v>8.2850199999999994</v>
      </c>
      <c r="AH67" s="39">
        <v>50.88</v>
      </c>
      <c r="AI67" s="51">
        <v>0</v>
      </c>
      <c r="AJ67" s="40">
        <v>6.9399100000000002</v>
      </c>
      <c r="AK67" s="39">
        <v>48.279299999999999</v>
      </c>
      <c r="AL67" s="51">
        <v>0</v>
      </c>
      <c r="AM67" s="40">
        <v>3.0845500000000001</v>
      </c>
      <c r="AN67" s="39">
        <v>20.919899999999998</v>
      </c>
      <c r="AO67" s="51">
        <v>0</v>
      </c>
    </row>
    <row r="68" spans="1:41" s="3" customFormat="1" ht="21" customHeight="1" x14ac:dyDescent="0.15">
      <c r="A68" s="54" t="s">
        <v>106</v>
      </c>
      <c r="B68" s="23">
        <v>46</v>
      </c>
      <c r="C68" s="24">
        <v>15.160500000000001</v>
      </c>
      <c r="D68" s="25">
        <v>25.319099999999999</v>
      </c>
      <c r="E68" s="25">
        <v>2.38368</v>
      </c>
      <c r="F68" s="24">
        <v>6.8317152191523638</v>
      </c>
      <c r="G68" s="25">
        <v>11.327605930127087</v>
      </c>
      <c r="H68" s="25">
        <v>1.7177419354838701</v>
      </c>
      <c r="I68" s="24">
        <v>12.060459714752914</v>
      </c>
      <c r="J68" s="25">
        <v>17.04522906231967</v>
      </c>
      <c r="K68" s="25">
        <v>6.4995050000000001</v>
      </c>
      <c r="L68" s="24">
        <v>13.467940148148148</v>
      </c>
      <c r="M68" s="25">
        <v>21.700076086531734</v>
      </c>
      <c r="N68" s="25">
        <v>6.6690666666666703</v>
      </c>
      <c r="O68" s="24">
        <v>15.767692054726366</v>
      </c>
      <c r="P68" s="25">
        <v>21.150183798435084</v>
      </c>
      <c r="Q68" s="25">
        <v>0</v>
      </c>
      <c r="R68" s="24">
        <v>18.330109266866383</v>
      </c>
      <c r="S68" s="25">
        <v>31.887952415313173</v>
      </c>
      <c r="T68" s="50">
        <v>0.52500000000000002</v>
      </c>
      <c r="U68" s="24">
        <v>12.694403236190476</v>
      </c>
      <c r="V68" s="25">
        <v>22.774220406351482</v>
      </c>
      <c r="W68" s="25">
        <v>0.36</v>
      </c>
      <c r="X68" s="24">
        <v>15.226719260665895</v>
      </c>
      <c r="Y68" s="25">
        <v>29.283689863894885</v>
      </c>
      <c r="Z68" s="25">
        <v>0</v>
      </c>
      <c r="AA68" s="24">
        <v>16.777827119345233</v>
      </c>
      <c r="AB68" s="25">
        <v>24.838064861332573</v>
      </c>
      <c r="AC68" s="25">
        <v>4.9982000000000006</v>
      </c>
      <c r="AD68" s="24">
        <v>17.291620113529984</v>
      </c>
      <c r="AE68" s="25">
        <v>26.590064216023904</v>
      </c>
      <c r="AF68" s="25">
        <v>3.0107142857142901</v>
      </c>
      <c r="AG68" s="29">
        <v>16.0244</v>
      </c>
      <c r="AH68" s="25">
        <v>26.538</v>
      </c>
      <c r="AI68" s="50">
        <v>1.0003599999999999</v>
      </c>
      <c r="AJ68" s="29">
        <v>16.167999999999999</v>
      </c>
      <c r="AK68" s="25">
        <v>26.776599999999998</v>
      </c>
      <c r="AL68" s="50">
        <v>0.58908400000000005</v>
      </c>
      <c r="AM68" s="29">
        <v>17.163799999999998</v>
      </c>
      <c r="AN68" s="25">
        <v>25.6721</v>
      </c>
      <c r="AO68" s="50">
        <v>7.0191499999999998</v>
      </c>
    </row>
    <row r="69" spans="1:41" s="3" customFormat="1" ht="21" customHeight="1" x14ac:dyDescent="0.15">
      <c r="A69" s="53" t="s">
        <v>107</v>
      </c>
      <c r="B69" s="43">
        <v>47</v>
      </c>
      <c r="C69" s="44">
        <v>10.6065</v>
      </c>
      <c r="D69" s="45">
        <v>18.6373</v>
      </c>
      <c r="E69" s="45">
        <v>1.5</v>
      </c>
      <c r="F69" s="44">
        <v>7.1910951761990809</v>
      </c>
      <c r="G69" s="45">
        <v>9.8061726790873784</v>
      </c>
      <c r="H69" s="45">
        <v>2.9750000000000001</v>
      </c>
      <c r="I69" s="44">
        <v>7.6528125174267521</v>
      </c>
      <c r="J69" s="45">
        <v>12.898304669668542</v>
      </c>
      <c r="K69" s="45">
        <v>0.8</v>
      </c>
      <c r="L69" s="44">
        <v>9.3520370370370376</v>
      </c>
      <c r="M69" s="45">
        <v>18.109498537749513</v>
      </c>
      <c r="N69" s="45">
        <v>2.15</v>
      </c>
      <c r="O69" s="44">
        <v>12.309940796019902</v>
      </c>
      <c r="P69" s="45">
        <v>20.472558632406148</v>
      </c>
      <c r="Q69" s="45">
        <v>3</v>
      </c>
      <c r="R69" s="44">
        <v>10.520273185191472</v>
      </c>
      <c r="S69" s="45">
        <v>19.842326938212086</v>
      </c>
      <c r="T69" s="52">
        <v>0.2</v>
      </c>
      <c r="U69" s="44">
        <v>8.8037318483033946</v>
      </c>
      <c r="V69" s="45">
        <v>17.024491751642426</v>
      </c>
      <c r="W69" s="45">
        <v>0.05</v>
      </c>
      <c r="X69" s="44">
        <v>8.672112737127371</v>
      </c>
      <c r="Y69" s="45">
        <v>15.271872079759358</v>
      </c>
      <c r="Z69" s="45">
        <v>1</v>
      </c>
      <c r="AA69" s="44">
        <v>13.035215975081828</v>
      </c>
      <c r="AB69" s="45">
        <v>19.85162163388221</v>
      </c>
      <c r="AC69" s="45">
        <v>3.6</v>
      </c>
      <c r="AD69" s="44">
        <v>13.011124143692566</v>
      </c>
      <c r="AE69" s="45">
        <v>22.064570348856545</v>
      </c>
      <c r="AF69" s="45">
        <v>3</v>
      </c>
      <c r="AG69" s="46">
        <v>11.1142</v>
      </c>
      <c r="AH69" s="45">
        <v>19.5076</v>
      </c>
      <c r="AI69" s="52">
        <v>1.5</v>
      </c>
      <c r="AJ69" s="46">
        <v>11.213200000000001</v>
      </c>
      <c r="AK69" s="45">
        <v>19.578399999999998</v>
      </c>
      <c r="AL69" s="52">
        <v>1.5</v>
      </c>
      <c r="AM69" s="44">
        <v>12.1225</v>
      </c>
      <c r="AN69" s="45">
        <v>20.863900000000001</v>
      </c>
      <c r="AO69" s="52">
        <v>2.95</v>
      </c>
    </row>
    <row r="70" spans="1:41" s="2" customFormat="1" ht="21" customHeight="1" x14ac:dyDescent="0.15">
      <c r="A70" s="67"/>
      <c r="B70" s="105" t="s">
        <v>51</v>
      </c>
      <c r="C70" s="102" t="s">
        <v>15</v>
      </c>
      <c r="D70" s="103"/>
      <c r="E70" s="103"/>
      <c r="F70" s="102" t="s">
        <v>18</v>
      </c>
      <c r="G70" s="103"/>
      <c r="H70" s="103"/>
      <c r="I70" s="102" t="s">
        <v>21</v>
      </c>
      <c r="J70" s="103"/>
      <c r="K70" s="103"/>
      <c r="L70" s="102" t="s">
        <v>24</v>
      </c>
      <c r="M70" s="103"/>
      <c r="N70" s="103"/>
      <c r="O70" s="102" t="s">
        <v>27</v>
      </c>
      <c r="P70" s="103"/>
      <c r="Q70" s="103"/>
      <c r="R70" s="102" t="s">
        <v>30</v>
      </c>
      <c r="S70" s="103"/>
      <c r="T70" s="104"/>
      <c r="U70" s="102" t="s">
        <v>33</v>
      </c>
      <c r="V70" s="103"/>
      <c r="W70" s="103"/>
      <c r="X70" s="102" t="s">
        <v>36</v>
      </c>
      <c r="Y70" s="103"/>
      <c r="Z70" s="103"/>
      <c r="AA70" s="102" t="s">
        <v>39</v>
      </c>
      <c r="AB70" s="103"/>
      <c r="AC70" s="103"/>
      <c r="AD70" s="102" t="s">
        <v>42</v>
      </c>
      <c r="AE70" s="103"/>
      <c r="AF70" s="103"/>
      <c r="AG70" s="102" t="s">
        <v>198</v>
      </c>
      <c r="AH70" s="103"/>
      <c r="AI70" s="103"/>
      <c r="AJ70" s="102" t="s">
        <v>199</v>
      </c>
      <c r="AK70" s="103"/>
      <c r="AL70" s="103"/>
      <c r="AM70" s="102" t="s">
        <v>200</v>
      </c>
      <c r="AN70" s="103"/>
      <c r="AO70" s="104"/>
    </row>
    <row r="71" spans="1:41" s="5" customFormat="1" ht="21" customHeight="1" x14ac:dyDescent="0.15">
      <c r="A71" s="65"/>
      <c r="B71" s="106"/>
      <c r="C71" s="18" t="s">
        <v>2</v>
      </c>
      <c r="D71" s="19" t="s">
        <v>0</v>
      </c>
      <c r="E71" s="19" t="s">
        <v>1</v>
      </c>
      <c r="F71" s="18" t="s">
        <v>2</v>
      </c>
      <c r="G71" s="19" t="s">
        <v>0</v>
      </c>
      <c r="H71" s="19" t="s">
        <v>1</v>
      </c>
      <c r="I71" s="18" t="s">
        <v>2</v>
      </c>
      <c r="J71" s="19" t="s">
        <v>0</v>
      </c>
      <c r="K71" s="19" t="s">
        <v>1</v>
      </c>
      <c r="L71" s="18" t="s">
        <v>2</v>
      </c>
      <c r="M71" s="19" t="s">
        <v>0</v>
      </c>
      <c r="N71" s="19" t="s">
        <v>1</v>
      </c>
      <c r="O71" s="18" t="s">
        <v>2</v>
      </c>
      <c r="P71" s="19" t="s">
        <v>0</v>
      </c>
      <c r="Q71" s="19" t="s">
        <v>1</v>
      </c>
      <c r="R71" s="18" t="s">
        <v>2</v>
      </c>
      <c r="S71" s="19" t="s">
        <v>0</v>
      </c>
      <c r="T71" s="20" t="s">
        <v>1</v>
      </c>
      <c r="U71" s="18" t="s">
        <v>2</v>
      </c>
      <c r="V71" s="19" t="s">
        <v>0</v>
      </c>
      <c r="W71" s="19" t="s">
        <v>1</v>
      </c>
      <c r="X71" s="18" t="s">
        <v>2</v>
      </c>
      <c r="Y71" s="19" t="s">
        <v>0</v>
      </c>
      <c r="Z71" s="19" t="s">
        <v>1</v>
      </c>
      <c r="AA71" s="18" t="s">
        <v>2</v>
      </c>
      <c r="AB71" s="19" t="s">
        <v>0</v>
      </c>
      <c r="AC71" s="19" t="s">
        <v>1</v>
      </c>
      <c r="AD71" s="18" t="s">
        <v>2</v>
      </c>
      <c r="AE71" s="19" t="s">
        <v>0</v>
      </c>
      <c r="AF71" s="19" t="s">
        <v>1</v>
      </c>
      <c r="AG71" s="18" t="s">
        <v>2</v>
      </c>
      <c r="AH71" s="19" t="s">
        <v>0</v>
      </c>
      <c r="AI71" s="19" t="s">
        <v>1</v>
      </c>
      <c r="AJ71" s="18" t="s">
        <v>2</v>
      </c>
      <c r="AK71" s="19" t="s">
        <v>0</v>
      </c>
      <c r="AL71" s="19" t="s">
        <v>1</v>
      </c>
      <c r="AM71" s="18" t="s">
        <v>2</v>
      </c>
      <c r="AN71" s="19" t="s">
        <v>0</v>
      </c>
      <c r="AO71" s="20" t="s">
        <v>1</v>
      </c>
    </row>
    <row r="72" spans="1:41" s="3" customFormat="1" ht="21" customHeight="1" x14ac:dyDescent="0.15">
      <c r="A72" s="54" t="s">
        <v>11</v>
      </c>
      <c r="B72" s="23" t="s">
        <v>182</v>
      </c>
      <c r="C72" s="57">
        <f>C73+C82</f>
        <v>70.384054000000006</v>
      </c>
      <c r="D72" s="58">
        <v>73.219899999999996</v>
      </c>
      <c r="E72" s="58">
        <v>58.009500000000003</v>
      </c>
      <c r="F72" s="57">
        <v>27.902949311039539</v>
      </c>
      <c r="G72" s="58">
        <v>31.145099999999999</v>
      </c>
      <c r="H72" s="58">
        <v>22.4664</v>
      </c>
      <c r="I72" s="57">
        <v>43.017305365785688</v>
      </c>
      <c r="J72" s="58">
        <v>47.274500000000003</v>
      </c>
      <c r="K72" s="58">
        <v>29.466000000000001</v>
      </c>
      <c r="L72" s="57">
        <v>77.513376949404773</v>
      </c>
      <c r="M72" s="58">
        <v>90.307699999999997</v>
      </c>
      <c r="N72" s="58">
        <v>65.166700000000006</v>
      </c>
      <c r="O72" s="57">
        <v>54.77969424656132</v>
      </c>
      <c r="P72" s="58">
        <v>53.950200000000002</v>
      </c>
      <c r="Q72" s="58">
        <v>38.969200000000001</v>
      </c>
      <c r="R72" s="57">
        <v>59.478976237120364</v>
      </c>
      <c r="S72" s="58">
        <v>66.2149</v>
      </c>
      <c r="T72" s="94">
        <v>42.555199999999999</v>
      </c>
      <c r="U72" s="57">
        <v>77.359710226697587</v>
      </c>
      <c r="V72" s="58">
        <v>85.642799999999994</v>
      </c>
      <c r="W72" s="58">
        <v>69.981700000000004</v>
      </c>
      <c r="X72" s="57">
        <v>90.615252941823769</v>
      </c>
      <c r="Y72" s="58">
        <v>83.085999999999999</v>
      </c>
      <c r="Z72" s="58">
        <v>78.6023</v>
      </c>
      <c r="AA72" s="57">
        <v>76.757618230204272</v>
      </c>
      <c r="AB72" s="58">
        <v>74.667100000000005</v>
      </c>
      <c r="AC72" s="58">
        <v>61.245600000000003</v>
      </c>
      <c r="AD72" s="57">
        <v>93.151534065590752</v>
      </c>
      <c r="AE72" s="58">
        <v>74.566699999999997</v>
      </c>
      <c r="AF72" s="58">
        <v>82.140600000000006</v>
      </c>
      <c r="AG72" s="59">
        <v>76.0792</v>
      </c>
      <c r="AH72" s="27">
        <v>75.875200000000007</v>
      </c>
      <c r="AI72" s="28">
        <v>64.545500000000004</v>
      </c>
      <c r="AJ72" s="59">
        <f t="shared" ref="AJ72:AM72" si="16">AJ73+AJ82</f>
        <v>75.998765000000006</v>
      </c>
      <c r="AK72" s="27">
        <v>75.064800000000005</v>
      </c>
      <c r="AL72" s="28">
        <v>64.539699999999996</v>
      </c>
      <c r="AM72" s="59">
        <f t="shared" si="16"/>
        <v>91.391699999999986</v>
      </c>
      <c r="AN72" s="27">
        <v>76.055099999999996</v>
      </c>
      <c r="AO72" s="28">
        <v>79.884200000000007</v>
      </c>
    </row>
    <row r="73" spans="1:41" s="3" customFormat="1" ht="21" customHeight="1" x14ac:dyDescent="0.15">
      <c r="A73" s="54" t="s">
        <v>108</v>
      </c>
      <c r="B73" s="23" t="s">
        <v>183</v>
      </c>
      <c r="C73" s="24">
        <f>SUM(C74:C81)</f>
        <v>40.779610000000005</v>
      </c>
      <c r="D73" s="25">
        <v>61.7241</v>
      </c>
      <c r="E73" s="25">
        <v>2.0804200000000002</v>
      </c>
      <c r="F73" s="24">
        <v>16.994092238916259</v>
      </c>
      <c r="G73" s="25">
        <v>29.657299999999999</v>
      </c>
      <c r="H73" s="25">
        <v>0</v>
      </c>
      <c r="I73" s="24">
        <v>25.95174194469697</v>
      </c>
      <c r="J73" s="25">
        <v>37.573900000000002</v>
      </c>
      <c r="K73" s="25">
        <v>0</v>
      </c>
      <c r="L73" s="24">
        <v>31.118238854166663</v>
      </c>
      <c r="M73" s="25">
        <v>56.790399999999998</v>
      </c>
      <c r="N73" s="25">
        <v>0</v>
      </c>
      <c r="O73" s="24">
        <v>20.113663400790166</v>
      </c>
      <c r="P73" s="25">
        <v>44.209699999999998</v>
      </c>
      <c r="Q73" s="25">
        <v>0</v>
      </c>
      <c r="R73" s="24">
        <v>36.064237988151476</v>
      </c>
      <c r="S73" s="25">
        <v>58.851999999999997</v>
      </c>
      <c r="T73" s="50">
        <v>0</v>
      </c>
      <c r="U73" s="24">
        <v>51.1835946048</v>
      </c>
      <c r="V73" s="25">
        <v>80.192999999999998</v>
      </c>
      <c r="W73" s="25">
        <v>0</v>
      </c>
      <c r="X73" s="24">
        <v>48.491119775261325</v>
      </c>
      <c r="Y73" s="25">
        <v>63.939799999999998</v>
      </c>
      <c r="Z73" s="25">
        <v>30.642099999999999</v>
      </c>
      <c r="AA73" s="24">
        <v>43.998196696352643</v>
      </c>
      <c r="AB73" s="25">
        <v>61.426200000000001</v>
      </c>
      <c r="AC73" s="25">
        <v>12.39</v>
      </c>
      <c r="AD73" s="24">
        <v>60.619086058128659</v>
      </c>
      <c r="AE73" s="25">
        <v>68.459000000000003</v>
      </c>
      <c r="AF73" s="25">
        <v>49.006900000000002</v>
      </c>
      <c r="AG73" s="29">
        <v>43.919199999999996</v>
      </c>
      <c r="AH73" s="25">
        <v>64.721400000000003</v>
      </c>
      <c r="AI73" s="50">
        <v>6.4581900000000001</v>
      </c>
      <c r="AJ73" s="29">
        <f t="shared" ref="AJ73:AM73" si="17">SUM(AJ74:AJ81)</f>
        <v>44.638150000000003</v>
      </c>
      <c r="AK73" s="25">
        <v>65.101900000000001</v>
      </c>
      <c r="AL73" s="50">
        <v>10.277799999999999</v>
      </c>
      <c r="AM73" s="29">
        <f t="shared" si="17"/>
        <v>61.57307999999999</v>
      </c>
      <c r="AN73" s="25">
        <v>69.389499999999998</v>
      </c>
      <c r="AO73" s="50">
        <v>49.006900000000002</v>
      </c>
    </row>
    <row r="74" spans="1:41" s="3" customFormat="1" ht="21" customHeight="1" x14ac:dyDescent="0.15">
      <c r="A74" s="54" t="s">
        <v>109</v>
      </c>
      <c r="B74" s="23">
        <v>48</v>
      </c>
      <c r="C74" s="24">
        <v>11.3828</v>
      </c>
      <c r="D74" s="25">
        <v>31.1953</v>
      </c>
      <c r="E74" s="25">
        <v>0</v>
      </c>
      <c r="F74" s="24">
        <v>5.0559582044334981</v>
      </c>
      <c r="G74" s="25">
        <v>11.835064051307418</v>
      </c>
      <c r="H74" s="25">
        <v>0</v>
      </c>
      <c r="I74" s="24">
        <v>7.7987299886363637</v>
      </c>
      <c r="J74" s="25">
        <v>20.841502356666048</v>
      </c>
      <c r="K74" s="25">
        <v>0</v>
      </c>
      <c r="L74" s="24">
        <v>13.498517187499999</v>
      </c>
      <c r="M74" s="25">
        <v>39.320395753844252</v>
      </c>
      <c r="N74" s="25">
        <v>0</v>
      </c>
      <c r="O74" s="24">
        <v>2.895356865671642</v>
      </c>
      <c r="P74" s="25">
        <v>16.938931800003086</v>
      </c>
      <c r="Q74" s="25">
        <v>0</v>
      </c>
      <c r="R74" s="24">
        <v>7.2470826214848145</v>
      </c>
      <c r="S74" s="25">
        <v>23.503752977122609</v>
      </c>
      <c r="T74" s="50">
        <v>0</v>
      </c>
      <c r="U74" s="24">
        <v>13.534472008000002</v>
      </c>
      <c r="V74" s="25">
        <v>32.406563019699234</v>
      </c>
      <c r="W74" s="25">
        <v>0</v>
      </c>
      <c r="X74" s="24">
        <v>12.760890802981029</v>
      </c>
      <c r="Y74" s="25">
        <v>30.018426471735737</v>
      </c>
      <c r="Z74" s="25">
        <v>0</v>
      </c>
      <c r="AA74" s="24">
        <v>13.407665307397957</v>
      </c>
      <c r="AB74" s="25">
        <v>37.94017385910842</v>
      </c>
      <c r="AC74" s="25">
        <v>0</v>
      </c>
      <c r="AD74" s="24">
        <v>20.000057294736848</v>
      </c>
      <c r="AE74" s="25">
        <v>40.86427259615148</v>
      </c>
      <c r="AF74" s="25">
        <v>0</v>
      </c>
      <c r="AG74" s="29">
        <v>12.204599999999999</v>
      </c>
      <c r="AH74" s="25">
        <v>32.878700000000002</v>
      </c>
      <c r="AI74" s="50">
        <v>0</v>
      </c>
      <c r="AJ74" s="29">
        <v>12.132</v>
      </c>
      <c r="AK74" s="25">
        <v>32.476799999999997</v>
      </c>
      <c r="AL74" s="50">
        <v>0</v>
      </c>
      <c r="AM74" s="29">
        <v>20.0913</v>
      </c>
      <c r="AN74" s="25">
        <v>41.695399999999999</v>
      </c>
      <c r="AO74" s="50">
        <v>0</v>
      </c>
    </row>
    <row r="75" spans="1:41" s="3" customFormat="1" ht="21" customHeight="1" x14ac:dyDescent="0.15">
      <c r="A75" s="54" t="s">
        <v>110</v>
      </c>
      <c r="B75" s="23">
        <v>49</v>
      </c>
      <c r="C75" s="24">
        <v>4.8393199999999998</v>
      </c>
      <c r="D75" s="25">
        <v>18.552099999999999</v>
      </c>
      <c r="E75" s="25">
        <v>0</v>
      </c>
      <c r="F75" s="24">
        <v>3.4275474482758623</v>
      </c>
      <c r="G75" s="25">
        <v>12.2101736580232</v>
      </c>
      <c r="H75" s="25">
        <v>0</v>
      </c>
      <c r="I75" s="24">
        <v>5.3177868181818191</v>
      </c>
      <c r="J75" s="25">
        <v>17.782357782947244</v>
      </c>
      <c r="K75" s="25">
        <v>0</v>
      </c>
      <c r="L75" s="24">
        <v>4.4508605555555549</v>
      </c>
      <c r="M75" s="25">
        <v>18.222904028767683</v>
      </c>
      <c r="N75" s="25">
        <v>0</v>
      </c>
      <c r="O75" s="24">
        <v>1.970113432835821</v>
      </c>
      <c r="P75" s="25">
        <v>7.8832959222194781</v>
      </c>
      <c r="Q75" s="25">
        <v>0</v>
      </c>
      <c r="R75" s="24">
        <v>6.2608788976377951</v>
      </c>
      <c r="S75" s="25">
        <v>21.260725642686694</v>
      </c>
      <c r="T75" s="50">
        <v>0</v>
      </c>
      <c r="U75" s="24">
        <v>7.8303320640000003</v>
      </c>
      <c r="V75" s="25">
        <v>24.026540690839006</v>
      </c>
      <c r="W75" s="25">
        <v>0</v>
      </c>
      <c r="X75" s="24">
        <v>5.0978280487804879</v>
      </c>
      <c r="Y75" s="25">
        <v>19.501293466718746</v>
      </c>
      <c r="Z75" s="25">
        <v>0</v>
      </c>
      <c r="AA75" s="24">
        <v>3.1383364285714284</v>
      </c>
      <c r="AB75" s="25">
        <v>15.584618574508973</v>
      </c>
      <c r="AC75" s="25">
        <v>0</v>
      </c>
      <c r="AD75" s="24">
        <v>4.7975628187134491</v>
      </c>
      <c r="AE75" s="25">
        <v>19.864581452081886</v>
      </c>
      <c r="AF75" s="25">
        <v>0</v>
      </c>
      <c r="AG75" s="29">
        <v>4.8967900000000002</v>
      </c>
      <c r="AH75" s="25">
        <v>18.9816</v>
      </c>
      <c r="AI75" s="50">
        <v>0</v>
      </c>
      <c r="AJ75" s="29">
        <v>4.9218400000000004</v>
      </c>
      <c r="AK75" s="25">
        <v>19.0229</v>
      </c>
      <c r="AL75" s="50">
        <v>0</v>
      </c>
      <c r="AM75" s="29">
        <v>4.0436300000000003</v>
      </c>
      <c r="AN75" s="25">
        <v>18.627400000000002</v>
      </c>
      <c r="AO75" s="50">
        <v>0</v>
      </c>
    </row>
    <row r="76" spans="1:41" s="3" customFormat="1" ht="21" customHeight="1" x14ac:dyDescent="0.15">
      <c r="A76" s="54" t="s">
        <v>111</v>
      </c>
      <c r="B76" s="23">
        <v>50</v>
      </c>
      <c r="C76" s="24">
        <v>5.2761500000000003</v>
      </c>
      <c r="D76" s="25">
        <v>22.067499999999999</v>
      </c>
      <c r="E76" s="25">
        <v>0</v>
      </c>
      <c r="F76" s="24">
        <v>1.0757006896551724</v>
      </c>
      <c r="G76" s="25">
        <v>5.0594089212192026</v>
      </c>
      <c r="H76" s="25">
        <v>0</v>
      </c>
      <c r="I76" s="24">
        <v>1.5625235606060599</v>
      </c>
      <c r="J76" s="25">
        <v>11.128932650512905</v>
      </c>
      <c r="K76" s="25">
        <v>0</v>
      </c>
      <c r="L76" s="24">
        <v>2.7769444444444442</v>
      </c>
      <c r="M76" s="25">
        <v>16.428624886568574</v>
      </c>
      <c r="N76" s="25">
        <v>0</v>
      </c>
      <c r="O76" s="24">
        <v>3.0909888805970147</v>
      </c>
      <c r="P76" s="25">
        <v>12.148177998978973</v>
      </c>
      <c r="Q76" s="25">
        <v>0</v>
      </c>
      <c r="R76" s="24">
        <v>6.5174637362204724</v>
      </c>
      <c r="S76" s="25">
        <v>19.978143852295442</v>
      </c>
      <c r="T76" s="50">
        <v>0</v>
      </c>
      <c r="U76" s="24">
        <v>3.3917491200000005</v>
      </c>
      <c r="V76" s="25">
        <v>23.256025946098468</v>
      </c>
      <c r="W76" s="25">
        <v>0</v>
      </c>
      <c r="X76" s="24">
        <v>5.1839473116531183</v>
      </c>
      <c r="Y76" s="25">
        <v>17.659485655664451</v>
      </c>
      <c r="Z76" s="25">
        <v>0</v>
      </c>
      <c r="AA76" s="24">
        <v>6.7381140111607136</v>
      </c>
      <c r="AB76" s="25">
        <v>27.432300318669011</v>
      </c>
      <c r="AC76" s="25">
        <v>0</v>
      </c>
      <c r="AD76" s="24">
        <v>9.6462405354385954</v>
      </c>
      <c r="AE76" s="25">
        <v>30.685145405407443</v>
      </c>
      <c r="AF76" s="25">
        <v>0</v>
      </c>
      <c r="AG76" s="29">
        <v>5.9239600000000001</v>
      </c>
      <c r="AH76" s="25">
        <v>23.495999999999999</v>
      </c>
      <c r="AI76" s="50">
        <v>0</v>
      </c>
      <c r="AJ76" s="29">
        <v>6.1006900000000002</v>
      </c>
      <c r="AK76" s="25">
        <v>23.8186</v>
      </c>
      <c r="AL76" s="50">
        <v>0</v>
      </c>
      <c r="AM76" s="29">
        <v>11.0984</v>
      </c>
      <c r="AN76" s="25">
        <v>33.911900000000003</v>
      </c>
      <c r="AO76" s="50">
        <v>0</v>
      </c>
    </row>
    <row r="77" spans="1:41" s="3" customFormat="1" ht="21" customHeight="1" x14ac:dyDescent="0.15">
      <c r="A77" s="54" t="s">
        <v>112</v>
      </c>
      <c r="B77" s="23">
        <v>51</v>
      </c>
      <c r="C77" s="24">
        <v>2.21123</v>
      </c>
      <c r="D77" s="25">
        <v>12.7479</v>
      </c>
      <c r="E77" s="25">
        <v>0</v>
      </c>
      <c r="F77" s="24">
        <v>2.4137931034482758E-2</v>
      </c>
      <c r="G77" s="25">
        <v>0.12772592536173885</v>
      </c>
      <c r="H77" s="25">
        <v>0</v>
      </c>
      <c r="I77" s="24">
        <v>1.8659090909090907</v>
      </c>
      <c r="J77" s="25">
        <v>11.919444449794442</v>
      </c>
      <c r="K77" s="25">
        <v>0</v>
      </c>
      <c r="L77" s="24">
        <v>2.2222222222222223</v>
      </c>
      <c r="M77" s="25">
        <v>13.14684396244359</v>
      </c>
      <c r="N77" s="25">
        <v>0</v>
      </c>
      <c r="O77" s="24">
        <v>1.9029850746268657</v>
      </c>
      <c r="P77" s="25">
        <v>12.526759061380034</v>
      </c>
      <c r="Q77" s="25">
        <v>0</v>
      </c>
      <c r="R77" s="24">
        <v>0.84645669291338588</v>
      </c>
      <c r="S77" s="25">
        <v>6.2527196637148528</v>
      </c>
      <c r="T77" s="50">
        <v>0</v>
      </c>
      <c r="U77" s="24">
        <v>4.032</v>
      </c>
      <c r="V77" s="25">
        <v>21.920560576773578</v>
      </c>
      <c r="W77" s="25">
        <v>0</v>
      </c>
      <c r="X77" s="24">
        <v>3.1707317073170733</v>
      </c>
      <c r="Y77" s="25">
        <v>12.695187250295668</v>
      </c>
      <c r="Z77" s="25">
        <v>0</v>
      </c>
      <c r="AA77" s="24">
        <v>2.6391369047619051</v>
      </c>
      <c r="AB77" s="25">
        <v>11.031514247660494</v>
      </c>
      <c r="AC77" s="25">
        <v>0</v>
      </c>
      <c r="AD77" s="24">
        <v>1.7789473684210526</v>
      </c>
      <c r="AE77" s="25">
        <v>11.032181582575321</v>
      </c>
      <c r="AF77" s="25">
        <v>0</v>
      </c>
      <c r="AG77" s="29">
        <v>2.3912</v>
      </c>
      <c r="AH77" s="25">
        <v>13.2293</v>
      </c>
      <c r="AI77" s="50">
        <v>0</v>
      </c>
      <c r="AJ77" s="29">
        <v>2.40069</v>
      </c>
      <c r="AK77" s="25">
        <v>13.233700000000001</v>
      </c>
      <c r="AL77" s="50">
        <v>0</v>
      </c>
      <c r="AM77" s="29">
        <v>1.30122</v>
      </c>
      <c r="AN77" s="25">
        <v>8.1708800000000004</v>
      </c>
      <c r="AO77" s="50">
        <v>0</v>
      </c>
    </row>
    <row r="78" spans="1:41" s="3" customFormat="1" ht="21" customHeight="1" x14ac:dyDescent="0.15">
      <c r="A78" s="54" t="s">
        <v>113</v>
      </c>
      <c r="B78" s="23">
        <v>52</v>
      </c>
      <c r="C78" s="24">
        <v>7.9511500000000002</v>
      </c>
      <c r="D78" s="25">
        <v>31.3094</v>
      </c>
      <c r="E78" s="25">
        <v>0</v>
      </c>
      <c r="F78" s="24">
        <v>2.8983996896551729</v>
      </c>
      <c r="G78" s="25">
        <v>11.204605826856787</v>
      </c>
      <c r="H78" s="25">
        <v>0</v>
      </c>
      <c r="I78" s="24">
        <v>4.0548236818181813</v>
      </c>
      <c r="J78" s="25">
        <v>12.804140153316432</v>
      </c>
      <c r="K78" s="25">
        <v>0</v>
      </c>
      <c r="L78" s="24">
        <v>4.2924444444444454</v>
      </c>
      <c r="M78" s="25">
        <v>14.828527244703489</v>
      </c>
      <c r="N78" s="25">
        <v>0</v>
      </c>
      <c r="O78" s="24">
        <v>3.4336626865671644</v>
      </c>
      <c r="P78" s="25">
        <v>15.891475749481826</v>
      </c>
      <c r="Q78" s="25">
        <v>0</v>
      </c>
      <c r="R78" s="24">
        <v>7.8680519527559056</v>
      </c>
      <c r="S78" s="25">
        <v>43.558616319441605</v>
      </c>
      <c r="T78" s="50">
        <v>0</v>
      </c>
      <c r="U78" s="24">
        <v>11.877900799999999</v>
      </c>
      <c r="V78" s="25">
        <v>44.221998189937089</v>
      </c>
      <c r="W78" s="25">
        <v>0</v>
      </c>
      <c r="X78" s="24">
        <v>5.1549121951219519</v>
      </c>
      <c r="Y78" s="25">
        <v>17.008481801471568</v>
      </c>
      <c r="Z78" s="25">
        <v>0</v>
      </c>
      <c r="AA78" s="24">
        <v>8.0658824404761891</v>
      </c>
      <c r="AB78" s="25">
        <v>24.809498308194279</v>
      </c>
      <c r="AC78" s="25">
        <v>0</v>
      </c>
      <c r="AD78" s="24">
        <v>14.846933263157894</v>
      </c>
      <c r="AE78" s="25">
        <v>39.559759424158877</v>
      </c>
      <c r="AF78" s="25">
        <v>0</v>
      </c>
      <c r="AG78" s="29">
        <v>8.6880100000000002</v>
      </c>
      <c r="AH78" s="25">
        <v>33.429900000000004</v>
      </c>
      <c r="AI78" s="50">
        <v>0</v>
      </c>
      <c r="AJ78" s="29">
        <v>8.9348500000000008</v>
      </c>
      <c r="AK78" s="25">
        <v>34.159199999999998</v>
      </c>
      <c r="AL78" s="50">
        <v>0</v>
      </c>
      <c r="AM78" s="29">
        <v>15.526199999999999</v>
      </c>
      <c r="AN78" s="25">
        <v>42.701700000000002</v>
      </c>
      <c r="AO78" s="50">
        <v>0</v>
      </c>
    </row>
    <row r="79" spans="1:41" s="3" customFormat="1" ht="21" customHeight="1" x14ac:dyDescent="0.15">
      <c r="A79" s="54" t="s">
        <v>114</v>
      </c>
      <c r="B79" s="23">
        <v>53</v>
      </c>
      <c r="C79" s="24">
        <v>1.09518</v>
      </c>
      <c r="D79" s="25">
        <v>7.7247300000000001</v>
      </c>
      <c r="E79" s="25">
        <v>0</v>
      </c>
      <c r="F79" s="24">
        <v>3.1034482758620689E-2</v>
      </c>
      <c r="G79" s="25">
        <v>0.16421904689366426</v>
      </c>
      <c r="H79" s="25">
        <v>0</v>
      </c>
      <c r="I79" s="24">
        <v>6.8181818181818179E-3</v>
      </c>
      <c r="J79" s="25">
        <v>4.4709808120240918E-2</v>
      </c>
      <c r="K79" s="25">
        <v>0</v>
      </c>
      <c r="L79" s="24">
        <v>0</v>
      </c>
      <c r="M79" s="25">
        <v>0</v>
      </c>
      <c r="N79" s="25">
        <v>0</v>
      </c>
      <c r="O79" s="24">
        <v>1.0782089552238805</v>
      </c>
      <c r="P79" s="25">
        <v>4.229056182547553</v>
      </c>
      <c r="Q79" s="25">
        <v>0</v>
      </c>
      <c r="R79" s="24">
        <v>1.2043739716535433</v>
      </c>
      <c r="S79" s="25">
        <v>7.8942515748233859</v>
      </c>
      <c r="T79" s="50">
        <v>0</v>
      </c>
      <c r="U79" s="24">
        <v>0.64020480000000002</v>
      </c>
      <c r="V79" s="25">
        <v>7.1290189407054436</v>
      </c>
      <c r="W79" s="25">
        <v>0</v>
      </c>
      <c r="X79" s="24">
        <v>1.3813138211382114</v>
      </c>
      <c r="Y79" s="25">
        <v>7.4264389469582541</v>
      </c>
      <c r="Z79" s="25">
        <v>0</v>
      </c>
      <c r="AA79" s="24">
        <v>1.8142178571428571</v>
      </c>
      <c r="AB79" s="25">
        <v>12.189159801747547</v>
      </c>
      <c r="AC79" s="25">
        <v>0</v>
      </c>
      <c r="AD79" s="24">
        <v>1.868960516491228</v>
      </c>
      <c r="AE79" s="25">
        <v>9.4533076824103688</v>
      </c>
      <c r="AF79" s="25">
        <v>0</v>
      </c>
      <c r="AG79" s="29">
        <v>1.2783500000000001</v>
      </c>
      <c r="AH79" s="25">
        <v>8.3428599999999999</v>
      </c>
      <c r="AI79" s="50">
        <v>0</v>
      </c>
      <c r="AJ79" s="29">
        <v>1.3501399999999999</v>
      </c>
      <c r="AK79" s="25">
        <v>8.5684199999999997</v>
      </c>
      <c r="AL79" s="50">
        <v>0</v>
      </c>
      <c r="AM79" s="29">
        <v>1.9802500000000001</v>
      </c>
      <c r="AN79" s="25">
        <v>10.2516</v>
      </c>
      <c r="AO79" s="50">
        <v>0</v>
      </c>
    </row>
    <row r="80" spans="1:41" s="3" customFormat="1" ht="21" customHeight="1" x14ac:dyDescent="0.15">
      <c r="A80" s="54" t="s">
        <v>115</v>
      </c>
      <c r="B80" s="23">
        <v>54</v>
      </c>
      <c r="C80" s="24">
        <v>3.4346399999999999</v>
      </c>
      <c r="D80" s="25">
        <v>15.547599999999999</v>
      </c>
      <c r="E80" s="25">
        <v>0</v>
      </c>
      <c r="F80" s="24">
        <v>1.3788827586206898</v>
      </c>
      <c r="G80" s="25">
        <v>8.1859049856769239</v>
      </c>
      <c r="H80" s="25">
        <v>0</v>
      </c>
      <c r="I80" s="24">
        <v>3.603105168181818</v>
      </c>
      <c r="J80" s="25">
        <v>14.042608588218771</v>
      </c>
      <c r="K80" s="25">
        <v>0</v>
      </c>
      <c r="L80" s="24">
        <v>0.96666666666666656</v>
      </c>
      <c r="M80" s="25">
        <v>5.7188771236629616</v>
      </c>
      <c r="N80" s="25">
        <v>0</v>
      </c>
      <c r="O80" s="24">
        <v>1.0399957014925374</v>
      </c>
      <c r="P80" s="25">
        <v>4.0807505416958332</v>
      </c>
      <c r="Q80" s="25">
        <v>0</v>
      </c>
      <c r="R80" s="24">
        <v>2.9485587244094491</v>
      </c>
      <c r="S80" s="25">
        <v>13.18321858579433</v>
      </c>
      <c r="T80" s="50">
        <v>0</v>
      </c>
      <c r="U80" s="24">
        <v>6.0320086127999994</v>
      </c>
      <c r="V80" s="25">
        <v>21.709268262945635</v>
      </c>
      <c r="W80" s="25">
        <v>0</v>
      </c>
      <c r="X80" s="24">
        <v>3.5465420183507557</v>
      </c>
      <c r="Y80" s="25">
        <v>11.723511920526246</v>
      </c>
      <c r="Z80" s="25">
        <v>0</v>
      </c>
      <c r="AA80" s="24">
        <v>4.5881518733296884</v>
      </c>
      <c r="AB80" s="25">
        <v>22.287153964183076</v>
      </c>
      <c r="AC80" s="25">
        <v>0</v>
      </c>
      <c r="AD80" s="24">
        <v>3.759196998596491</v>
      </c>
      <c r="AE80" s="25">
        <v>14.144104545946352</v>
      </c>
      <c r="AF80" s="25">
        <v>0</v>
      </c>
      <c r="AG80" s="29">
        <v>3.5889500000000001</v>
      </c>
      <c r="AH80" s="25">
        <v>16.127600000000001</v>
      </c>
      <c r="AI80" s="50">
        <v>0</v>
      </c>
      <c r="AJ80" s="29">
        <v>3.7362099999999998</v>
      </c>
      <c r="AK80" s="25">
        <v>16.506599999999999</v>
      </c>
      <c r="AL80" s="50">
        <v>0</v>
      </c>
      <c r="AM80" s="29">
        <v>2.7751299999999999</v>
      </c>
      <c r="AN80" s="25">
        <v>12.0901</v>
      </c>
      <c r="AO80" s="50">
        <v>0</v>
      </c>
    </row>
    <row r="81" spans="1:41" s="3" customFormat="1" ht="21" customHeight="1" x14ac:dyDescent="0.15">
      <c r="A81" s="54" t="s">
        <v>116</v>
      </c>
      <c r="B81" s="23">
        <v>55</v>
      </c>
      <c r="C81" s="24">
        <v>4.5891400000000004</v>
      </c>
      <c r="D81" s="25">
        <v>20.4191</v>
      </c>
      <c r="E81" s="25">
        <v>0</v>
      </c>
      <c r="F81" s="24">
        <v>3.1024310344827586</v>
      </c>
      <c r="G81" s="25">
        <v>14.528320819401349</v>
      </c>
      <c r="H81" s="25">
        <v>0</v>
      </c>
      <c r="I81" s="24">
        <v>1.7420454545454547</v>
      </c>
      <c r="J81" s="25">
        <v>9.8390423775398386</v>
      </c>
      <c r="K81" s="25">
        <v>0</v>
      </c>
      <c r="L81" s="24">
        <v>2.9105833333333333</v>
      </c>
      <c r="M81" s="25">
        <v>9.5275973248622456</v>
      </c>
      <c r="N81" s="25">
        <v>0</v>
      </c>
      <c r="O81" s="24">
        <v>4.7023518037752421</v>
      </c>
      <c r="P81" s="25">
        <v>14.540428098434768</v>
      </c>
      <c r="Q81" s="25">
        <v>0</v>
      </c>
      <c r="R81" s="24">
        <v>3.1713713910761157</v>
      </c>
      <c r="S81" s="25">
        <v>11.779716933771407</v>
      </c>
      <c r="T81" s="50">
        <v>0</v>
      </c>
      <c r="U81" s="24">
        <v>3.8449271999999999</v>
      </c>
      <c r="V81" s="25">
        <v>16.187776894366319</v>
      </c>
      <c r="W81" s="25">
        <v>0</v>
      </c>
      <c r="X81" s="24">
        <v>12.194953869918697</v>
      </c>
      <c r="Y81" s="25">
        <v>46.696630944703791</v>
      </c>
      <c r="Z81" s="25">
        <v>0</v>
      </c>
      <c r="AA81" s="24">
        <v>3.6066918735119047</v>
      </c>
      <c r="AB81" s="25">
        <v>11.351373383758098</v>
      </c>
      <c r="AC81" s="25">
        <v>0</v>
      </c>
      <c r="AD81" s="24">
        <v>3.921187262573099</v>
      </c>
      <c r="AE81" s="25">
        <v>14.396852985784703</v>
      </c>
      <c r="AF81" s="25">
        <v>0</v>
      </c>
      <c r="AG81" s="29">
        <v>4.9473500000000001</v>
      </c>
      <c r="AH81" s="25">
        <v>21.4453</v>
      </c>
      <c r="AI81" s="50">
        <v>0</v>
      </c>
      <c r="AJ81" s="29">
        <v>5.0617299999999998</v>
      </c>
      <c r="AK81" s="25">
        <v>21.917999999999999</v>
      </c>
      <c r="AL81" s="50">
        <v>0</v>
      </c>
      <c r="AM81" s="29">
        <v>4.7569499999999998</v>
      </c>
      <c r="AN81" s="25">
        <v>16.068899999999999</v>
      </c>
      <c r="AO81" s="50">
        <v>0</v>
      </c>
    </row>
    <row r="82" spans="1:41" s="3" customFormat="1" ht="21" customHeight="1" x14ac:dyDescent="0.15">
      <c r="A82" s="54" t="s">
        <v>117</v>
      </c>
      <c r="B82" s="23" t="s">
        <v>184</v>
      </c>
      <c r="C82" s="24">
        <f>SUM(C83:C87)</f>
        <v>29.604444000000001</v>
      </c>
      <c r="D82" s="25">
        <v>45.808999999999997</v>
      </c>
      <c r="E82" s="25">
        <v>7.5525700000000002</v>
      </c>
      <c r="F82" s="24">
        <v>10.908857072123279</v>
      </c>
      <c r="G82" s="25">
        <v>14.624599999999999</v>
      </c>
      <c r="H82" s="25">
        <v>6.2002800000000002</v>
      </c>
      <c r="I82" s="24">
        <v>17.065563421088711</v>
      </c>
      <c r="J82" s="25">
        <v>26.344100000000001</v>
      </c>
      <c r="K82" s="25">
        <v>5</v>
      </c>
      <c r="L82" s="24">
        <v>46.395138095238103</v>
      </c>
      <c r="M82" s="25">
        <v>83.136799999999994</v>
      </c>
      <c r="N82" s="25">
        <v>15.9625</v>
      </c>
      <c r="O82" s="24">
        <v>34.666030845771154</v>
      </c>
      <c r="P82" s="25">
        <v>43.518700000000003</v>
      </c>
      <c r="Q82" s="25">
        <v>6.8020300000000002</v>
      </c>
      <c r="R82" s="24">
        <v>23.414738248968881</v>
      </c>
      <c r="S82" s="25">
        <v>37.7911</v>
      </c>
      <c r="T82" s="50">
        <v>2.6790400000000001</v>
      </c>
      <c r="U82" s="24">
        <v>26.176115621897576</v>
      </c>
      <c r="V82" s="25">
        <v>43.586199999999998</v>
      </c>
      <c r="W82" s="25">
        <v>5.09964</v>
      </c>
      <c r="X82" s="24">
        <v>42.124133166562444</v>
      </c>
      <c r="Y82" s="25">
        <v>54.874699999999997</v>
      </c>
      <c r="Z82" s="25">
        <v>19.9863</v>
      </c>
      <c r="AA82" s="24">
        <v>32.759421533851636</v>
      </c>
      <c r="AB82" s="25">
        <v>49.266500000000001</v>
      </c>
      <c r="AC82" s="25">
        <v>8.7789699999999993</v>
      </c>
      <c r="AD82" s="24">
        <v>32.532448007462094</v>
      </c>
      <c r="AE82" s="25">
        <v>42.216200000000001</v>
      </c>
      <c r="AF82" s="25">
        <v>13.5</v>
      </c>
      <c r="AG82" s="29">
        <v>32.159999999999997</v>
      </c>
      <c r="AH82" s="25">
        <v>48.241199999999999</v>
      </c>
      <c r="AI82" s="50">
        <v>10</v>
      </c>
      <c r="AJ82" s="29">
        <f t="shared" ref="AJ82:AM82" si="18">SUM(AJ83:AJ87)</f>
        <v>31.360615000000003</v>
      </c>
      <c r="AK82" s="25">
        <v>45.477600000000002</v>
      </c>
      <c r="AL82" s="50">
        <v>10</v>
      </c>
      <c r="AM82" s="29">
        <f t="shared" si="18"/>
        <v>29.818619999999999</v>
      </c>
      <c r="AN82" s="25">
        <v>41.1661</v>
      </c>
      <c r="AO82" s="50">
        <v>10</v>
      </c>
    </row>
    <row r="83" spans="1:41" s="3" customFormat="1" ht="21" customHeight="1" x14ac:dyDescent="0.15">
      <c r="A83" s="54" t="s">
        <v>118</v>
      </c>
      <c r="B83" s="23">
        <v>56</v>
      </c>
      <c r="C83" s="24">
        <v>16.062100000000001</v>
      </c>
      <c r="D83" s="25">
        <v>34.089300000000001</v>
      </c>
      <c r="E83" s="25">
        <v>0</v>
      </c>
      <c r="F83" s="24">
        <v>4.8065746419098154</v>
      </c>
      <c r="G83" s="25">
        <v>12.847508493871842</v>
      </c>
      <c r="H83" s="25">
        <v>0</v>
      </c>
      <c r="I83" s="24">
        <v>12.73343329631153</v>
      </c>
      <c r="J83" s="25">
        <v>24.579337461246503</v>
      </c>
      <c r="K83" s="25">
        <v>0</v>
      </c>
      <c r="L83" s="24">
        <v>24.841566666666662</v>
      </c>
      <c r="M83" s="25">
        <v>40.253063034934925</v>
      </c>
      <c r="N83" s="25">
        <v>0.5</v>
      </c>
      <c r="O83" s="24">
        <v>19.764289552238814</v>
      </c>
      <c r="P83" s="25">
        <v>34.531507311876148</v>
      </c>
      <c r="Q83" s="25">
        <v>0</v>
      </c>
      <c r="R83" s="24">
        <v>13.604837611548557</v>
      </c>
      <c r="S83" s="25">
        <v>31.574582233865872</v>
      </c>
      <c r="T83" s="50">
        <v>0</v>
      </c>
      <c r="U83" s="24">
        <v>14.251618142905979</v>
      </c>
      <c r="V83" s="25">
        <v>36.119353906140532</v>
      </c>
      <c r="W83" s="25">
        <v>0</v>
      </c>
      <c r="X83" s="24">
        <v>20.067222597456745</v>
      </c>
      <c r="Y83" s="25">
        <v>36.870030532629904</v>
      </c>
      <c r="Z83" s="25">
        <v>0</v>
      </c>
      <c r="AA83" s="24">
        <v>19.016465184645288</v>
      </c>
      <c r="AB83" s="25">
        <v>40.648800422071318</v>
      </c>
      <c r="AC83" s="25">
        <v>0</v>
      </c>
      <c r="AD83" s="24">
        <v>15.797772839149156</v>
      </c>
      <c r="AE83" s="25">
        <v>31.212572996685324</v>
      </c>
      <c r="AF83" s="25">
        <v>0</v>
      </c>
      <c r="AG83" s="29">
        <v>17.182400000000001</v>
      </c>
      <c r="AH83" s="25">
        <v>35.744300000000003</v>
      </c>
      <c r="AI83" s="50">
        <v>0</v>
      </c>
      <c r="AJ83" s="29">
        <v>16.752300000000002</v>
      </c>
      <c r="AK83" s="25">
        <v>35.424300000000002</v>
      </c>
      <c r="AL83" s="50">
        <v>0</v>
      </c>
      <c r="AM83" s="29">
        <v>14.879799999999999</v>
      </c>
      <c r="AN83" s="25">
        <v>30.6967</v>
      </c>
      <c r="AO83" s="50">
        <v>0</v>
      </c>
    </row>
    <row r="84" spans="1:41" s="3" customFormat="1" ht="21" customHeight="1" x14ac:dyDescent="0.15">
      <c r="A84" s="54" t="s">
        <v>119</v>
      </c>
      <c r="B84" s="23">
        <v>57</v>
      </c>
      <c r="C84" s="24">
        <v>1.75528</v>
      </c>
      <c r="D84" s="25">
        <v>10.188000000000001</v>
      </c>
      <c r="E84" s="25">
        <v>0</v>
      </c>
      <c r="F84" s="24">
        <v>2.1749835796387513</v>
      </c>
      <c r="G84" s="25">
        <v>6.5278638763969168</v>
      </c>
      <c r="H84" s="25">
        <v>0</v>
      </c>
      <c r="I84" s="24">
        <v>1.4943181818181819</v>
      </c>
      <c r="J84" s="25">
        <v>6.7967632329083587</v>
      </c>
      <c r="K84" s="25">
        <v>0</v>
      </c>
      <c r="L84" s="24">
        <v>2.0555555555555554</v>
      </c>
      <c r="M84" s="25">
        <v>7.4187991108341507</v>
      </c>
      <c r="N84" s="25">
        <v>0</v>
      </c>
      <c r="O84" s="24">
        <v>0.48507462686567165</v>
      </c>
      <c r="P84" s="25">
        <v>2.4902348826065053</v>
      </c>
      <c r="Q84" s="25">
        <v>0</v>
      </c>
      <c r="R84" s="24">
        <v>2.0083914510686163</v>
      </c>
      <c r="S84" s="25">
        <v>5.9857942656147127</v>
      </c>
      <c r="T84" s="50">
        <v>0</v>
      </c>
      <c r="U84" s="24">
        <v>1.6786666666666665</v>
      </c>
      <c r="V84" s="25">
        <v>13.580217245848626</v>
      </c>
      <c r="W84" s="25">
        <v>0</v>
      </c>
      <c r="X84" s="24">
        <v>1.7764227642276422</v>
      </c>
      <c r="Y84" s="25">
        <v>10.073753075419431</v>
      </c>
      <c r="Z84" s="25">
        <v>0</v>
      </c>
      <c r="AA84" s="24">
        <v>1.5261160714285715</v>
      </c>
      <c r="AB84" s="25">
        <v>12.547378020246141</v>
      </c>
      <c r="AC84" s="25">
        <v>0</v>
      </c>
      <c r="AD84" s="24">
        <v>2.2582289055973277</v>
      </c>
      <c r="AE84" s="25">
        <v>12.208997652399205</v>
      </c>
      <c r="AF84" s="25">
        <v>0</v>
      </c>
      <c r="AG84" s="29">
        <v>1.75501</v>
      </c>
      <c r="AH84" s="25">
        <v>10.6854</v>
      </c>
      <c r="AI84" s="50">
        <v>0</v>
      </c>
      <c r="AJ84" s="29">
        <v>1.73813</v>
      </c>
      <c r="AK84" s="25">
        <v>10.839600000000001</v>
      </c>
      <c r="AL84" s="50">
        <v>0</v>
      </c>
      <c r="AM84" s="29">
        <v>1.1437600000000001</v>
      </c>
      <c r="AN84" s="25">
        <v>5.9099500000000003</v>
      </c>
      <c r="AO84" s="50">
        <v>0</v>
      </c>
    </row>
    <row r="85" spans="1:41" s="3" customFormat="1" ht="21" customHeight="1" x14ac:dyDescent="0.15">
      <c r="A85" s="54" t="s">
        <v>120</v>
      </c>
      <c r="B85" s="23">
        <v>58</v>
      </c>
      <c r="C85" s="24">
        <v>0.10620300000000001</v>
      </c>
      <c r="D85" s="25">
        <v>1.41056</v>
      </c>
      <c r="E85" s="25">
        <v>0</v>
      </c>
      <c r="F85" s="24">
        <v>5.7471264367816036E-2</v>
      </c>
      <c r="G85" s="25">
        <v>0.43389853076268631</v>
      </c>
      <c r="H85" s="25">
        <v>0</v>
      </c>
      <c r="I85" s="24">
        <v>3.7878787878787838E-2</v>
      </c>
      <c r="J85" s="25">
        <v>0.35330981261700017</v>
      </c>
      <c r="K85" s="25">
        <v>0</v>
      </c>
      <c r="L85" s="24">
        <v>0</v>
      </c>
      <c r="M85" s="25">
        <v>0</v>
      </c>
      <c r="N85" s="25">
        <v>0</v>
      </c>
      <c r="O85" s="24">
        <v>0</v>
      </c>
      <c r="P85" s="25">
        <v>0</v>
      </c>
      <c r="Q85" s="25">
        <v>0</v>
      </c>
      <c r="R85" s="24">
        <v>0</v>
      </c>
      <c r="S85" s="25">
        <v>0</v>
      </c>
      <c r="T85" s="50">
        <v>0</v>
      </c>
      <c r="U85" s="24">
        <v>0</v>
      </c>
      <c r="V85" s="25">
        <v>0</v>
      </c>
      <c r="W85" s="25">
        <v>0</v>
      </c>
      <c r="X85" s="24">
        <v>0.16260162601626016</v>
      </c>
      <c r="Y85" s="25">
        <v>1.7959936613312619</v>
      </c>
      <c r="Z85" s="25">
        <v>0</v>
      </c>
      <c r="AA85" s="24">
        <v>0.19940476190476206</v>
      </c>
      <c r="AB85" s="25">
        <v>2.4024457699264827</v>
      </c>
      <c r="AC85" s="25">
        <v>0</v>
      </c>
      <c r="AD85" s="24">
        <v>0.36403508771929827</v>
      </c>
      <c r="AE85" s="25">
        <v>2.3887850979907941</v>
      </c>
      <c r="AF85" s="25">
        <v>0</v>
      </c>
      <c r="AG85" s="29">
        <v>0.116313</v>
      </c>
      <c r="AH85" s="25">
        <v>1.5171399999999999</v>
      </c>
      <c r="AI85" s="50">
        <v>0</v>
      </c>
      <c r="AJ85" s="29">
        <v>0.12284399999999999</v>
      </c>
      <c r="AK85" s="25">
        <v>1.5589299999999999</v>
      </c>
      <c r="AL85" s="50">
        <v>0</v>
      </c>
      <c r="AM85" s="29">
        <v>0.38327099999999997</v>
      </c>
      <c r="AN85" s="25">
        <v>2.5824799999999999</v>
      </c>
      <c r="AO85" s="50">
        <v>0</v>
      </c>
    </row>
    <row r="86" spans="1:41" s="3" customFormat="1" ht="21" customHeight="1" x14ac:dyDescent="0.15">
      <c r="A86" s="54" t="s">
        <v>121</v>
      </c>
      <c r="B86" s="23">
        <v>59</v>
      </c>
      <c r="C86" s="24">
        <v>11.1099</v>
      </c>
      <c r="D86" s="25">
        <v>27.994399999999999</v>
      </c>
      <c r="E86" s="25">
        <v>0</v>
      </c>
      <c r="F86" s="24">
        <v>3.8698275862068963</v>
      </c>
      <c r="G86" s="25">
        <v>7.031724230935728</v>
      </c>
      <c r="H86" s="25">
        <v>0</v>
      </c>
      <c r="I86" s="24">
        <v>2.459024064171123</v>
      </c>
      <c r="J86" s="25">
        <v>5.1160613168700317</v>
      </c>
      <c r="K86" s="25">
        <v>0</v>
      </c>
      <c r="L86" s="24">
        <v>19.498015873015888</v>
      </c>
      <c r="M86" s="25">
        <v>55.790887094559999</v>
      </c>
      <c r="N86" s="25">
        <v>0</v>
      </c>
      <c r="O86" s="24">
        <v>13.073383084577113</v>
      </c>
      <c r="P86" s="25">
        <v>30.048090678064604</v>
      </c>
      <c r="Q86" s="25">
        <v>0</v>
      </c>
      <c r="R86" s="24">
        <v>6.9826115485564308</v>
      </c>
      <c r="S86" s="25">
        <v>19.759911630302952</v>
      </c>
      <c r="T86" s="50">
        <v>0</v>
      </c>
      <c r="U86" s="24">
        <v>9.8458308123249321</v>
      </c>
      <c r="V86" s="25">
        <v>22.541729647796039</v>
      </c>
      <c r="W86" s="25">
        <v>0</v>
      </c>
      <c r="X86" s="24">
        <v>20.117886178861795</v>
      </c>
      <c r="Y86" s="25">
        <v>41.668078955508754</v>
      </c>
      <c r="Z86" s="25">
        <v>0</v>
      </c>
      <c r="AA86" s="24">
        <v>11.361743551587301</v>
      </c>
      <c r="AB86" s="25">
        <v>24.349510715014624</v>
      </c>
      <c r="AC86" s="25">
        <v>0</v>
      </c>
      <c r="AD86" s="24">
        <v>13.233025210084033</v>
      </c>
      <c r="AE86" s="25">
        <v>25.877627273640428</v>
      </c>
      <c r="AF86" s="25">
        <v>0</v>
      </c>
      <c r="AG86" s="29">
        <v>12.473599999999999</v>
      </c>
      <c r="AH86" s="25">
        <v>29.9663</v>
      </c>
      <c r="AI86" s="50">
        <v>0</v>
      </c>
      <c r="AJ86" s="29">
        <v>12.0792</v>
      </c>
      <c r="AK86" s="25">
        <v>27.758500000000002</v>
      </c>
      <c r="AL86" s="50">
        <v>0</v>
      </c>
      <c r="AM86" s="29">
        <v>12.5002</v>
      </c>
      <c r="AN86" s="25">
        <v>23.931000000000001</v>
      </c>
      <c r="AO86" s="50">
        <v>0</v>
      </c>
    </row>
    <row r="87" spans="1:41" s="3" customFormat="1" ht="21" customHeight="1" x14ac:dyDescent="0.15">
      <c r="A87" s="54" t="s">
        <v>122</v>
      </c>
      <c r="B87" s="23">
        <v>60</v>
      </c>
      <c r="C87" s="24">
        <v>0.57096100000000005</v>
      </c>
      <c r="D87" s="25">
        <v>6.3351100000000002</v>
      </c>
      <c r="E87" s="25">
        <v>0</v>
      </c>
      <c r="F87" s="24">
        <v>0</v>
      </c>
      <c r="G87" s="25">
        <v>0</v>
      </c>
      <c r="H87" s="25">
        <v>0</v>
      </c>
      <c r="I87" s="24">
        <v>0.34090909090909088</v>
      </c>
      <c r="J87" s="25">
        <v>3.1797883135530052</v>
      </c>
      <c r="K87" s="25">
        <v>0</v>
      </c>
      <c r="L87" s="24">
        <v>0</v>
      </c>
      <c r="M87" s="25">
        <v>0</v>
      </c>
      <c r="N87" s="25">
        <v>0</v>
      </c>
      <c r="O87" s="24">
        <v>1.3432835820895523</v>
      </c>
      <c r="P87" s="25">
        <v>10.912887409212484</v>
      </c>
      <c r="Q87" s="25">
        <v>0</v>
      </c>
      <c r="R87" s="24">
        <v>0.81889763779527558</v>
      </c>
      <c r="S87" s="25">
        <v>9.1921031864052729</v>
      </c>
      <c r="T87" s="50">
        <v>0</v>
      </c>
      <c r="U87" s="24">
        <v>0.4</v>
      </c>
      <c r="V87" s="25">
        <v>4.4542114902640177</v>
      </c>
      <c r="W87" s="25">
        <v>0</v>
      </c>
      <c r="X87" s="24">
        <v>0</v>
      </c>
      <c r="Y87" s="25">
        <v>0</v>
      </c>
      <c r="Z87" s="25">
        <v>0</v>
      </c>
      <c r="AA87" s="24">
        <v>0.6556919642857143</v>
      </c>
      <c r="AB87" s="25">
        <v>5.2068103873271863</v>
      </c>
      <c r="AC87" s="25">
        <v>0</v>
      </c>
      <c r="AD87" s="24">
        <v>0.87938596491228072</v>
      </c>
      <c r="AE87" s="25">
        <v>6.8502130886420618</v>
      </c>
      <c r="AF87" s="25">
        <v>0</v>
      </c>
      <c r="AG87" s="29">
        <v>0.63261500000000004</v>
      </c>
      <c r="AH87" s="25">
        <v>6.7738399999999999</v>
      </c>
      <c r="AI87" s="50">
        <v>0</v>
      </c>
      <c r="AJ87" s="29">
        <v>0.66814099999999998</v>
      </c>
      <c r="AK87" s="25">
        <v>6.9598699999999996</v>
      </c>
      <c r="AL87" s="50">
        <v>0</v>
      </c>
      <c r="AM87" s="29">
        <v>0.91158899999999998</v>
      </c>
      <c r="AN87" s="25">
        <v>7.6167400000000001</v>
      </c>
      <c r="AO87" s="50">
        <v>0</v>
      </c>
    </row>
    <row r="88" spans="1:41" s="3" customFormat="1" ht="21" customHeight="1" x14ac:dyDescent="0.15">
      <c r="A88" s="55" t="s">
        <v>12</v>
      </c>
      <c r="B88" s="49" t="s">
        <v>185</v>
      </c>
      <c r="C88" s="26">
        <f>C89+C94+C97+C98</f>
        <v>118.64760209999999</v>
      </c>
      <c r="D88" s="27">
        <v>88.587299999999999</v>
      </c>
      <c r="E88" s="27">
        <v>100.014</v>
      </c>
      <c r="F88" s="26">
        <v>63.154734316760631</v>
      </c>
      <c r="G88" s="27">
        <v>49.692</v>
      </c>
      <c r="H88" s="27">
        <v>49.996600000000001</v>
      </c>
      <c r="I88" s="26">
        <v>123.00381280666262</v>
      </c>
      <c r="J88" s="27">
        <v>71.081299999999999</v>
      </c>
      <c r="K88" s="27">
        <v>115.239</v>
      </c>
      <c r="L88" s="26">
        <v>165.27990344923506</v>
      </c>
      <c r="M88" s="27">
        <v>97.187899999999999</v>
      </c>
      <c r="N88" s="27">
        <v>161.322</v>
      </c>
      <c r="O88" s="26">
        <v>151.95513685221147</v>
      </c>
      <c r="P88" s="27">
        <v>91.953100000000006</v>
      </c>
      <c r="Q88" s="27">
        <v>144.42699999999999</v>
      </c>
      <c r="R88" s="26">
        <v>141.91028807594068</v>
      </c>
      <c r="S88" s="27">
        <v>101.071</v>
      </c>
      <c r="T88" s="28">
        <v>124</v>
      </c>
      <c r="U88" s="26">
        <v>137.73843999429701</v>
      </c>
      <c r="V88" s="27">
        <v>84.639099999999999</v>
      </c>
      <c r="W88" s="27">
        <v>122.023</v>
      </c>
      <c r="X88" s="26">
        <v>119.55234705646448</v>
      </c>
      <c r="Y88" s="27">
        <v>89.395099999999999</v>
      </c>
      <c r="Z88" s="27">
        <v>94.527500000000003</v>
      </c>
      <c r="AA88" s="26">
        <v>106.62741866972729</v>
      </c>
      <c r="AB88" s="27">
        <v>84.978399999999993</v>
      </c>
      <c r="AC88" s="27">
        <v>95</v>
      </c>
      <c r="AD88" s="26">
        <v>75.210459997137093</v>
      </c>
      <c r="AE88" s="27">
        <v>64.969300000000004</v>
      </c>
      <c r="AF88" s="27">
        <v>66.637799999999999</v>
      </c>
      <c r="AG88" s="33">
        <v>122.23699999999999</v>
      </c>
      <c r="AH88" s="27">
        <v>90.890299999999996</v>
      </c>
      <c r="AI88" s="28">
        <v>105</v>
      </c>
      <c r="AJ88" s="33">
        <f t="shared" ref="AJ88:AM88" si="19">AJ89+AJ94+AJ97+AJ98</f>
        <v>119.8196162</v>
      </c>
      <c r="AK88" s="27">
        <v>89.994699999999995</v>
      </c>
      <c r="AL88" s="28">
        <v>101.997</v>
      </c>
      <c r="AM88" s="33">
        <f t="shared" si="19"/>
        <v>66.402831000000006</v>
      </c>
      <c r="AN88" s="27">
        <v>58.6663</v>
      </c>
      <c r="AO88" s="28">
        <v>57.537599999999998</v>
      </c>
    </row>
    <row r="89" spans="1:41" s="3" customFormat="1" ht="21" customHeight="1" x14ac:dyDescent="0.15">
      <c r="A89" s="54" t="s">
        <v>123</v>
      </c>
      <c r="B89" s="23" t="s">
        <v>186</v>
      </c>
      <c r="C89" s="24">
        <f>SUM(C90:C93)</f>
        <v>83.847264499999994</v>
      </c>
      <c r="D89" s="25">
        <v>71.054500000000004</v>
      </c>
      <c r="E89" s="25">
        <v>70.757499999999993</v>
      </c>
      <c r="F89" s="24">
        <v>46.549063090323848</v>
      </c>
      <c r="G89" s="25">
        <v>44.3752</v>
      </c>
      <c r="H89" s="25">
        <v>30.708500000000001</v>
      </c>
      <c r="I89" s="24">
        <v>87.314156258410875</v>
      </c>
      <c r="J89" s="25">
        <v>67.542699999999996</v>
      </c>
      <c r="K89" s="25">
        <v>75</v>
      </c>
      <c r="L89" s="24">
        <v>107.73242887145733</v>
      </c>
      <c r="M89" s="25">
        <v>83.404799999999994</v>
      </c>
      <c r="N89" s="25">
        <v>101.785</v>
      </c>
      <c r="O89" s="24">
        <v>111.58484949300747</v>
      </c>
      <c r="P89" s="25">
        <v>69.997699999999995</v>
      </c>
      <c r="Q89" s="25">
        <v>98.9405</v>
      </c>
      <c r="R89" s="24">
        <v>97.945314434161304</v>
      </c>
      <c r="S89" s="25">
        <v>71.878</v>
      </c>
      <c r="T89" s="50">
        <v>89.544700000000006</v>
      </c>
      <c r="U89" s="24">
        <v>95.304361556468422</v>
      </c>
      <c r="V89" s="25">
        <v>78.415999999999997</v>
      </c>
      <c r="W89" s="25">
        <v>80</v>
      </c>
      <c r="X89" s="24">
        <v>80.060375150308843</v>
      </c>
      <c r="Y89" s="25">
        <v>74.774199999999993</v>
      </c>
      <c r="Z89" s="25">
        <v>61.087200000000003</v>
      </c>
      <c r="AA89" s="24">
        <v>79.438637155834243</v>
      </c>
      <c r="AB89" s="25">
        <v>69.463899999999995</v>
      </c>
      <c r="AC89" s="25">
        <v>76.758899999999997</v>
      </c>
      <c r="AD89" s="24">
        <v>55.646458157638357</v>
      </c>
      <c r="AE89" s="25">
        <v>52.754600000000003</v>
      </c>
      <c r="AF89" s="25">
        <v>47.525700000000001</v>
      </c>
      <c r="AG89" s="29">
        <v>86.230400000000003</v>
      </c>
      <c r="AH89" s="25">
        <v>72.178700000000006</v>
      </c>
      <c r="AI89" s="50">
        <v>75</v>
      </c>
      <c r="AJ89" s="29">
        <f t="shared" ref="AJ89:AM89" si="20">SUM(AJ90:AJ93)</f>
        <v>85.022938499999995</v>
      </c>
      <c r="AK89" s="25">
        <v>71.378600000000006</v>
      </c>
      <c r="AL89" s="50">
        <v>75</v>
      </c>
      <c r="AM89" s="29">
        <f t="shared" si="20"/>
        <v>46.944310000000002</v>
      </c>
      <c r="AN89" s="25">
        <v>49.592100000000002</v>
      </c>
      <c r="AO89" s="50">
        <v>36.592300000000002</v>
      </c>
    </row>
    <row r="90" spans="1:41" s="3" customFormat="1" ht="21" customHeight="1" x14ac:dyDescent="0.15">
      <c r="A90" s="54" t="s">
        <v>124</v>
      </c>
      <c r="B90" s="23">
        <v>61</v>
      </c>
      <c r="C90" s="24">
        <v>28.600999999999999</v>
      </c>
      <c r="D90" s="25">
        <v>50.176699999999997</v>
      </c>
      <c r="E90" s="25">
        <v>0</v>
      </c>
      <c r="F90" s="24">
        <v>15.863735632183911</v>
      </c>
      <c r="G90" s="25">
        <v>32.067885666439196</v>
      </c>
      <c r="H90" s="25">
        <v>0</v>
      </c>
      <c r="I90" s="24">
        <v>28.293645937395926</v>
      </c>
      <c r="J90" s="25">
        <v>45.977150538866837</v>
      </c>
      <c r="K90" s="25">
        <v>0</v>
      </c>
      <c r="L90" s="24">
        <v>26.646193236714975</v>
      </c>
      <c r="M90" s="25">
        <v>39.4600608700405</v>
      </c>
      <c r="N90" s="25">
        <v>0</v>
      </c>
      <c r="O90" s="24">
        <v>37.729467497676445</v>
      </c>
      <c r="P90" s="25">
        <v>58.974764527956374</v>
      </c>
      <c r="Q90" s="25">
        <v>0</v>
      </c>
      <c r="R90" s="24">
        <v>34.844268841394829</v>
      </c>
      <c r="S90" s="25">
        <v>60.104489336776197</v>
      </c>
      <c r="T90" s="50">
        <v>0</v>
      </c>
      <c r="U90" s="24">
        <v>36.079644991452994</v>
      </c>
      <c r="V90" s="25">
        <v>58.385462423580385</v>
      </c>
      <c r="W90" s="25">
        <v>0</v>
      </c>
      <c r="X90" s="24">
        <v>27.783269960391902</v>
      </c>
      <c r="Y90" s="25">
        <v>48.599124123824339</v>
      </c>
      <c r="Z90" s="25">
        <v>0</v>
      </c>
      <c r="AA90" s="24">
        <v>24.812909244676128</v>
      </c>
      <c r="AB90" s="25">
        <v>44.913887829320409</v>
      </c>
      <c r="AC90" s="25">
        <v>0</v>
      </c>
      <c r="AD90" s="24">
        <v>19.551965451317923</v>
      </c>
      <c r="AE90" s="25">
        <v>36.39853981687979</v>
      </c>
      <c r="AF90" s="25">
        <v>0</v>
      </c>
      <c r="AG90" s="29">
        <v>29.582000000000001</v>
      </c>
      <c r="AH90" s="25">
        <v>51.454599999999999</v>
      </c>
      <c r="AI90" s="50">
        <v>0</v>
      </c>
      <c r="AJ90" s="29">
        <v>29.7469</v>
      </c>
      <c r="AK90" s="25">
        <v>52.041499999999999</v>
      </c>
      <c r="AL90" s="50">
        <v>0</v>
      </c>
      <c r="AM90" s="29">
        <v>17.437999999999999</v>
      </c>
      <c r="AN90" s="25">
        <v>34.796199999999999</v>
      </c>
      <c r="AO90" s="50">
        <v>0</v>
      </c>
    </row>
    <row r="91" spans="1:41" s="3" customFormat="1" ht="21" customHeight="1" x14ac:dyDescent="0.15">
      <c r="A91" s="54" t="s">
        <v>125</v>
      </c>
      <c r="B91" s="23">
        <v>62</v>
      </c>
      <c r="C91" s="24">
        <v>39.670099999999998</v>
      </c>
      <c r="D91" s="25">
        <v>50.709499999999998</v>
      </c>
      <c r="E91" s="25">
        <v>19.487300000000001</v>
      </c>
      <c r="F91" s="24">
        <v>16.109814724310777</v>
      </c>
      <c r="G91" s="25">
        <v>18.972285285646961</v>
      </c>
      <c r="H91" s="25">
        <v>11.25</v>
      </c>
      <c r="I91" s="24">
        <v>37.375959455214087</v>
      </c>
      <c r="J91" s="25">
        <v>39.284221061999325</v>
      </c>
      <c r="K91" s="25">
        <v>29.25</v>
      </c>
      <c r="L91" s="24">
        <v>57.333689338446057</v>
      </c>
      <c r="M91" s="25">
        <v>67.623846482440896</v>
      </c>
      <c r="N91" s="25">
        <v>33.3333333333333</v>
      </c>
      <c r="O91" s="24">
        <v>56.69020786597779</v>
      </c>
      <c r="P91" s="25">
        <v>63.035120843000215</v>
      </c>
      <c r="Q91" s="25">
        <v>30.006900000000002</v>
      </c>
      <c r="R91" s="24">
        <v>46.706167348268956</v>
      </c>
      <c r="S91" s="25">
        <v>53.219815278388047</v>
      </c>
      <c r="T91" s="50">
        <v>32.1</v>
      </c>
      <c r="U91" s="24">
        <v>38.278387937564453</v>
      </c>
      <c r="V91" s="25">
        <v>52.039742208487041</v>
      </c>
      <c r="W91" s="25">
        <v>11.25</v>
      </c>
      <c r="X91" s="24">
        <v>37.267950290473209</v>
      </c>
      <c r="Y91" s="25">
        <v>50.638353851290326</v>
      </c>
      <c r="Z91" s="25">
        <v>15</v>
      </c>
      <c r="AA91" s="24">
        <v>43.46724784077027</v>
      </c>
      <c r="AB91" s="25">
        <v>50.089608310562376</v>
      </c>
      <c r="AC91" s="25">
        <v>23.875</v>
      </c>
      <c r="AD91" s="24">
        <v>26.345038160865894</v>
      </c>
      <c r="AE91" s="25">
        <v>37.492396898784058</v>
      </c>
      <c r="AF91" s="25">
        <v>0</v>
      </c>
      <c r="AG91" s="29">
        <v>41.520899999999997</v>
      </c>
      <c r="AH91" s="25">
        <v>52.778399999999998</v>
      </c>
      <c r="AI91" s="50">
        <v>20</v>
      </c>
      <c r="AJ91" s="29">
        <v>40.632899999999999</v>
      </c>
      <c r="AK91" s="25">
        <v>51.673699999999997</v>
      </c>
      <c r="AL91" s="50">
        <v>19.514900000000001</v>
      </c>
      <c r="AM91" s="29">
        <v>20.559100000000001</v>
      </c>
      <c r="AN91" s="25">
        <v>33.071199999999997</v>
      </c>
      <c r="AO91" s="50">
        <v>0</v>
      </c>
    </row>
    <row r="92" spans="1:41" s="3" customFormat="1" ht="21" customHeight="1" x14ac:dyDescent="0.15">
      <c r="A92" s="54" t="s">
        <v>126</v>
      </c>
      <c r="B92" s="23">
        <v>63</v>
      </c>
      <c r="C92" s="24">
        <v>15.5288</v>
      </c>
      <c r="D92" s="25">
        <v>24.5593</v>
      </c>
      <c r="E92" s="25">
        <v>0</v>
      </c>
      <c r="F92" s="24">
        <v>14.575512733829159</v>
      </c>
      <c r="G92" s="25">
        <v>19.220062877116753</v>
      </c>
      <c r="H92" s="25">
        <v>6</v>
      </c>
      <c r="I92" s="24">
        <v>21.644550865800866</v>
      </c>
      <c r="J92" s="25">
        <v>31.714331190999136</v>
      </c>
      <c r="K92" s="25">
        <v>7.2</v>
      </c>
      <c r="L92" s="24">
        <v>23.752546296296298</v>
      </c>
      <c r="M92" s="25">
        <v>28.369578109518201</v>
      </c>
      <c r="N92" s="25">
        <v>20</v>
      </c>
      <c r="O92" s="24">
        <v>17.165174129353233</v>
      </c>
      <c r="P92" s="25">
        <v>21.527049067473854</v>
      </c>
      <c r="Q92" s="25">
        <v>6</v>
      </c>
      <c r="R92" s="24">
        <v>16.394878244497516</v>
      </c>
      <c r="S92" s="25">
        <v>24.530300941549971</v>
      </c>
      <c r="T92" s="50">
        <v>0</v>
      </c>
      <c r="U92" s="24">
        <v>20.946328627450978</v>
      </c>
      <c r="V92" s="25">
        <v>27.662620284672734</v>
      </c>
      <c r="W92" s="25">
        <v>13</v>
      </c>
      <c r="X92" s="24">
        <v>15.009154899443732</v>
      </c>
      <c r="Y92" s="25">
        <v>22.716579372109766</v>
      </c>
      <c r="Z92" s="25">
        <v>1.6666666666666701</v>
      </c>
      <c r="AA92" s="24">
        <v>11.024551498959267</v>
      </c>
      <c r="AB92" s="25">
        <v>21.585383070857482</v>
      </c>
      <c r="AC92" s="25">
        <v>0</v>
      </c>
      <c r="AD92" s="24">
        <v>9.5389282296650695</v>
      </c>
      <c r="AE92" s="25">
        <v>21.148608428943426</v>
      </c>
      <c r="AF92" s="25">
        <v>0</v>
      </c>
      <c r="AG92" s="29">
        <v>15.072100000000001</v>
      </c>
      <c r="AH92" s="25">
        <v>23.971399999999999</v>
      </c>
      <c r="AI92" s="50">
        <v>0</v>
      </c>
      <c r="AJ92" s="29">
        <v>14.5846</v>
      </c>
      <c r="AK92" s="25">
        <v>23.6051</v>
      </c>
      <c r="AL92" s="50">
        <v>0</v>
      </c>
      <c r="AM92" s="29">
        <v>8.9472100000000001</v>
      </c>
      <c r="AN92" s="25">
        <v>22.4999</v>
      </c>
      <c r="AO92" s="50">
        <v>0</v>
      </c>
    </row>
    <row r="93" spans="1:41" s="3" customFormat="1" ht="21" customHeight="1" x14ac:dyDescent="0.15">
      <c r="A93" s="54" t="s">
        <v>127</v>
      </c>
      <c r="B93" s="23">
        <v>64</v>
      </c>
      <c r="C93" s="24">
        <v>4.7364499999999997E-2</v>
      </c>
      <c r="D93" s="25">
        <v>1.53834</v>
      </c>
      <c r="E93" s="25">
        <v>0</v>
      </c>
      <c r="F93" s="24">
        <v>0</v>
      </c>
      <c r="G93" s="25">
        <v>0</v>
      </c>
      <c r="H93" s="25">
        <v>0</v>
      </c>
      <c r="I93" s="24">
        <v>0</v>
      </c>
      <c r="J93" s="25">
        <v>0</v>
      </c>
      <c r="K93" s="25">
        <v>0</v>
      </c>
      <c r="L93" s="24">
        <v>0</v>
      </c>
      <c r="M93" s="25">
        <v>0</v>
      </c>
      <c r="N93" s="25">
        <v>0</v>
      </c>
      <c r="O93" s="24">
        <v>0</v>
      </c>
      <c r="P93" s="25">
        <v>0</v>
      </c>
      <c r="Q93" s="25">
        <v>0</v>
      </c>
      <c r="R93" s="24">
        <v>0</v>
      </c>
      <c r="S93" s="25">
        <v>0</v>
      </c>
      <c r="T93" s="50">
        <v>0</v>
      </c>
      <c r="U93" s="24">
        <v>0</v>
      </c>
      <c r="V93" s="25">
        <v>0</v>
      </c>
      <c r="W93" s="25">
        <v>0</v>
      </c>
      <c r="X93" s="24">
        <v>0</v>
      </c>
      <c r="Y93" s="25">
        <v>0</v>
      </c>
      <c r="Z93" s="25">
        <v>0</v>
      </c>
      <c r="AA93" s="24">
        <v>0.13392857142857142</v>
      </c>
      <c r="AB93" s="25">
        <v>1.9999800700537604</v>
      </c>
      <c r="AC93" s="25">
        <v>0</v>
      </c>
      <c r="AD93" s="24">
        <v>0.21052631578947367</v>
      </c>
      <c r="AE93" s="25">
        <v>3.5478525360742563</v>
      </c>
      <c r="AF93" s="25">
        <v>0</v>
      </c>
      <c r="AG93" s="29">
        <v>5.54259E-2</v>
      </c>
      <c r="AH93" s="25">
        <v>1.66408</v>
      </c>
      <c r="AI93" s="50">
        <v>0</v>
      </c>
      <c r="AJ93" s="29">
        <v>5.85385E-2</v>
      </c>
      <c r="AK93" s="25">
        <v>1.7101500000000001</v>
      </c>
      <c r="AL93" s="50">
        <v>0</v>
      </c>
      <c r="AM93" s="29">
        <v>0</v>
      </c>
      <c r="AN93" s="25">
        <v>0</v>
      </c>
      <c r="AO93" s="50">
        <v>0</v>
      </c>
    </row>
    <row r="94" spans="1:41" s="3" customFormat="1" ht="21" customHeight="1" x14ac:dyDescent="0.15">
      <c r="A94" s="54" t="s">
        <v>128</v>
      </c>
      <c r="B94" s="23" t="s">
        <v>187</v>
      </c>
      <c r="C94" s="24">
        <f>C95+C96</f>
        <v>32.889538999999999</v>
      </c>
      <c r="D94" s="25">
        <v>56.638399999999997</v>
      </c>
      <c r="E94" s="25">
        <v>0</v>
      </c>
      <c r="F94" s="24">
        <v>16.260843640229883</v>
      </c>
      <c r="G94" s="25">
        <v>24.097100000000001</v>
      </c>
      <c r="H94" s="25">
        <v>3.1372499999999999</v>
      </c>
      <c r="I94" s="24">
        <v>35.5532929118881</v>
      </c>
      <c r="J94" s="25">
        <v>45.538600000000002</v>
      </c>
      <c r="K94" s="25">
        <v>15.656599999999999</v>
      </c>
      <c r="L94" s="24">
        <v>57.547474577777749</v>
      </c>
      <c r="M94" s="25">
        <v>80.384200000000007</v>
      </c>
      <c r="N94" s="25">
        <v>29.5548</v>
      </c>
      <c r="O94" s="24">
        <v>40.370287359203985</v>
      </c>
      <c r="P94" s="25">
        <v>68.437399999999997</v>
      </c>
      <c r="Q94" s="25">
        <v>11.705</v>
      </c>
      <c r="R94" s="24">
        <v>42.161036633905354</v>
      </c>
      <c r="S94" s="25">
        <v>66.864900000000006</v>
      </c>
      <c r="T94" s="50">
        <v>0</v>
      </c>
      <c r="U94" s="24">
        <v>40.944745104495262</v>
      </c>
      <c r="V94" s="25">
        <v>54.848700000000001</v>
      </c>
      <c r="W94" s="25">
        <v>5.6478299999999999</v>
      </c>
      <c r="X94" s="24">
        <v>35.473001716453723</v>
      </c>
      <c r="Y94" s="25">
        <v>54.9251</v>
      </c>
      <c r="Z94" s="25">
        <v>0</v>
      </c>
      <c r="AA94" s="24">
        <v>23.21487132481743</v>
      </c>
      <c r="AB94" s="25">
        <v>52.281300000000002</v>
      </c>
      <c r="AC94" s="25">
        <v>0</v>
      </c>
      <c r="AD94" s="24">
        <v>18.160493067568918</v>
      </c>
      <c r="AE94" s="25">
        <v>43.904600000000002</v>
      </c>
      <c r="AF94" s="25">
        <v>0</v>
      </c>
      <c r="AG94" s="29">
        <v>33.810600000000001</v>
      </c>
      <c r="AH94" s="25">
        <v>59.072400000000002</v>
      </c>
      <c r="AI94" s="50">
        <v>0</v>
      </c>
      <c r="AJ94" s="29">
        <f t="shared" ref="AJ94:AM94" si="21">AJ95+AJ96</f>
        <v>32.477620999999999</v>
      </c>
      <c r="AK94" s="25">
        <v>57.4373</v>
      </c>
      <c r="AL94" s="50">
        <v>0</v>
      </c>
      <c r="AM94" s="29">
        <f t="shared" si="21"/>
        <v>17.844881000000001</v>
      </c>
      <c r="AN94" s="25">
        <v>40.567900000000002</v>
      </c>
      <c r="AO94" s="50">
        <v>0</v>
      </c>
    </row>
    <row r="95" spans="1:41" s="3" customFormat="1" ht="21" customHeight="1" x14ac:dyDescent="0.15">
      <c r="A95" s="54" t="s">
        <v>129</v>
      </c>
      <c r="B95" s="23">
        <v>65</v>
      </c>
      <c r="C95" s="24">
        <v>32.781100000000002</v>
      </c>
      <c r="D95" s="25">
        <v>56.560499999999998</v>
      </c>
      <c r="E95" s="25">
        <v>0</v>
      </c>
      <c r="F95" s="24">
        <v>16.260843640229883</v>
      </c>
      <c r="G95" s="25">
        <v>24.377128267161332</v>
      </c>
      <c r="H95" s="25">
        <v>3.8554294999999996</v>
      </c>
      <c r="I95" s="24">
        <v>35.5532929118881</v>
      </c>
      <c r="J95" s="25">
        <v>44.721693873363527</v>
      </c>
      <c r="K95" s="25">
        <v>14.296384</v>
      </c>
      <c r="L95" s="24">
        <v>57.547474577777749</v>
      </c>
      <c r="M95" s="25">
        <v>79.259853316024859</v>
      </c>
      <c r="N95" s="25">
        <v>29.554752000000001</v>
      </c>
      <c r="O95" s="24">
        <v>40.370287359203985</v>
      </c>
      <c r="P95" s="25">
        <v>67.587264177438854</v>
      </c>
      <c r="Q95" s="25">
        <v>11.58</v>
      </c>
      <c r="R95" s="24">
        <v>42.161036633905354</v>
      </c>
      <c r="S95" s="25">
        <v>66.962711428401605</v>
      </c>
      <c r="T95" s="50">
        <v>0</v>
      </c>
      <c r="U95" s="24">
        <v>40.944745104495262</v>
      </c>
      <c r="V95" s="25">
        <v>54.629131265860103</v>
      </c>
      <c r="W95" s="25">
        <v>5.6981760000000001</v>
      </c>
      <c r="X95" s="24">
        <v>35.229099277429334</v>
      </c>
      <c r="Y95" s="25">
        <v>54.354968388493106</v>
      </c>
      <c r="Z95" s="25">
        <v>0</v>
      </c>
      <c r="AA95" s="24">
        <v>23.125585610531715</v>
      </c>
      <c r="AB95" s="25">
        <v>50.25374709797638</v>
      </c>
      <c r="AC95" s="25">
        <v>0</v>
      </c>
      <c r="AD95" s="24">
        <v>17.809615874586463</v>
      </c>
      <c r="AE95" s="25">
        <v>43.463175025014458</v>
      </c>
      <c r="AF95" s="25">
        <v>0</v>
      </c>
      <c r="AG95" s="29">
        <v>33.683700000000002</v>
      </c>
      <c r="AH95" s="25">
        <v>58.987000000000002</v>
      </c>
      <c r="AI95" s="50">
        <v>0</v>
      </c>
      <c r="AJ95" s="29">
        <v>32.343600000000002</v>
      </c>
      <c r="AK95" s="25">
        <v>57.341299999999997</v>
      </c>
      <c r="AL95" s="50">
        <v>0</v>
      </c>
      <c r="AM95" s="29">
        <v>17.2818</v>
      </c>
      <c r="AN95" s="25">
        <v>40.1126</v>
      </c>
      <c r="AO95" s="50">
        <v>0</v>
      </c>
    </row>
    <row r="96" spans="1:41" s="3" customFormat="1" ht="21" customHeight="1" x14ac:dyDescent="0.15">
      <c r="A96" s="54" t="s">
        <v>130</v>
      </c>
      <c r="B96" s="23">
        <v>66</v>
      </c>
      <c r="C96" s="24">
        <v>0.10843899999999999</v>
      </c>
      <c r="D96" s="25">
        <v>2.7069999999999999</v>
      </c>
      <c r="E96" s="25">
        <v>0</v>
      </c>
      <c r="F96" s="24">
        <v>0</v>
      </c>
      <c r="G96" s="25">
        <v>0</v>
      </c>
      <c r="H96" s="25">
        <v>0</v>
      </c>
      <c r="I96" s="24">
        <v>0</v>
      </c>
      <c r="J96" s="25">
        <v>0</v>
      </c>
      <c r="K96" s="25">
        <v>0</v>
      </c>
      <c r="L96" s="24">
        <v>0</v>
      </c>
      <c r="M96" s="25">
        <v>0</v>
      </c>
      <c r="N96" s="25">
        <v>0</v>
      </c>
      <c r="O96" s="24">
        <v>0</v>
      </c>
      <c r="P96" s="25">
        <v>0</v>
      </c>
      <c r="Q96" s="25">
        <v>0</v>
      </c>
      <c r="R96" s="24">
        <v>0</v>
      </c>
      <c r="S96" s="25">
        <v>0</v>
      </c>
      <c r="T96" s="50">
        <v>0</v>
      </c>
      <c r="U96" s="24">
        <v>0</v>
      </c>
      <c r="V96" s="25">
        <v>0</v>
      </c>
      <c r="W96" s="25">
        <v>0</v>
      </c>
      <c r="X96" s="24">
        <v>0.24390243902439024</v>
      </c>
      <c r="Y96" s="25">
        <v>2.6939904919968929</v>
      </c>
      <c r="Z96" s="25">
        <v>0</v>
      </c>
      <c r="AA96" s="24">
        <v>8.9285714285714288E-2</v>
      </c>
      <c r="AB96" s="25">
        <v>1.333320046702507</v>
      </c>
      <c r="AC96" s="25">
        <v>0</v>
      </c>
      <c r="AD96" s="24">
        <v>0.35087719298245612</v>
      </c>
      <c r="AE96" s="25">
        <v>5.9130875601237607</v>
      </c>
      <c r="AF96" s="25">
        <v>0</v>
      </c>
      <c r="AG96" s="29">
        <v>0.12689500000000001</v>
      </c>
      <c r="AH96" s="25">
        <v>2.9281100000000002</v>
      </c>
      <c r="AI96" s="50">
        <v>0</v>
      </c>
      <c r="AJ96" s="29">
        <v>0.134021</v>
      </c>
      <c r="AK96" s="25">
        <v>3.0091000000000001</v>
      </c>
      <c r="AL96" s="50">
        <v>0</v>
      </c>
      <c r="AM96" s="29">
        <v>0.56308100000000005</v>
      </c>
      <c r="AN96" s="25">
        <v>7.5032399999999999</v>
      </c>
      <c r="AO96" s="50">
        <v>0</v>
      </c>
    </row>
    <row r="97" spans="1:41" s="3" customFormat="1" ht="21" customHeight="1" x14ac:dyDescent="0.15">
      <c r="A97" s="54" t="s">
        <v>131</v>
      </c>
      <c r="B97" s="23">
        <v>67</v>
      </c>
      <c r="C97" s="24">
        <v>1.8924099999999999</v>
      </c>
      <c r="D97" s="25">
        <v>18.258700000000001</v>
      </c>
      <c r="E97" s="25">
        <v>0</v>
      </c>
      <c r="F97" s="24">
        <v>0.34482758620689657</v>
      </c>
      <c r="G97" s="25">
        <v>2.6033911845761204</v>
      </c>
      <c r="H97" s="25">
        <v>0</v>
      </c>
      <c r="I97" s="24">
        <v>0.13636363636363635</v>
      </c>
      <c r="J97" s="25">
        <v>1.0679400113155209</v>
      </c>
      <c r="K97" s="25">
        <v>0</v>
      </c>
      <c r="L97" s="24">
        <v>0</v>
      </c>
      <c r="M97" s="25">
        <v>0</v>
      </c>
      <c r="N97" s="25">
        <v>0</v>
      </c>
      <c r="O97" s="24">
        <v>0</v>
      </c>
      <c r="P97" s="25">
        <v>0</v>
      </c>
      <c r="Q97" s="25">
        <v>0</v>
      </c>
      <c r="R97" s="24">
        <v>1.8039370078740158</v>
      </c>
      <c r="S97" s="25">
        <v>13.258640929715179</v>
      </c>
      <c r="T97" s="50">
        <v>0</v>
      </c>
      <c r="U97" s="24">
        <v>1.4893333333333334</v>
      </c>
      <c r="V97" s="25">
        <v>8.5404591081380286</v>
      </c>
      <c r="W97" s="25">
        <v>0</v>
      </c>
      <c r="X97" s="24">
        <v>4.0189701897018972</v>
      </c>
      <c r="Y97" s="25">
        <v>18.844406453517724</v>
      </c>
      <c r="Z97" s="25">
        <v>0</v>
      </c>
      <c r="AA97" s="24">
        <v>3.9739101890756308</v>
      </c>
      <c r="AB97" s="25">
        <v>34.973924564444793</v>
      </c>
      <c r="AC97" s="25">
        <v>0</v>
      </c>
      <c r="AD97" s="24">
        <v>1.2807017543859649</v>
      </c>
      <c r="AE97" s="25">
        <v>8.284003579007825</v>
      </c>
      <c r="AF97" s="25">
        <v>0</v>
      </c>
      <c r="AG97" s="29">
        <v>2.1742300000000001</v>
      </c>
      <c r="AH97" s="25">
        <v>19.7224</v>
      </c>
      <c r="AI97" s="50">
        <v>0</v>
      </c>
      <c r="AJ97" s="29">
        <v>2.2963300000000002</v>
      </c>
      <c r="AK97" s="25">
        <v>20.2621</v>
      </c>
      <c r="AL97" s="50">
        <v>0</v>
      </c>
      <c r="AM97" s="29">
        <v>1.61364</v>
      </c>
      <c r="AN97" s="25">
        <v>8.8567300000000007</v>
      </c>
      <c r="AO97" s="50">
        <v>0</v>
      </c>
    </row>
    <row r="98" spans="1:41" s="3" customFormat="1" ht="21" customHeight="1" x14ac:dyDescent="0.15">
      <c r="A98" s="54" t="s">
        <v>132</v>
      </c>
      <c r="B98" s="23" t="s">
        <v>188</v>
      </c>
      <c r="C98" s="24">
        <f>C99+C100</f>
        <v>1.8388600000000001E-2</v>
      </c>
      <c r="D98" s="25">
        <v>0.80239000000000005</v>
      </c>
      <c r="E98" s="25">
        <v>0</v>
      </c>
      <c r="F98" s="24">
        <v>0</v>
      </c>
      <c r="G98" s="25">
        <v>0</v>
      </c>
      <c r="H98" s="25">
        <v>0</v>
      </c>
      <c r="I98" s="24">
        <v>0</v>
      </c>
      <c r="J98" s="25">
        <v>0</v>
      </c>
      <c r="K98" s="25">
        <v>0</v>
      </c>
      <c r="L98" s="24">
        <v>0</v>
      </c>
      <c r="M98" s="25">
        <v>0</v>
      </c>
      <c r="N98" s="25">
        <v>0</v>
      </c>
      <c r="O98" s="24">
        <v>0</v>
      </c>
      <c r="P98" s="25">
        <v>0</v>
      </c>
      <c r="Q98" s="25">
        <v>0</v>
      </c>
      <c r="R98" s="24">
        <v>0</v>
      </c>
      <c r="S98" s="25">
        <v>0</v>
      </c>
      <c r="T98" s="50">
        <v>0</v>
      </c>
      <c r="U98" s="24">
        <v>0</v>
      </c>
      <c r="V98" s="25">
        <v>0</v>
      </c>
      <c r="W98" s="25">
        <v>0</v>
      </c>
      <c r="X98" s="24">
        <v>0</v>
      </c>
      <c r="Y98" s="25">
        <v>0</v>
      </c>
      <c r="Z98" s="25">
        <v>0</v>
      </c>
      <c r="AA98" s="24">
        <v>0</v>
      </c>
      <c r="AB98" s="25">
        <v>0</v>
      </c>
      <c r="AC98" s="25">
        <v>0</v>
      </c>
      <c r="AD98" s="24">
        <v>0.12280701754385964</v>
      </c>
      <c r="AE98" s="25">
        <v>1.9955499999999999</v>
      </c>
      <c r="AF98" s="25">
        <v>0</v>
      </c>
      <c r="AG98" s="29">
        <v>2.1518300000000001E-2</v>
      </c>
      <c r="AH98" s="25">
        <v>0.86800900000000003</v>
      </c>
      <c r="AI98" s="50">
        <v>0</v>
      </c>
      <c r="AJ98" s="29">
        <f t="shared" ref="AJ98:AM98" si="22">AJ99+AJ100</f>
        <v>2.2726699999999999E-2</v>
      </c>
      <c r="AK98" s="25">
        <v>0.89205100000000004</v>
      </c>
      <c r="AL98" s="50">
        <v>0</v>
      </c>
      <c r="AM98" s="29">
        <f t="shared" si="22"/>
        <v>0</v>
      </c>
      <c r="AN98" s="25">
        <v>0</v>
      </c>
      <c r="AO98" s="50">
        <v>0</v>
      </c>
    </row>
    <row r="99" spans="1:41" s="3" customFormat="1" ht="21" customHeight="1" x14ac:dyDescent="0.15">
      <c r="A99" s="54" t="s">
        <v>133</v>
      </c>
      <c r="B99" s="23">
        <v>68</v>
      </c>
      <c r="C99" s="24">
        <v>1.8388600000000001E-2</v>
      </c>
      <c r="D99" s="25">
        <v>0.80239000000000005</v>
      </c>
      <c r="E99" s="25">
        <v>0</v>
      </c>
      <c r="F99" s="24">
        <v>0</v>
      </c>
      <c r="G99" s="25">
        <v>0</v>
      </c>
      <c r="H99" s="25">
        <v>0</v>
      </c>
      <c r="I99" s="24">
        <v>0</v>
      </c>
      <c r="J99" s="25">
        <v>0</v>
      </c>
      <c r="K99" s="25">
        <v>0</v>
      </c>
      <c r="L99" s="24">
        <v>0</v>
      </c>
      <c r="M99" s="25">
        <v>0</v>
      </c>
      <c r="N99" s="25">
        <v>0</v>
      </c>
      <c r="O99" s="24">
        <v>0</v>
      </c>
      <c r="P99" s="25">
        <v>0</v>
      </c>
      <c r="Q99" s="25">
        <v>0</v>
      </c>
      <c r="R99" s="24">
        <v>0</v>
      </c>
      <c r="S99" s="25">
        <v>0</v>
      </c>
      <c r="T99" s="50">
        <v>0</v>
      </c>
      <c r="U99" s="24">
        <v>0</v>
      </c>
      <c r="V99" s="25">
        <v>0</v>
      </c>
      <c r="W99" s="25">
        <v>0</v>
      </c>
      <c r="X99" s="24">
        <v>0</v>
      </c>
      <c r="Y99" s="25">
        <v>0</v>
      </c>
      <c r="Z99" s="25">
        <v>0</v>
      </c>
      <c r="AA99" s="24">
        <v>0</v>
      </c>
      <c r="AB99" s="25">
        <v>0</v>
      </c>
      <c r="AC99" s="25">
        <v>0</v>
      </c>
      <c r="AD99" s="24">
        <v>0.12280701754385964</v>
      </c>
      <c r="AE99" s="25">
        <v>2.0695806460433159</v>
      </c>
      <c r="AF99" s="25">
        <v>0</v>
      </c>
      <c r="AG99" s="29">
        <v>2.1518300000000001E-2</v>
      </c>
      <c r="AH99" s="25">
        <v>0.86800900000000003</v>
      </c>
      <c r="AI99" s="50">
        <v>0</v>
      </c>
      <c r="AJ99" s="29">
        <v>2.2726699999999999E-2</v>
      </c>
      <c r="AK99" s="25">
        <v>0.89205100000000004</v>
      </c>
      <c r="AL99" s="50">
        <v>0</v>
      </c>
      <c r="AM99" s="29">
        <v>0</v>
      </c>
      <c r="AN99" s="25">
        <v>0</v>
      </c>
      <c r="AO99" s="50">
        <v>0</v>
      </c>
    </row>
    <row r="100" spans="1:41" s="3" customFormat="1" ht="21" customHeight="1" x14ac:dyDescent="0.15">
      <c r="A100" s="56" t="s">
        <v>134</v>
      </c>
      <c r="B100" s="37">
        <v>69</v>
      </c>
      <c r="C100" s="38">
        <v>0</v>
      </c>
      <c r="D100" s="39">
        <v>0</v>
      </c>
      <c r="E100" s="39">
        <v>0</v>
      </c>
      <c r="F100" s="38">
        <v>0</v>
      </c>
      <c r="G100" s="39">
        <v>0</v>
      </c>
      <c r="H100" s="39">
        <v>0</v>
      </c>
      <c r="I100" s="38">
        <v>0</v>
      </c>
      <c r="J100" s="39">
        <v>0</v>
      </c>
      <c r="K100" s="39">
        <v>0</v>
      </c>
      <c r="L100" s="38">
        <v>0</v>
      </c>
      <c r="M100" s="39">
        <v>0</v>
      </c>
      <c r="N100" s="39">
        <v>0</v>
      </c>
      <c r="O100" s="38">
        <v>0</v>
      </c>
      <c r="P100" s="39">
        <v>0</v>
      </c>
      <c r="Q100" s="39">
        <v>0</v>
      </c>
      <c r="R100" s="38">
        <v>0</v>
      </c>
      <c r="S100" s="39">
        <v>0</v>
      </c>
      <c r="T100" s="51">
        <v>0</v>
      </c>
      <c r="U100" s="38">
        <v>0</v>
      </c>
      <c r="V100" s="39">
        <v>0</v>
      </c>
      <c r="W100" s="39">
        <v>0</v>
      </c>
      <c r="X100" s="38">
        <v>0</v>
      </c>
      <c r="Y100" s="39">
        <v>0</v>
      </c>
      <c r="Z100" s="39">
        <v>0</v>
      </c>
      <c r="AA100" s="38">
        <v>0</v>
      </c>
      <c r="AB100" s="39">
        <v>0</v>
      </c>
      <c r="AC100" s="39">
        <v>0</v>
      </c>
      <c r="AD100" s="38">
        <v>0</v>
      </c>
      <c r="AE100" s="39">
        <v>0</v>
      </c>
      <c r="AF100" s="39">
        <v>0</v>
      </c>
      <c r="AG100" s="40">
        <v>0</v>
      </c>
      <c r="AH100" s="39">
        <v>0</v>
      </c>
      <c r="AI100" s="51">
        <v>0</v>
      </c>
      <c r="AJ100" s="40">
        <v>0</v>
      </c>
      <c r="AK100" s="39">
        <v>0</v>
      </c>
      <c r="AL100" s="51">
        <v>0</v>
      </c>
      <c r="AM100" s="40">
        <v>0</v>
      </c>
      <c r="AN100" s="39">
        <v>0</v>
      </c>
      <c r="AO100" s="51">
        <v>0</v>
      </c>
    </row>
    <row r="101" spans="1:41" s="3" customFormat="1" ht="21" customHeight="1" x14ac:dyDescent="0.15">
      <c r="A101" s="54" t="s">
        <v>135</v>
      </c>
      <c r="B101" s="23">
        <v>70</v>
      </c>
      <c r="C101" s="24">
        <v>40.443300000000001</v>
      </c>
      <c r="D101" s="25">
        <v>38.384700000000002</v>
      </c>
      <c r="E101" s="25">
        <v>41.302799999999998</v>
      </c>
      <c r="F101" s="24">
        <v>26.087093596059116</v>
      </c>
      <c r="G101" s="25">
        <v>29.335846049657608</v>
      </c>
      <c r="H101" s="25">
        <v>19.778500000000001</v>
      </c>
      <c r="I101" s="24">
        <v>29.05080582738897</v>
      </c>
      <c r="J101" s="25">
        <v>26.848688526148937</v>
      </c>
      <c r="K101" s="25">
        <v>25.75</v>
      </c>
      <c r="L101" s="24">
        <v>68.751141053391038</v>
      </c>
      <c r="M101" s="25">
        <v>45.425076614681437</v>
      </c>
      <c r="N101" s="25">
        <v>50.594999999999999</v>
      </c>
      <c r="O101" s="24">
        <v>38.39097895139686</v>
      </c>
      <c r="P101" s="25">
        <v>32.829319897247871</v>
      </c>
      <c r="Q101" s="25">
        <v>43</v>
      </c>
      <c r="R101" s="24">
        <v>40.184129644852085</v>
      </c>
      <c r="S101" s="25">
        <v>35.793390593234321</v>
      </c>
      <c r="T101" s="50">
        <v>43</v>
      </c>
      <c r="U101" s="24">
        <v>43.820779462184881</v>
      </c>
      <c r="V101" s="25">
        <v>40.598872810576189</v>
      </c>
      <c r="W101" s="25">
        <v>43</v>
      </c>
      <c r="X101" s="24">
        <v>48.132994381408984</v>
      </c>
      <c r="Y101" s="25">
        <v>43.409866548473587</v>
      </c>
      <c r="Z101" s="25">
        <v>43</v>
      </c>
      <c r="AA101" s="24">
        <v>40.154263883437984</v>
      </c>
      <c r="AB101" s="25">
        <v>40.188633367672175</v>
      </c>
      <c r="AC101" s="25">
        <v>40.799999999999997</v>
      </c>
      <c r="AD101" s="24">
        <v>38.072276758386671</v>
      </c>
      <c r="AE101" s="25">
        <v>35.909066138684196</v>
      </c>
      <c r="AF101" s="25">
        <v>41</v>
      </c>
      <c r="AG101" s="29">
        <v>42.6783</v>
      </c>
      <c r="AH101" s="25">
        <v>39.499600000000001</v>
      </c>
      <c r="AI101" s="50">
        <v>43</v>
      </c>
      <c r="AJ101" s="29">
        <v>41.214100000000002</v>
      </c>
      <c r="AK101" s="25">
        <v>38.620399999999997</v>
      </c>
      <c r="AL101" s="50">
        <v>42.627600000000001</v>
      </c>
      <c r="AM101" s="29">
        <v>34.609200000000001</v>
      </c>
      <c r="AN101" s="25">
        <v>34.384</v>
      </c>
      <c r="AO101" s="50">
        <v>30.337700000000002</v>
      </c>
    </row>
    <row r="102" spans="1:41" s="3" customFormat="1" ht="21" customHeight="1" x14ac:dyDescent="0.15">
      <c r="A102" s="55" t="s">
        <v>13</v>
      </c>
      <c r="B102" s="49" t="s">
        <v>189</v>
      </c>
      <c r="C102" s="26">
        <f>SUM(C104:C108)</f>
        <v>110.98515</v>
      </c>
      <c r="D102" s="27">
        <v>137.17699999999999</v>
      </c>
      <c r="E102" s="27">
        <v>56.920200000000001</v>
      </c>
      <c r="F102" s="26">
        <v>184.38407144466981</v>
      </c>
      <c r="G102" s="27">
        <v>142.09700000000001</v>
      </c>
      <c r="H102" s="27">
        <v>179.72499999999999</v>
      </c>
      <c r="I102" s="26">
        <v>312.57442210567217</v>
      </c>
      <c r="J102" s="27">
        <v>173.74199999999999</v>
      </c>
      <c r="K102" s="27">
        <v>291.41300000000001</v>
      </c>
      <c r="L102" s="26">
        <v>135.67796296296297</v>
      </c>
      <c r="M102" s="27">
        <v>149.61000000000001</v>
      </c>
      <c r="N102" s="27">
        <v>70.611699999999999</v>
      </c>
      <c r="O102" s="26">
        <v>72.417732764747683</v>
      </c>
      <c r="P102" s="27">
        <v>97.680499999999995</v>
      </c>
      <c r="Q102" s="27">
        <v>30.588000000000001</v>
      </c>
      <c r="R102" s="26">
        <v>60.866268334105307</v>
      </c>
      <c r="S102" s="27">
        <v>107.514</v>
      </c>
      <c r="T102" s="28">
        <v>4.0523600000000002</v>
      </c>
      <c r="U102" s="26">
        <v>68.20046781297134</v>
      </c>
      <c r="V102" s="27">
        <v>94.537099999999995</v>
      </c>
      <c r="W102" s="27">
        <v>20.034199999999998</v>
      </c>
      <c r="X102" s="26">
        <v>84.726260162601633</v>
      </c>
      <c r="Y102" s="27">
        <v>113.03100000000001</v>
      </c>
      <c r="Z102" s="27">
        <v>41</v>
      </c>
      <c r="AA102" s="26">
        <v>85.545818452380971</v>
      </c>
      <c r="AB102" s="27">
        <v>110.538</v>
      </c>
      <c r="AC102" s="27">
        <v>47.198</v>
      </c>
      <c r="AD102" s="26">
        <v>120.58174405458091</v>
      </c>
      <c r="AE102" s="27">
        <v>120.983</v>
      </c>
      <c r="AF102" s="27">
        <v>98.7333</v>
      </c>
      <c r="AG102" s="33">
        <v>86.542500000000004</v>
      </c>
      <c r="AH102" s="27">
        <v>113.32</v>
      </c>
      <c r="AI102" s="28">
        <v>30.666699999999999</v>
      </c>
      <c r="AJ102" s="33">
        <f t="shared" ref="AJ102:AM102" si="23">SUM(AJ104:AJ108)</f>
        <v>83.783150000000006</v>
      </c>
      <c r="AK102" s="27">
        <v>110.437</v>
      </c>
      <c r="AL102" s="28">
        <v>30.352499999999999</v>
      </c>
      <c r="AM102" s="33">
        <f t="shared" si="23"/>
        <v>124.82738000000001</v>
      </c>
      <c r="AN102" s="27">
        <v>125.92700000000001</v>
      </c>
      <c r="AO102" s="28">
        <v>100.712</v>
      </c>
    </row>
    <row r="103" spans="1:41" s="3" customFormat="1" ht="21" customHeight="1" x14ac:dyDescent="0.15">
      <c r="A103" s="54" t="s">
        <v>136</v>
      </c>
      <c r="B103" s="23" t="s">
        <v>190</v>
      </c>
      <c r="C103" s="24">
        <f>SUM(C104:C107)</f>
        <v>110.98515</v>
      </c>
      <c r="D103" s="25">
        <v>137.17699999999999</v>
      </c>
      <c r="E103" s="25">
        <v>56.920200000000001</v>
      </c>
      <c r="F103" s="24">
        <v>184.38407144466981</v>
      </c>
      <c r="G103" s="25">
        <v>142.09700000000001</v>
      </c>
      <c r="H103" s="25">
        <v>179.72499999999999</v>
      </c>
      <c r="I103" s="24">
        <v>312.57442210567217</v>
      </c>
      <c r="J103" s="25">
        <v>173.74199999999999</v>
      </c>
      <c r="K103" s="25">
        <v>291.41300000000001</v>
      </c>
      <c r="L103" s="24">
        <v>135.67796296296297</v>
      </c>
      <c r="M103" s="25">
        <v>149.61000000000001</v>
      </c>
      <c r="N103" s="25">
        <v>70.611699999999999</v>
      </c>
      <c r="O103" s="24">
        <v>72.417732764747683</v>
      </c>
      <c r="P103" s="25">
        <v>97.680499999999995</v>
      </c>
      <c r="Q103" s="25">
        <v>30.588000000000001</v>
      </c>
      <c r="R103" s="24">
        <v>60.866268334105307</v>
      </c>
      <c r="S103" s="25">
        <v>107.514</v>
      </c>
      <c r="T103" s="50">
        <v>4.0523600000000002</v>
      </c>
      <c r="U103" s="24">
        <v>68.20046781297134</v>
      </c>
      <c r="V103" s="25">
        <v>94.537099999999995</v>
      </c>
      <c r="W103" s="25">
        <v>20.034199999999998</v>
      </c>
      <c r="X103" s="24">
        <v>84.726260162601633</v>
      </c>
      <c r="Y103" s="25">
        <v>113.03100000000001</v>
      </c>
      <c r="Z103" s="25">
        <v>41</v>
      </c>
      <c r="AA103" s="24">
        <v>85.545818452380971</v>
      </c>
      <c r="AB103" s="25">
        <v>110.538</v>
      </c>
      <c r="AC103" s="25">
        <v>47.198</v>
      </c>
      <c r="AD103" s="24">
        <v>120.58174405458091</v>
      </c>
      <c r="AE103" s="25">
        <v>120.983</v>
      </c>
      <c r="AF103" s="25">
        <v>98.7333</v>
      </c>
      <c r="AG103" s="29">
        <v>86.542500000000004</v>
      </c>
      <c r="AH103" s="25">
        <v>113.32</v>
      </c>
      <c r="AI103" s="50">
        <v>30.666699999999999</v>
      </c>
      <c r="AJ103" s="29">
        <f t="shared" ref="AJ103:AM103" si="24">SUM(AJ104:AJ107)</f>
        <v>83.783150000000006</v>
      </c>
      <c r="AK103" s="25">
        <v>110.437</v>
      </c>
      <c r="AL103" s="50">
        <v>30.352499999999999</v>
      </c>
      <c r="AM103" s="29">
        <f t="shared" si="24"/>
        <v>124.82738000000001</v>
      </c>
      <c r="AN103" s="25">
        <v>125.92700000000001</v>
      </c>
      <c r="AO103" s="50">
        <v>100.712</v>
      </c>
    </row>
    <row r="104" spans="1:41" s="3" customFormat="1" ht="21" customHeight="1" x14ac:dyDescent="0.15">
      <c r="A104" s="54" t="s">
        <v>137</v>
      </c>
      <c r="B104" s="23">
        <v>71</v>
      </c>
      <c r="C104" s="24">
        <v>72.217200000000005</v>
      </c>
      <c r="D104" s="25">
        <v>113.54900000000001</v>
      </c>
      <c r="E104" s="25">
        <v>0</v>
      </c>
      <c r="F104" s="24">
        <v>108.55641762452105</v>
      </c>
      <c r="G104" s="25">
        <v>122.91449774392984</v>
      </c>
      <c r="H104" s="25">
        <v>70.333333333333343</v>
      </c>
      <c r="I104" s="24">
        <v>259.75208333333336</v>
      </c>
      <c r="J104" s="25">
        <v>151.23064959472467</v>
      </c>
      <c r="K104" s="25">
        <v>206</v>
      </c>
      <c r="L104" s="24">
        <v>94.86046296296297</v>
      </c>
      <c r="M104" s="25">
        <v>115.89304331640236</v>
      </c>
      <c r="N104" s="25">
        <v>34.125</v>
      </c>
      <c r="O104" s="24">
        <v>38.759523809523806</v>
      </c>
      <c r="P104" s="25">
        <v>69.514615372822973</v>
      </c>
      <c r="Q104" s="25">
        <v>0</v>
      </c>
      <c r="R104" s="24">
        <v>35.217427821522321</v>
      </c>
      <c r="S104" s="25">
        <v>77.391802812961018</v>
      </c>
      <c r="T104" s="50">
        <v>0</v>
      </c>
      <c r="U104" s="24">
        <v>42.015541333333339</v>
      </c>
      <c r="V104" s="25">
        <v>82.999266837722146</v>
      </c>
      <c r="W104" s="25">
        <v>0</v>
      </c>
      <c r="X104" s="24">
        <v>44.06672086720868</v>
      </c>
      <c r="Y104" s="25">
        <v>82.413402156783832</v>
      </c>
      <c r="Z104" s="25">
        <v>0</v>
      </c>
      <c r="AA104" s="24">
        <v>47.225319940476197</v>
      </c>
      <c r="AB104" s="25">
        <v>84.705383727072004</v>
      </c>
      <c r="AC104" s="25">
        <v>0</v>
      </c>
      <c r="AD104" s="24">
        <v>78.730043859649129</v>
      </c>
      <c r="AE104" s="25">
        <v>101.21822668119559</v>
      </c>
      <c r="AF104" s="25">
        <v>6</v>
      </c>
      <c r="AG104" s="29">
        <v>51.6877</v>
      </c>
      <c r="AH104" s="25">
        <v>88.929400000000001</v>
      </c>
      <c r="AI104" s="50">
        <v>0</v>
      </c>
      <c r="AJ104" s="29">
        <v>49.263199999999998</v>
      </c>
      <c r="AK104" s="25">
        <v>86.528300000000002</v>
      </c>
      <c r="AL104" s="50">
        <v>0</v>
      </c>
      <c r="AM104" s="29">
        <v>83.831100000000006</v>
      </c>
      <c r="AN104" s="25">
        <v>104.65900000000001</v>
      </c>
      <c r="AO104" s="50">
        <v>15.164099999999999</v>
      </c>
    </row>
    <row r="105" spans="1:41" s="3" customFormat="1" ht="21" customHeight="1" x14ac:dyDescent="0.15">
      <c r="A105" s="54" t="s">
        <v>138</v>
      </c>
      <c r="B105" s="23">
        <v>72</v>
      </c>
      <c r="C105" s="24">
        <v>2.8701699999999999</v>
      </c>
      <c r="D105" s="25">
        <v>7.8722300000000001</v>
      </c>
      <c r="E105" s="25">
        <v>0</v>
      </c>
      <c r="F105" s="24">
        <v>2.5288032454361051</v>
      </c>
      <c r="G105" s="25">
        <v>6.3066549169180961</v>
      </c>
      <c r="H105" s="25">
        <v>0</v>
      </c>
      <c r="I105" s="24">
        <v>2.7386266511266517</v>
      </c>
      <c r="J105" s="25">
        <v>7.3947559699940522</v>
      </c>
      <c r="K105" s="25">
        <v>0</v>
      </c>
      <c r="L105" s="24">
        <v>5.0397222222222222</v>
      </c>
      <c r="M105" s="25">
        <v>8.7089658418178804</v>
      </c>
      <c r="N105" s="25">
        <v>0</v>
      </c>
      <c r="O105" s="24">
        <v>4.4179104477611943</v>
      </c>
      <c r="P105" s="25">
        <v>9.8951959604879978</v>
      </c>
      <c r="Q105" s="25">
        <v>0</v>
      </c>
      <c r="R105" s="24">
        <v>2.0863733209819362</v>
      </c>
      <c r="S105" s="25">
        <v>7.33446127314068</v>
      </c>
      <c r="T105" s="50">
        <v>0</v>
      </c>
      <c r="U105" s="24">
        <v>2.4585735384615384</v>
      </c>
      <c r="V105" s="25">
        <v>7.0911118334343426</v>
      </c>
      <c r="W105" s="25">
        <v>0</v>
      </c>
      <c r="X105" s="24">
        <v>3.2186178861788615</v>
      </c>
      <c r="Y105" s="25">
        <v>8.8107304612326605</v>
      </c>
      <c r="Z105" s="25">
        <v>0</v>
      </c>
      <c r="AA105" s="24">
        <v>1.9132068452380953</v>
      </c>
      <c r="AB105" s="25">
        <v>7.3727000951367954</v>
      </c>
      <c r="AC105" s="25">
        <v>0</v>
      </c>
      <c r="AD105" s="24">
        <v>3.1691953216374267</v>
      </c>
      <c r="AE105" s="25">
        <v>7.3281002445523455</v>
      </c>
      <c r="AF105" s="25">
        <v>0</v>
      </c>
      <c r="AG105" s="29">
        <v>2.9049</v>
      </c>
      <c r="AH105" s="25">
        <v>8.0036500000000004</v>
      </c>
      <c r="AI105" s="50">
        <v>0</v>
      </c>
      <c r="AJ105" s="29">
        <v>2.7850100000000002</v>
      </c>
      <c r="AK105" s="25">
        <v>7.9450599999999998</v>
      </c>
      <c r="AL105" s="50">
        <v>0</v>
      </c>
      <c r="AM105" s="29">
        <v>3.2741199999999999</v>
      </c>
      <c r="AN105" s="25">
        <v>7.5103</v>
      </c>
      <c r="AO105" s="50">
        <v>0</v>
      </c>
    </row>
    <row r="106" spans="1:41" s="3" customFormat="1" ht="21" customHeight="1" x14ac:dyDescent="0.15">
      <c r="A106" s="54" t="s">
        <v>139</v>
      </c>
      <c r="B106" s="23">
        <v>73</v>
      </c>
      <c r="C106" s="24">
        <v>29.154</v>
      </c>
      <c r="D106" s="25">
        <v>56.319800000000001</v>
      </c>
      <c r="E106" s="25">
        <v>0</v>
      </c>
      <c r="F106" s="24">
        <v>56.520114942528743</v>
      </c>
      <c r="G106" s="25">
        <v>81.183894874291227</v>
      </c>
      <c r="H106" s="25">
        <v>16.25</v>
      </c>
      <c r="I106" s="24">
        <v>38.178030303030305</v>
      </c>
      <c r="J106" s="25">
        <v>64.914000973464269</v>
      </c>
      <c r="K106" s="25">
        <v>0</v>
      </c>
      <c r="L106" s="24">
        <v>32.111111111111114</v>
      </c>
      <c r="M106" s="25">
        <v>61.647194122765043</v>
      </c>
      <c r="N106" s="25">
        <v>0</v>
      </c>
      <c r="O106" s="24">
        <v>19.447761194029852</v>
      </c>
      <c r="P106" s="25">
        <v>49.60960534764353</v>
      </c>
      <c r="Q106" s="25">
        <v>0</v>
      </c>
      <c r="R106" s="24">
        <v>15.55511811023622</v>
      </c>
      <c r="S106" s="25">
        <v>51.773287899714077</v>
      </c>
      <c r="T106" s="50">
        <v>0</v>
      </c>
      <c r="U106" s="24">
        <v>16.625019607843139</v>
      </c>
      <c r="V106" s="25">
        <v>34.189596180355487</v>
      </c>
      <c r="W106" s="25">
        <v>0</v>
      </c>
      <c r="X106" s="24">
        <v>34.47018970189702</v>
      </c>
      <c r="Y106" s="25">
        <v>58.106000241033513</v>
      </c>
      <c r="Z106" s="25">
        <v>0</v>
      </c>
      <c r="AA106" s="24">
        <v>32.798958333333339</v>
      </c>
      <c r="AB106" s="25">
        <v>57.390898598736769</v>
      </c>
      <c r="AC106" s="25">
        <v>0</v>
      </c>
      <c r="AD106" s="24">
        <v>35.677826510721246</v>
      </c>
      <c r="AE106" s="25">
        <v>53.82094489511573</v>
      </c>
      <c r="AF106" s="25">
        <v>0</v>
      </c>
      <c r="AG106" s="29">
        <v>26.394400000000001</v>
      </c>
      <c r="AH106" s="25">
        <v>52.618400000000001</v>
      </c>
      <c r="AI106" s="50">
        <v>0</v>
      </c>
      <c r="AJ106" s="29">
        <v>26.073399999999999</v>
      </c>
      <c r="AK106" s="25">
        <v>52.045200000000001</v>
      </c>
      <c r="AL106" s="50">
        <v>0</v>
      </c>
      <c r="AM106" s="29">
        <v>35.7425</v>
      </c>
      <c r="AN106" s="25">
        <v>55.164299999999997</v>
      </c>
      <c r="AO106" s="50">
        <v>0</v>
      </c>
    </row>
    <row r="107" spans="1:41" s="3" customFormat="1" ht="21" customHeight="1" x14ac:dyDescent="0.15">
      <c r="A107" s="54" t="s">
        <v>140</v>
      </c>
      <c r="B107" s="23">
        <v>74</v>
      </c>
      <c r="C107" s="24">
        <v>6.7437800000000001</v>
      </c>
      <c r="D107" s="25">
        <v>33.681800000000003</v>
      </c>
      <c r="E107" s="25">
        <v>0</v>
      </c>
      <c r="F107" s="24">
        <v>16.77873563218391</v>
      </c>
      <c r="G107" s="25">
        <v>60.646401408206891</v>
      </c>
      <c r="H107" s="25">
        <v>0</v>
      </c>
      <c r="I107" s="24">
        <v>11.905681818181819</v>
      </c>
      <c r="J107" s="25">
        <v>41.473396067277946</v>
      </c>
      <c r="K107" s="25">
        <v>0</v>
      </c>
      <c r="L107" s="24">
        <v>3.6666666666666665</v>
      </c>
      <c r="M107" s="25">
        <v>12.671051872498808</v>
      </c>
      <c r="N107" s="25">
        <v>0</v>
      </c>
      <c r="O107" s="24">
        <v>9.7925373134328364</v>
      </c>
      <c r="P107" s="25">
        <v>40.546840661041536</v>
      </c>
      <c r="Q107" s="25">
        <v>0</v>
      </c>
      <c r="R107" s="24">
        <v>8.0073490813648291</v>
      </c>
      <c r="S107" s="25">
        <v>46.447550437203361</v>
      </c>
      <c r="T107" s="50">
        <v>0</v>
      </c>
      <c r="U107" s="24">
        <v>7.1013333333333328</v>
      </c>
      <c r="V107" s="25">
        <v>32.111402585374556</v>
      </c>
      <c r="W107" s="25">
        <v>0</v>
      </c>
      <c r="X107" s="24">
        <v>2.9707317073170731</v>
      </c>
      <c r="Y107" s="25">
        <v>15.043069504426645</v>
      </c>
      <c r="Z107" s="25">
        <v>0</v>
      </c>
      <c r="AA107" s="24">
        <v>3.6083333333333334</v>
      </c>
      <c r="AB107" s="25">
        <v>15.115436764163599</v>
      </c>
      <c r="AC107" s="25">
        <v>0</v>
      </c>
      <c r="AD107" s="24">
        <v>3.0046783625730997</v>
      </c>
      <c r="AE107" s="25">
        <v>12.372882989568254</v>
      </c>
      <c r="AF107" s="25">
        <v>0</v>
      </c>
      <c r="AG107" s="29">
        <v>5.5554699999999997</v>
      </c>
      <c r="AH107" s="25">
        <v>29.6953</v>
      </c>
      <c r="AI107" s="50">
        <v>0</v>
      </c>
      <c r="AJ107" s="29">
        <v>5.6615399999999996</v>
      </c>
      <c r="AK107" s="25">
        <v>30.366599999999998</v>
      </c>
      <c r="AL107" s="50">
        <v>0</v>
      </c>
      <c r="AM107" s="29">
        <v>1.97966</v>
      </c>
      <c r="AN107" s="25">
        <v>9.1283200000000004</v>
      </c>
      <c r="AO107" s="50">
        <v>0</v>
      </c>
    </row>
    <row r="108" spans="1:41" s="3" customFormat="1" ht="21" customHeight="1" x14ac:dyDescent="0.15">
      <c r="A108" s="56" t="s">
        <v>141</v>
      </c>
      <c r="B108" s="37">
        <v>75</v>
      </c>
      <c r="C108" s="38">
        <v>0</v>
      </c>
      <c r="D108" s="39">
        <v>0</v>
      </c>
      <c r="E108" s="39">
        <v>0</v>
      </c>
      <c r="F108" s="38">
        <v>0</v>
      </c>
      <c r="G108" s="39">
        <v>0</v>
      </c>
      <c r="H108" s="39">
        <v>0</v>
      </c>
      <c r="I108" s="38">
        <v>0</v>
      </c>
      <c r="J108" s="39">
        <v>0</v>
      </c>
      <c r="K108" s="39">
        <v>0</v>
      </c>
      <c r="L108" s="38">
        <v>0</v>
      </c>
      <c r="M108" s="39">
        <v>0</v>
      </c>
      <c r="N108" s="39">
        <v>0</v>
      </c>
      <c r="O108" s="38">
        <v>0</v>
      </c>
      <c r="P108" s="39">
        <v>0</v>
      </c>
      <c r="Q108" s="39">
        <v>0</v>
      </c>
      <c r="R108" s="38">
        <v>0</v>
      </c>
      <c r="S108" s="39">
        <v>0</v>
      </c>
      <c r="T108" s="51">
        <v>0</v>
      </c>
      <c r="U108" s="38">
        <v>0</v>
      </c>
      <c r="V108" s="39">
        <v>0</v>
      </c>
      <c r="W108" s="39">
        <v>0</v>
      </c>
      <c r="X108" s="38">
        <v>0</v>
      </c>
      <c r="Y108" s="39">
        <v>0</v>
      </c>
      <c r="Z108" s="39">
        <v>0</v>
      </c>
      <c r="AA108" s="38">
        <v>0</v>
      </c>
      <c r="AB108" s="39">
        <v>0</v>
      </c>
      <c r="AC108" s="39">
        <v>0</v>
      </c>
      <c r="AD108" s="38">
        <v>0</v>
      </c>
      <c r="AE108" s="39">
        <v>0</v>
      </c>
      <c r="AF108" s="39">
        <v>0</v>
      </c>
      <c r="AG108" s="40">
        <v>0</v>
      </c>
      <c r="AH108" s="39">
        <v>0</v>
      </c>
      <c r="AI108" s="51">
        <v>0</v>
      </c>
      <c r="AJ108" s="40">
        <v>0</v>
      </c>
      <c r="AK108" s="39">
        <v>0</v>
      </c>
      <c r="AL108" s="51">
        <v>0</v>
      </c>
      <c r="AM108" s="40">
        <v>0</v>
      </c>
      <c r="AN108" s="39">
        <v>0</v>
      </c>
      <c r="AO108" s="51">
        <v>0</v>
      </c>
    </row>
    <row r="109" spans="1:41" s="3" customFormat="1" ht="21" customHeight="1" x14ac:dyDescent="0.15">
      <c r="A109" s="54" t="s">
        <v>47</v>
      </c>
      <c r="B109" s="23" t="s">
        <v>191</v>
      </c>
      <c r="C109" s="24">
        <f>SUM(C110:C114)</f>
        <v>11.809803999999998</v>
      </c>
      <c r="D109" s="25">
        <v>10.028600000000001</v>
      </c>
      <c r="E109" s="25">
        <v>10</v>
      </c>
      <c r="F109" s="24">
        <v>7.9515037424528199</v>
      </c>
      <c r="G109" s="25">
        <v>7.2998399999999997</v>
      </c>
      <c r="H109" s="25">
        <v>6.04373</v>
      </c>
      <c r="I109" s="24">
        <v>11.38990531751843</v>
      </c>
      <c r="J109" s="25">
        <v>8.9900199999999995</v>
      </c>
      <c r="K109" s="25">
        <v>9.0576100000000004</v>
      </c>
      <c r="L109" s="24">
        <v>15.413164555251511</v>
      </c>
      <c r="M109" s="25">
        <v>11.351699999999999</v>
      </c>
      <c r="N109" s="25">
        <v>13.7</v>
      </c>
      <c r="O109" s="24">
        <v>13.655627690892661</v>
      </c>
      <c r="P109" s="25">
        <v>10.9034</v>
      </c>
      <c r="Q109" s="25">
        <v>11.109</v>
      </c>
      <c r="R109" s="24">
        <v>11.727756838216079</v>
      </c>
      <c r="S109" s="25">
        <v>9.8592200000000005</v>
      </c>
      <c r="T109" s="50">
        <v>10</v>
      </c>
      <c r="U109" s="24">
        <v>13.884736738294157</v>
      </c>
      <c r="V109" s="25">
        <v>11.7182</v>
      </c>
      <c r="W109" s="25">
        <v>11.6694</v>
      </c>
      <c r="X109" s="24">
        <v>12.864513383733977</v>
      </c>
      <c r="Y109" s="25">
        <v>9.7930200000000003</v>
      </c>
      <c r="Z109" s="25">
        <v>11.403700000000001</v>
      </c>
      <c r="AA109" s="24">
        <v>10.969018824027076</v>
      </c>
      <c r="AB109" s="25">
        <v>9.3332700000000006</v>
      </c>
      <c r="AC109" s="25">
        <v>9.6058199999999996</v>
      </c>
      <c r="AD109" s="24">
        <v>9.8478715595408719</v>
      </c>
      <c r="AE109" s="25">
        <v>9.2652000000000001</v>
      </c>
      <c r="AF109" s="25">
        <v>7.42028</v>
      </c>
      <c r="AG109" s="29">
        <v>12.129799999999999</v>
      </c>
      <c r="AH109" s="25">
        <v>10.236800000000001</v>
      </c>
      <c r="AI109" s="50">
        <v>10.333299999999999</v>
      </c>
      <c r="AJ109" s="29">
        <f t="shared" ref="AJ109:AM109" si="25">SUM(AJ110:AJ114)</f>
        <v>11.945445000000001</v>
      </c>
      <c r="AK109" s="25">
        <v>10.1488</v>
      </c>
      <c r="AL109" s="50">
        <v>10</v>
      </c>
      <c r="AM109" s="29">
        <f t="shared" si="25"/>
        <v>8.601325000000001</v>
      </c>
      <c r="AN109" s="25">
        <v>8.1883099999999995</v>
      </c>
      <c r="AO109" s="50">
        <v>5.9751399999999997</v>
      </c>
    </row>
    <row r="110" spans="1:41" s="3" customFormat="1" ht="21" customHeight="1" x14ac:dyDescent="0.15">
      <c r="A110" s="54" t="s">
        <v>142</v>
      </c>
      <c r="B110" s="23">
        <v>76</v>
      </c>
      <c r="C110" s="24">
        <v>1.1031299999999999</v>
      </c>
      <c r="D110" s="25">
        <v>3.3245200000000001</v>
      </c>
      <c r="E110" s="25">
        <v>0</v>
      </c>
      <c r="F110" s="24">
        <v>0.70450191570881215</v>
      </c>
      <c r="G110" s="25">
        <v>1.6690766282821294</v>
      </c>
      <c r="H110" s="25">
        <v>0</v>
      </c>
      <c r="I110" s="24">
        <v>1.1823863636363636</v>
      </c>
      <c r="J110" s="25">
        <v>2.3317863453455523</v>
      </c>
      <c r="K110" s="25">
        <v>0</v>
      </c>
      <c r="L110" s="24">
        <v>0.85916666666666663</v>
      </c>
      <c r="M110" s="25">
        <v>2.0533906580201551</v>
      </c>
      <c r="N110" s="25">
        <v>0</v>
      </c>
      <c r="O110" s="24">
        <v>0.9639303482587066</v>
      </c>
      <c r="P110" s="25">
        <v>2.1136953662447722</v>
      </c>
      <c r="Q110" s="25">
        <v>0</v>
      </c>
      <c r="R110" s="24">
        <v>1.258402449693788</v>
      </c>
      <c r="S110" s="25">
        <v>4.2414239134557752</v>
      </c>
      <c r="T110" s="50">
        <v>0</v>
      </c>
      <c r="U110" s="24">
        <v>1.5447493333333333</v>
      </c>
      <c r="V110" s="25">
        <v>4.0130711038706721</v>
      </c>
      <c r="W110" s="25">
        <v>0</v>
      </c>
      <c r="X110" s="24">
        <v>1.3115040650406502</v>
      </c>
      <c r="Y110" s="25">
        <v>4.6176452565354991</v>
      </c>
      <c r="Z110" s="25">
        <v>0</v>
      </c>
      <c r="AA110" s="24">
        <v>0.87697385204081635</v>
      </c>
      <c r="AB110" s="25">
        <v>3.00807803505305</v>
      </c>
      <c r="AC110" s="25">
        <v>0</v>
      </c>
      <c r="AD110" s="24">
        <v>0.97650994152046766</v>
      </c>
      <c r="AE110" s="25">
        <v>2.6893753532450435</v>
      </c>
      <c r="AF110" s="25">
        <v>0</v>
      </c>
      <c r="AG110" s="29">
        <v>1.1217299999999999</v>
      </c>
      <c r="AH110" s="25">
        <v>3.4889000000000001</v>
      </c>
      <c r="AI110" s="50">
        <v>0</v>
      </c>
      <c r="AJ110" s="29">
        <v>1.1364700000000001</v>
      </c>
      <c r="AK110" s="25">
        <v>3.5518100000000001</v>
      </c>
      <c r="AL110" s="50">
        <v>0</v>
      </c>
      <c r="AM110" s="29">
        <v>0.78122000000000003</v>
      </c>
      <c r="AN110" s="25">
        <v>2.42944</v>
      </c>
      <c r="AO110" s="50">
        <v>0</v>
      </c>
    </row>
    <row r="111" spans="1:41" s="3" customFormat="1" ht="21" customHeight="1" x14ac:dyDescent="0.15">
      <c r="A111" s="54" t="s">
        <v>143</v>
      </c>
      <c r="B111" s="23">
        <v>77</v>
      </c>
      <c r="C111" s="24">
        <v>1.15021</v>
      </c>
      <c r="D111" s="25">
        <v>3.36843</v>
      </c>
      <c r="E111" s="25">
        <v>0</v>
      </c>
      <c r="F111" s="24">
        <v>0.89597701149425168</v>
      </c>
      <c r="G111" s="25">
        <v>2.7278405532147012</v>
      </c>
      <c r="H111" s="25">
        <v>0</v>
      </c>
      <c r="I111" s="24">
        <v>1.0412878787878788</v>
      </c>
      <c r="J111" s="25">
        <v>2.4046934028208771</v>
      </c>
      <c r="K111" s="25">
        <v>0</v>
      </c>
      <c r="L111" s="24">
        <v>0.69444444444444442</v>
      </c>
      <c r="M111" s="25">
        <v>2.4016133980264698</v>
      </c>
      <c r="N111" s="25">
        <v>0</v>
      </c>
      <c r="O111" s="24">
        <v>0.78731343283582089</v>
      </c>
      <c r="P111" s="25">
        <v>3.0895387194166677</v>
      </c>
      <c r="Q111" s="25">
        <v>0</v>
      </c>
      <c r="R111" s="24">
        <v>0.84041994750656168</v>
      </c>
      <c r="S111" s="25">
        <v>2.5751916573554352</v>
      </c>
      <c r="T111" s="50">
        <v>0</v>
      </c>
      <c r="U111" s="24">
        <v>1.4181333333333332</v>
      </c>
      <c r="V111" s="25">
        <v>3.908617269572451</v>
      </c>
      <c r="W111" s="25">
        <v>0</v>
      </c>
      <c r="X111" s="24">
        <v>1.5112272551296939</v>
      </c>
      <c r="Y111" s="25">
        <v>3.6101237415907121</v>
      </c>
      <c r="Z111" s="25">
        <v>0</v>
      </c>
      <c r="AA111" s="24">
        <v>1.3421874999999999</v>
      </c>
      <c r="AB111" s="25">
        <v>4.0695646420173786</v>
      </c>
      <c r="AC111" s="25">
        <v>0</v>
      </c>
      <c r="AD111" s="24">
        <v>1.2695906432748538</v>
      </c>
      <c r="AE111" s="25">
        <v>3.1506259206824594</v>
      </c>
      <c r="AF111" s="25">
        <v>0</v>
      </c>
      <c r="AG111" s="29">
        <v>1.1836199999999999</v>
      </c>
      <c r="AH111" s="25">
        <v>3.4859200000000001</v>
      </c>
      <c r="AI111" s="50">
        <v>0</v>
      </c>
      <c r="AJ111" s="29">
        <v>1.21109</v>
      </c>
      <c r="AK111" s="25">
        <v>3.53498</v>
      </c>
      <c r="AL111" s="50">
        <v>0</v>
      </c>
      <c r="AM111" s="29">
        <v>1.1932199999999999</v>
      </c>
      <c r="AN111" s="25">
        <v>3.2616200000000002</v>
      </c>
      <c r="AO111" s="50">
        <v>0</v>
      </c>
    </row>
    <row r="112" spans="1:41" s="3" customFormat="1" ht="21" customHeight="1" x14ac:dyDescent="0.15">
      <c r="A112" s="54" t="s">
        <v>144</v>
      </c>
      <c r="B112" s="23">
        <v>78</v>
      </c>
      <c r="C112" s="24">
        <v>9.3616499999999991</v>
      </c>
      <c r="D112" s="25">
        <v>8.6263699999999996</v>
      </c>
      <c r="E112" s="25">
        <v>7.5083799999999998</v>
      </c>
      <c r="F112" s="24">
        <v>6.1949903324911357</v>
      </c>
      <c r="G112" s="25">
        <v>6.7818873660636063</v>
      </c>
      <c r="H112" s="25">
        <v>4.2</v>
      </c>
      <c r="I112" s="24">
        <v>8.64705493873055</v>
      </c>
      <c r="J112" s="25">
        <v>7.3611776590206475</v>
      </c>
      <c r="K112" s="25">
        <v>6.3966666666666647</v>
      </c>
      <c r="L112" s="24">
        <v>13.526220110807065</v>
      </c>
      <c r="M112" s="25">
        <v>11.527497464200739</v>
      </c>
      <c r="N112" s="25">
        <v>11.25</v>
      </c>
      <c r="O112" s="24">
        <v>11.726771969499627</v>
      </c>
      <c r="P112" s="25">
        <v>10.170868790422421</v>
      </c>
      <c r="Q112" s="25">
        <v>9</v>
      </c>
      <c r="R112" s="24">
        <v>9.5864147559763602</v>
      </c>
      <c r="S112" s="25">
        <v>7.6713037274984268</v>
      </c>
      <c r="T112" s="50">
        <v>8</v>
      </c>
      <c r="U112" s="24">
        <v>10.669854071627491</v>
      </c>
      <c r="V112" s="25">
        <v>9.3228315590748565</v>
      </c>
      <c r="W112" s="25">
        <v>8.8000000000000007</v>
      </c>
      <c r="X112" s="24">
        <v>9.8217820635636315</v>
      </c>
      <c r="Y112" s="25">
        <v>8.0513318782628716</v>
      </c>
      <c r="Z112" s="25">
        <v>8.4933333333333305</v>
      </c>
      <c r="AA112" s="24">
        <v>8.6485181862719749</v>
      </c>
      <c r="AB112" s="25">
        <v>7.8896697099289179</v>
      </c>
      <c r="AC112" s="25">
        <v>6.3666666666666654</v>
      </c>
      <c r="AD112" s="24">
        <v>7.4121218519385321</v>
      </c>
      <c r="AE112" s="25">
        <v>8.1569286115349815</v>
      </c>
      <c r="AF112" s="25">
        <v>5.16</v>
      </c>
      <c r="AG112" s="29">
        <v>9.6594599999999993</v>
      </c>
      <c r="AH112" s="25">
        <v>8.8057400000000001</v>
      </c>
      <c r="AI112" s="50">
        <v>8</v>
      </c>
      <c r="AJ112" s="29">
        <v>9.4423100000000009</v>
      </c>
      <c r="AK112" s="25">
        <v>8.57559</v>
      </c>
      <c r="AL112" s="50">
        <v>7.6774800000000001</v>
      </c>
      <c r="AM112" s="29">
        <v>6.36991</v>
      </c>
      <c r="AN112" s="25">
        <v>6.9840299999999997</v>
      </c>
      <c r="AO112" s="50">
        <v>4.0681700000000003</v>
      </c>
    </row>
    <row r="113" spans="1:41" s="3" customFormat="1" ht="21" customHeight="1" x14ac:dyDescent="0.15">
      <c r="A113" s="54" t="s">
        <v>145</v>
      </c>
      <c r="B113" s="23">
        <v>79</v>
      </c>
      <c r="C113" s="24">
        <v>0.187028</v>
      </c>
      <c r="D113" s="25">
        <v>1.2929600000000001</v>
      </c>
      <c r="E113" s="25">
        <v>0</v>
      </c>
      <c r="F113" s="24">
        <v>7.1551724137931039E-2</v>
      </c>
      <c r="G113" s="25">
        <v>0.36684959674907425</v>
      </c>
      <c r="H113" s="25">
        <v>0</v>
      </c>
      <c r="I113" s="24">
        <v>0.47826704545454546</v>
      </c>
      <c r="J113" s="25">
        <v>2.8840553380424709</v>
      </c>
      <c r="K113" s="25">
        <v>0</v>
      </c>
      <c r="L113" s="24">
        <v>0.33333333333333331</v>
      </c>
      <c r="M113" s="25">
        <v>1.420338379088276</v>
      </c>
      <c r="N113" s="25">
        <v>0</v>
      </c>
      <c r="O113" s="24">
        <v>0.17761194029850744</v>
      </c>
      <c r="P113" s="25">
        <v>0.70875566712254567</v>
      </c>
      <c r="Q113" s="25">
        <v>0</v>
      </c>
      <c r="R113" s="24">
        <v>4.2519685039370078E-2</v>
      </c>
      <c r="S113" s="25">
        <v>0.30287849621715784</v>
      </c>
      <c r="T113" s="50">
        <v>0</v>
      </c>
      <c r="U113" s="24">
        <v>0.252</v>
      </c>
      <c r="V113" s="25">
        <v>1.6242462867434853</v>
      </c>
      <c r="W113" s="25">
        <v>0</v>
      </c>
      <c r="X113" s="24">
        <v>0.22</v>
      </c>
      <c r="Y113" s="25">
        <v>1.0185600788104459</v>
      </c>
      <c r="Z113" s="25">
        <v>0</v>
      </c>
      <c r="AA113" s="24">
        <v>0.10133928571428572</v>
      </c>
      <c r="AB113" s="25">
        <v>0.63769114156310913</v>
      </c>
      <c r="AC113" s="25">
        <v>0</v>
      </c>
      <c r="AD113" s="24">
        <v>0.18964912280701754</v>
      </c>
      <c r="AE113" s="25">
        <v>1.2593119325853552</v>
      </c>
      <c r="AF113" s="25">
        <v>0</v>
      </c>
      <c r="AG113" s="29">
        <v>0.16502700000000001</v>
      </c>
      <c r="AH113" s="25">
        <v>1.03538</v>
      </c>
      <c r="AI113" s="50">
        <v>0</v>
      </c>
      <c r="AJ113" s="29">
        <v>0.15557499999999999</v>
      </c>
      <c r="AK113" s="25">
        <v>1.0085500000000001</v>
      </c>
      <c r="AL113" s="50">
        <v>0</v>
      </c>
      <c r="AM113" s="29">
        <v>0.25697500000000001</v>
      </c>
      <c r="AN113" s="25">
        <v>1.50797</v>
      </c>
      <c r="AO113" s="50">
        <v>0</v>
      </c>
    </row>
    <row r="114" spans="1:41" s="3" customFormat="1" ht="21" customHeight="1" x14ac:dyDescent="0.15">
      <c r="A114" s="54" t="s">
        <v>146</v>
      </c>
      <c r="B114" s="23">
        <v>80</v>
      </c>
      <c r="C114" s="24">
        <v>7.7860000000000004E-3</v>
      </c>
      <c r="D114" s="25">
        <v>0.163657</v>
      </c>
      <c r="E114" s="25">
        <v>0</v>
      </c>
      <c r="F114" s="24">
        <v>8.4482758620689657E-2</v>
      </c>
      <c r="G114" s="25">
        <v>0.52186724568277698</v>
      </c>
      <c r="H114" s="25">
        <v>0</v>
      </c>
      <c r="I114" s="24">
        <v>4.0909090909090909E-2</v>
      </c>
      <c r="J114" s="25">
        <v>0.38157459762636065</v>
      </c>
      <c r="K114" s="25">
        <v>0</v>
      </c>
      <c r="L114" s="24">
        <v>0</v>
      </c>
      <c r="M114" s="25">
        <v>0</v>
      </c>
      <c r="N114" s="25">
        <v>0</v>
      </c>
      <c r="O114" s="24">
        <v>0</v>
      </c>
      <c r="P114" s="25">
        <v>0</v>
      </c>
      <c r="Q114" s="25">
        <v>0</v>
      </c>
      <c r="R114" s="24">
        <v>0</v>
      </c>
      <c r="S114" s="25">
        <v>0</v>
      </c>
      <c r="T114" s="50">
        <v>0</v>
      </c>
      <c r="U114" s="24">
        <v>0</v>
      </c>
      <c r="V114" s="25">
        <v>0</v>
      </c>
      <c r="W114" s="25">
        <v>0</v>
      </c>
      <c r="X114" s="24">
        <v>0</v>
      </c>
      <c r="Y114" s="25">
        <v>0</v>
      </c>
      <c r="Z114" s="25">
        <v>0</v>
      </c>
      <c r="AA114" s="24">
        <v>0</v>
      </c>
      <c r="AB114" s="25">
        <v>0</v>
      </c>
      <c r="AC114" s="25">
        <v>0</v>
      </c>
      <c r="AD114" s="24">
        <v>0</v>
      </c>
      <c r="AE114" s="25">
        <v>0</v>
      </c>
      <c r="AF114" s="25">
        <v>0</v>
      </c>
      <c r="AG114" s="29">
        <v>0</v>
      </c>
      <c r="AH114" s="25">
        <v>0</v>
      </c>
      <c r="AI114" s="50">
        <v>0</v>
      </c>
      <c r="AJ114" s="29">
        <v>0</v>
      </c>
      <c r="AK114" s="25">
        <v>0</v>
      </c>
      <c r="AL114" s="50">
        <v>0</v>
      </c>
      <c r="AM114" s="29">
        <v>0</v>
      </c>
      <c r="AN114" s="25">
        <v>0</v>
      </c>
      <c r="AO114" s="50">
        <v>0</v>
      </c>
    </row>
    <row r="115" spans="1:41" s="3" customFormat="1" ht="21" customHeight="1" x14ac:dyDescent="0.15">
      <c r="A115" s="55" t="s">
        <v>48</v>
      </c>
      <c r="B115" s="49" t="s">
        <v>192</v>
      </c>
      <c r="C115" s="26">
        <f>SUM(C116:C120)</f>
        <v>22.772100999999999</v>
      </c>
      <c r="D115" s="27">
        <v>43.068199999999997</v>
      </c>
      <c r="E115" s="27">
        <v>0</v>
      </c>
      <c r="F115" s="26">
        <v>19.877873563218394</v>
      </c>
      <c r="G115" s="27">
        <v>32.7515</v>
      </c>
      <c r="H115" s="27">
        <v>10</v>
      </c>
      <c r="I115" s="26">
        <v>28.598844422485726</v>
      </c>
      <c r="J115" s="27">
        <v>45.1173</v>
      </c>
      <c r="K115" s="27">
        <v>7.84429</v>
      </c>
      <c r="L115" s="26">
        <v>45.081944444444446</v>
      </c>
      <c r="M115" s="27">
        <v>67.56</v>
      </c>
      <c r="N115" s="27">
        <v>26.5</v>
      </c>
      <c r="O115" s="26">
        <v>19.508328358208956</v>
      </c>
      <c r="P115" s="27">
        <v>47.508000000000003</v>
      </c>
      <c r="Q115" s="27">
        <v>0</v>
      </c>
      <c r="R115" s="26">
        <v>15.601574803149607</v>
      </c>
      <c r="S115" s="27">
        <v>33.902999999999999</v>
      </c>
      <c r="T115" s="28">
        <v>0</v>
      </c>
      <c r="U115" s="26">
        <v>19.908916469038207</v>
      </c>
      <c r="V115" s="27">
        <v>38.338900000000002</v>
      </c>
      <c r="W115" s="27">
        <v>0</v>
      </c>
      <c r="X115" s="26">
        <v>21.063767285108746</v>
      </c>
      <c r="Y115" s="27">
        <v>43.527999999999999</v>
      </c>
      <c r="Z115" s="27">
        <v>0</v>
      </c>
      <c r="AA115" s="26">
        <v>23.572470238095239</v>
      </c>
      <c r="AB115" s="27">
        <v>42.6496</v>
      </c>
      <c r="AC115" s="27">
        <v>0</v>
      </c>
      <c r="AD115" s="26">
        <v>25.49252394270701</v>
      </c>
      <c r="AE115" s="27">
        <v>43.496000000000002</v>
      </c>
      <c r="AF115" s="27">
        <v>0</v>
      </c>
      <c r="AG115" s="33">
        <v>22.474699999999999</v>
      </c>
      <c r="AH115" s="27">
        <v>43.516500000000001</v>
      </c>
      <c r="AI115" s="28">
        <v>0</v>
      </c>
      <c r="AJ115" s="33">
        <f t="shared" ref="AJ115:AM115" si="26">SUM(AJ116:AJ120)</f>
        <v>21.205095999999998</v>
      </c>
      <c r="AK115" s="27">
        <v>41.476500000000001</v>
      </c>
      <c r="AL115" s="28">
        <v>0</v>
      </c>
      <c r="AM115" s="33">
        <f t="shared" si="26"/>
        <v>25.440894999999998</v>
      </c>
      <c r="AN115" s="27">
        <v>44.950600000000001</v>
      </c>
      <c r="AO115" s="28">
        <v>0</v>
      </c>
    </row>
    <row r="116" spans="1:41" s="3" customFormat="1" ht="21" customHeight="1" x14ac:dyDescent="0.15">
      <c r="A116" s="54" t="s">
        <v>147</v>
      </c>
      <c r="B116" s="23">
        <v>81</v>
      </c>
      <c r="C116" s="24">
        <v>8.9674800000000001</v>
      </c>
      <c r="D116" s="25">
        <v>24.952000000000002</v>
      </c>
      <c r="E116" s="25">
        <v>0</v>
      </c>
      <c r="F116" s="24">
        <v>4.4729885057471268</v>
      </c>
      <c r="G116" s="25">
        <v>13.700057970200019</v>
      </c>
      <c r="H116" s="25">
        <v>0</v>
      </c>
      <c r="I116" s="24">
        <v>8.7627964426877458</v>
      </c>
      <c r="J116" s="25">
        <v>28.453330871098931</v>
      </c>
      <c r="K116" s="25">
        <v>0</v>
      </c>
      <c r="L116" s="24">
        <v>14.444444444444445</v>
      </c>
      <c r="M116" s="25">
        <v>32.162300605630087</v>
      </c>
      <c r="N116" s="25">
        <v>0</v>
      </c>
      <c r="O116" s="24">
        <v>6.5531044776119405</v>
      </c>
      <c r="P116" s="25">
        <v>22.073162748131548</v>
      </c>
      <c r="Q116" s="25">
        <v>0</v>
      </c>
      <c r="R116" s="24">
        <v>6.369291338582677</v>
      </c>
      <c r="S116" s="25">
        <v>20.939261663806533</v>
      </c>
      <c r="T116" s="50">
        <v>0</v>
      </c>
      <c r="U116" s="24">
        <v>5.5090782608695656</v>
      </c>
      <c r="V116" s="25">
        <v>18.618393718447436</v>
      </c>
      <c r="W116" s="25">
        <v>0</v>
      </c>
      <c r="X116" s="24">
        <v>6.2173893405600715</v>
      </c>
      <c r="Y116" s="25">
        <v>19.324635979389047</v>
      </c>
      <c r="Z116" s="25">
        <v>0</v>
      </c>
      <c r="AA116" s="24">
        <v>12.6212797619048</v>
      </c>
      <c r="AB116" s="25">
        <v>31.445251908805584</v>
      </c>
      <c r="AC116" s="25">
        <v>0</v>
      </c>
      <c r="AD116" s="24">
        <v>14.451233155352147</v>
      </c>
      <c r="AE116" s="25">
        <v>28.126224681674145</v>
      </c>
      <c r="AF116" s="25">
        <v>0</v>
      </c>
      <c r="AG116" s="29">
        <v>9.3453999999999997</v>
      </c>
      <c r="AH116" s="25">
        <v>25.3094</v>
      </c>
      <c r="AI116" s="50">
        <v>0</v>
      </c>
      <c r="AJ116" s="29">
        <v>9.0590499999999992</v>
      </c>
      <c r="AK116" s="25">
        <v>24.8369</v>
      </c>
      <c r="AL116" s="50">
        <v>0</v>
      </c>
      <c r="AM116" s="29">
        <v>13.500999999999999</v>
      </c>
      <c r="AN116" s="25">
        <v>27.8933</v>
      </c>
      <c r="AO116" s="50">
        <v>0</v>
      </c>
    </row>
    <row r="117" spans="1:41" s="3" customFormat="1" ht="21" customHeight="1" x14ac:dyDescent="0.15">
      <c r="A117" s="54" t="s">
        <v>148</v>
      </c>
      <c r="B117" s="23">
        <v>82</v>
      </c>
      <c r="C117" s="24">
        <v>5.6737399999999996</v>
      </c>
      <c r="D117" s="25">
        <v>22.553699999999999</v>
      </c>
      <c r="E117" s="25">
        <v>0</v>
      </c>
      <c r="F117" s="24">
        <v>6.0068965517241377</v>
      </c>
      <c r="G117" s="25">
        <v>21.78787912063736</v>
      </c>
      <c r="H117" s="25">
        <v>0</v>
      </c>
      <c r="I117" s="24">
        <v>4.9886363636363633</v>
      </c>
      <c r="J117" s="25">
        <v>16.400869099880193</v>
      </c>
      <c r="K117" s="25">
        <v>0</v>
      </c>
      <c r="L117" s="24">
        <v>4.166666666666667</v>
      </c>
      <c r="M117" s="25">
        <v>14.743171677461778</v>
      </c>
      <c r="N117" s="25">
        <v>0</v>
      </c>
      <c r="O117" s="24">
        <v>4.7761194029850742</v>
      </c>
      <c r="P117" s="25">
        <v>22.401239901399908</v>
      </c>
      <c r="Q117" s="25">
        <v>0</v>
      </c>
      <c r="R117" s="24">
        <v>1.7874015748031495</v>
      </c>
      <c r="S117" s="25">
        <v>9.5995652142846861</v>
      </c>
      <c r="T117" s="50">
        <v>0</v>
      </c>
      <c r="U117" s="24">
        <v>7.5244927536231865</v>
      </c>
      <c r="V117" s="25">
        <v>28.743947239715602</v>
      </c>
      <c r="W117" s="25">
        <v>0</v>
      </c>
      <c r="X117" s="24">
        <v>9.6747967479674788</v>
      </c>
      <c r="Y117" s="25">
        <v>32.241781188808126</v>
      </c>
      <c r="Z117" s="25">
        <v>0</v>
      </c>
      <c r="AA117" s="24">
        <v>5.2842261904761907</v>
      </c>
      <c r="AB117" s="25">
        <v>18.543307022047529</v>
      </c>
      <c r="AC117" s="25">
        <v>0</v>
      </c>
      <c r="AD117" s="24">
        <v>6.7568268497330282</v>
      </c>
      <c r="AE117" s="25">
        <v>24.992053694968376</v>
      </c>
      <c r="AF117" s="25">
        <v>0</v>
      </c>
      <c r="AG117" s="29">
        <v>5.7258300000000002</v>
      </c>
      <c r="AH117" s="25">
        <v>23.118300000000001</v>
      </c>
      <c r="AI117" s="50">
        <v>0</v>
      </c>
      <c r="AJ117" s="29">
        <v>5.8133900000000001</v>
      </c>
      <c r="AK117" s="25">
        <v>23.497399999999999</v>
      </c>
      <c r="AL117" s="50">
        <v>0</v>
      </c>
      <c r="AM117" s="29">
        <v>6.8834</v>
      </c>
      <c r="AN117" s="25">
        <v>26.0733</v>
      </c>
      <c r="AO117" s="50">
        <v>0</v>
      </c>
    </row>
    <row r="118" spans="1:41" s="3" customFormat="1" ht="21" customHeight="1" x14ac:dyDescent="0.15">
      <c r="A118" s="54" t="s">
        <v>149</v>
      </c>
      <c r="B118" s="23">
        <v>83</v>
      </c>
      <c r="C118" s="24">
        <v>1.76092</v>
      </c>
      <c r="D118" s="25">
        <v>9.7450700000000001</v>
      </c>
      <c r="E118" s="25">
        <v>0</v>
      </c>
      <c r="F118" s="24">
        <v>2.0517241379310347</v>
      </c>
      <c r="G118" s="25">
        <v>5.8793103448275863</v>
      </c>
      <c r="H118" s="25">
        <v>0</v>
      </c>
      <c r="I118" s="24">
        <v>1.2901515151515148</v>
      </c>
      <c r="J118" s="25">
        <v>4.9787304147442768</v>
      </c>
      <c r="K118" s="25">
        <v>0</v>
      </c>
      <c r="L118" s="24">
        <v>5.3666666666666663</v>
      </c>
      <c r="M118" s="25">
        <v>12.508885730640529</v>
      </c>
      <c r="N118" s="25">
        <v>0</v>
      </c>
      <c r="O118" s="24">
        <v>2.8805970149253732</v>
      </c>
      <c r="P118" s="25">
        <v>16.480220970170961</v>
      </c>
      <c r="Q118" s="25">
        <v>0</v>
      </c>
      <c r="R118" s="24">
        <v>0.952755905511811</v>
      </c>
      <c r="S118" s="25">
        <v>7.9197334200309353</v>
      </c>
      <c r="T118" s="50">
        <v>0</v>
      </c>
      <c r="U118" s="24">
        <v>2.1120000000000001</v>
      </c>
      <c r="V118" s="25">
        <v>12.426401570849061</v>
      </c>
      <c r="W118" s="25">
        <v>0</v>
      </c>
      <c r="X118" s="24">
        <v>0.85365853658536583</v>
      </c>
      <c r="Y118" s="25">
        <v>5.4737851632562302</v>
      </c>
      <c r="Z118" s="25">
        <v>0</v>
      </c>
      <c r="AA118" s="24">
        <v>1.03125</v>
      </c>
      <c r="AB118" s="25">
        <v>5.6080224941277521</v>
      </c>
      <c r="AC118" s="25">
        <v>0</v>
      </c>
      <c r="AD118" s="24">
        <v>1.9967836257309939</v>
      </c>
      <c r="AE118" s="25">
        <v>10.766135014210779</v>
      </c>
      <c r="AF118" s="25">
        <v>0</v>
      </c>
      <c r="AG118" s="29">
        <v>1.79016</v>
      </c>
      <c r="AH118" s="25">
        <v>10.3073</v>
      </c>
      <c r="AI118" s="50">
        <v>0</v>
      </c>
      <c r="AJ118" s="29">
        <v>1.5893200000000001</v>
      </c>
      <c r="AK118" s="25">
        <v>10.1319</v>
      </c>
      <c r="AL118" s="50">
        <v>0</v>
      </c>
      <c r="AM118" s="29">
        <v>2.3925800000000002</v>
      </c>
      <c r="AN118" s="25">
        <v>13.040699999999999</v>
      </c>
      <c r="AO118" s="50">
        <v>0</v>
      </c>
    </row>
    <row r="119" spans="1:41" s="3" customFormat="1" ht="21" customHeight="1" x14ac:dyDescent="0.15">
      <c r="A119" s="54" t="s">
        <v>150</v>
      </c>
      <c r="B119" s="23">
        <v>84</v>
      </c>
      <c r="C119" s="24">
        <v>0.30511100000000002</v>
      </c>
      <c r="D119" s="25">
        <v>2.8857599999999999</v>
      </c>
      <c r="E119" s="25">
        <v>0</v>
      </c>
      <c r="F119" s="24">
        <v>0.58620689655172409</v>
      </c>
      <c r="G119" s="25">
        <v>3.1950094854892419</v>
      </c>
      <c r="H119" s="25">
        <v>0</v>
      </c>
      <c r="I119" s="24">
        <v>1.0795454545454546</v>
      </c>
      <c r="J119" s="25">
        <v>6.0696180629222516</v>
      </c>
      <c r="K119" s="25">
        <v>0</v>
      </c>
      <c r="L119" s="24">
        <v>0.27777777777777779</v>
      </c>
      <c r="M119" s="25">
        <v>1.6433554953054488</v>
      </c>
      <c r="N119" s="25">
        <v>0</v>
      </c>
      <c r="O119" s="24">
        <v>0.91044776119402981</v>
      </c>
      <c r="P119" s="25">
        <v>4.7715930043864709</v>
      </c>
      <c r="Q119" s="25">
        <v>0</v>
      </c>
      <c r="R119" s="24">
        <v>3.937007874015748E-2</v>
      </c>
      <c r="S119" s="25">
        <v>0.44192803780794582</v>
      </c>
      <c r="T119" s="50">
        <v>0</v>
      </c>
      <c r="U119" s="24">
        <v>0</v>
      </c>
      <c r="V119" s="25">
        <v>0</v>
      </c>
      <c r="W119" s="25">
        <v>0</v>
      </c>
      <c r="X119" s="24">
        <v>7.9674796747967486E-2</v>
      </c>
      <c r="Y119" s="25">
        <v>0.61985565453113922</v>
      </c>
      <c r="Z119" s="25">
        <v>0</v>
      </c>
      <c r="AA119" s="24">
        <v>0.33794642857142859</v>
      </c>
      <c r="AB119" s="25">
        <v>4.118722200945176</v>
      </c>
      <c r="AC119" s="25">
        <v>0</v>
      </c>
      <c r="AD119" s="24">
        <v>0.10982456140350877</v>
      </c>
      <c r="AE119" s="25">
        <v>0.94928872953823495</v>
      </c>
      <c r="AF119" s="25">
        <v>0</v>
      </c>
      <c r="AG119" s="29">
        <v>0.223049</v>
      </c>
      <c r="AH119" s="25">
        <v>2.4178600000000001</v>
      </c>
      <c r="AI119" s="50">
        <v>0</v>
      </c>
      <c r="AJ119" s="29">
        <v>0.219976</v>
      </c>
      <c r="AK119" s="25">
        <v>2.4540899999999999</v>
      </c>
      <c r="AL119" s="50">
        <v>0</v>
      </c>
      <c r="AM119" s="29">
        <v>0.129245</v>
      </c>
      <c r="AN119" s="25">
        <v>1.09609</v>
      </c>
      <c r="AO119" s="50">
        <v>0</v>
      </c>
    </row>
    <row r="120" spans="1:41" s="3" customFormat="1" ht="21" customHeight="1" x14ac:dyDescent="0.15">
      <c r="A120" s="56" t="s">
        <v>151</v>
      </c>
      <c r="B120" s="37">
        <v>85</v>
      </c>
      <c r="C120" s="38">
        <v>6.0648499999999999</v>
      </c>
      <c r="D120" s="39">
        <v>20.865100000000002</v>
      </c>
      <c r="E120" s="39">
        <v>0</v>
      </c>
      <c r="F120" s="38">
        <v>6.7600574712643677</v>
      </c>
      <c r="G120" s="39">
        <v>18.028115531401369</v>
      </c>
      <c r="H120" s="39">
        <v>0</v>
      </c>
      <c r="I120" s="38">
        <v>12.477714646464646</v>
      </c>
      <c r="J120" s="39">
        <v>27.255122930120304</v>
      </c>
      <c r="K120" s="39">
        <v>0</v>
      </c>
      <c r="L120" s="38">
        <v>20.826388888888889</v>
      </c>
      <c r="M120" s="39">
        <v>47.254916684391326</v>
      </c>
      <c r="N120" s="39">
        <v>0</v>
      </c>
      <c r="O120" s="38">
        <v>4.3880597014925371</v>
      </c>
      <c r="P120" s="39">
        <v>13.207816798905512</v>
      </c>
      <c r="Q120" s="39">
        <v>0</v>
      </c>
      <c r="R120" s="38">
        <v>6.4527559055118111</v>
      </c>
      <c r="S120" s="39">
        <v>22.71081752298814</v>
      </c>
      <c r="T120" s="51">
        <v>0</v>
      </c>
      <c r="U120" s="38">
        <v>4.7633454545454548</v>
      </c>
      <c r="V120" s="39">
        <v>15.274406192826977</v>
      </c>
      <c r="W120" s="39">
        <v>0</v>
      </c>
      <c r="X120" s="38">
        <v>4.238247863247862</v>
      </c>
      <c r="Y120" s="39">
        <v>11.974452543154737</v>
      </c>
      <c r="Z120" s="39">
        <v>0</v>
      </c>
      <c r="AA120" s="38">
        <v>4.2977678571428575</v>
      </c>
      <c r="AB120" s="39">
        <v>18.089547702719567</v>
      </c>
      <c r="AC120" s="39">
        <v>0</v>
      </c>
      <c r="AD120" s="38">
        <v>2.1778557504873293</v>
      </c>
      <c r="AE120" s="39">
        <v>12.480361805378099</v>
      </c>
      <c r="AF120" s="39">
        <v>0</v>
      </c>
      <c r="AG120" s="40">
        <v>5.3902200000000002</v>
      </c>
      <c r="AH120" s="39">
        <v>20.142199999999999</v>
      </c>
      <c r="AI120" s="51">
        <v>0</v>
      </c>
      <c r="AJ120" s="40">
        <v>4.5233600000000003</v>
      </c>
      <c r="AK120" s="39">
        <v>16.994900000000001</v>
      </c>
      <c r="AL120" s="51">
        <v>0</v>
      </c>
      <c r="AM120" s="40">
        <v>2.5346700000000002</v>
      </c>
      <c r="AN120" s="39">
        <v>14.904199999999999</v>
      </c>
      <c r="AO120" s="51">
        <v>0</v>
      </c>
    </row>
    <row r="121" spans="1:41" s="3" customFormat="1" ht="21" customHeight="1" x14ac:dyDescent="0.15">
      <c r="A121" s="54" t="s">
        <v>49</v>
      </c>
      <c r="B121" s="23" t="s">
        <v>193</v>
      </c>
      <c r="C121" s="24">
        <f>C122+C126</f>
        <v>655.86790000000008</v>
      </c>
      <c r="D121" s="25">
        <v>528.81200000000001</v>
      </c>
      <c r="E121" s="25">
        <v>564.38099999999997</v>
      </c>
      <c r="F121" s="24">
        <v>201.11155837870535</v>
      </c>
      <c r="G121" s="25">
        <v>220.922</v>
      </c>
      <c r="H121" s="25">
        <v>180</v>
      </c>
      <c r="I121" s="24">
        <v>348.0412399308716</v>
      </c>
      <c r="J121" s="25">
        <v>373.88900000000001</v>
      </c>
      <c r="K121" s="25">
        <v>279.45699999999999</v>
      </c>
      <c r="L121" s="24">
        <v>594.44110651629069</v>
      </c>
      <c r="M121" s="25">
        <v>434.73099999999999</v>
      </c>
      <c r="N121" s="25">
        <v>547.5</v>
      </c>
      <c r="O121" s="24">
        <v>526.23552430156906</v>
      </c>
      <c r="P121" s="25">
        <v>433.149</v>
      </c>
      <c r="Q121" s="25">
        <v>500</v>
      </c>
      <c r="R121" s="24">
        <v>684.69371312538624</v>
      </c>
      <c r="S121" s="25">
        <v>550.23099999999999</v>
      </c>
      <c r="T121" s="50">
        <v>599.44500000000005</v>
      </c>
      <c r="U121" s="24">
        <v>718.57989219047613</v>
      </c>
      <c r="V121" s="25">
        <v>462.82499999999999</v>
      </c>
      <c r="W121" s="25">
        <v>625.82799999999997</v>
      </c>
      <c r="X121" s="24">
        <v>870.94583439692065</v>
      </c>
      <c r="Y121" s="25">
        <v>573.97</v>
      </c>
      <c r="Z121" s="25">
        <v>750.03700000000003</v>
      </c>
      <c r="AA121" s="24">
        <v>826.64704708354759</v>
      </c>
      <c r="AB121" s="25">
        <v>653.59500000000003</v>
      </c>
      <c r="AC121" s="25">
        <v>778.33299999999997</v>
      </c>
      <c r="AD121" s="24">
        <v>681.31542551561267</v>
      </c>
      <c r="AE121" s="25">
        <v>414.24599999999998</v>
      </c>
      <c r="AF121" s="25">
        <v>612.68499999999995</v>
      </c>
      <c r="AG121" s="29">
        <v>719.35299999999995</v>
      </c>
      <c r="AH121" s="25">
        <v>530.65800000000002</v>
      </c>
      <c r="AI121" s="50">
        <v>635.07399999999996</v>
      </c>
      <c r="AJ121" s="29">
        <f t="shared" ref="AJ121:AM121" si="27">AJ122+AJ126</f>
        <v>726.36689999999999</v>
      </c>
      <c r="AK121" s="25">
        <v>534.94600000000003</v>
      </c>
      <c r="AL121" s="50">
        <v>644</v>
      </c>
      <c r="AM121" s="29">
        <f t="shared" si="27"/>
        <v>633.05809999999997</v>
      </c>
      <c r="AN121" s="25">
        <v>356.80200000000002</v>
      </c>
      <c r="AO121" s="50">
        <v>602.73400000000004</v>
      </c>
    </row>
    <row r="122" spans="1:41" s="3" customFormat="1" ht="21" customHeight="1" x14ac:dyDescent="0.15">
      <c r="A122" s="54" t="s">
        <v>152</v>
      </c>
      <c r="B122" s="23" t="s">
        <v>194</v>
      </c>
      <c r="C122" s="24">
        <f>SUM(C123:C125)</f>
        <v>147.98689999999999</v>
      </c>
      <c r="D122" s="25">
        <v>316.67599999999999</v>
      </c>
      <c r="E122" s="25">
        <v>2.2262400000000002</v>
      </c>
      <c r="F122" s="24">
        <v>2.5224779189352695</v>
      </c>
      <c r="G122" s="25">
        <v>5.5127699999999997</v>
      </c>
      <c r="H122" s="25">
        <v>0</v>
      </c>
      <c r="I122" s="24">
        <v>2.9705328601645093</v>
      </c>
      <c r="J122" s="25">
        <v>5.12277</v>
      </c>
      <c r="K122" s="25">
        <v>0.91456800000000005</v>
      </c>
      <c r="L122" s="24">
        <v>4.896515873015872</v>
      </c>
      <c r="M122" s="25">
        <v>7.4100599999999996</v>
      </c>
      <c r="N122" s="25">
        <v>0</v>
      </c>
      <c r="O122" s="24">
        <v>25.695723306544203</v>
      </c>
      <c r="P122" s="25">
        <v>116.026</v>
      </c>
      <c r="Q122" s="25">
        <v>0</v>
      </c>
      <c r="R122" s="24">
        <v>149.83518294165933</v>
      </c>
      <c r="S122" s="25">
        <v>330.077</v>
      </c>
      <c r="T122" s="50">
        <v>1.02681</v>
      </c>
      <c r="U122" s="24">
        <v>179.60229219047619</v>
      </c>
      <c r="V122" s="25">
        <v>332.08199999999999</v>
      </c>
      <c r="W122" s="25">
        <v>2.3971200000000001</v>
      </c>
      <c r="X122" s="24">
        <v>293.43657751487814</v>
      </c>
      <c r="Y122" s="25">
        <v>358.20400000000001</v>
      </c>
      <c r="Z122" s="25">
        <v>99.900400000000005</v>
      </c>
      <c r="AA122" s="24">
        <v>241.30411553592859</v>
      </c>
      <c r="AB122" s="25">
        <v>471.51400000000001</v>
      </c>
      <c r="AC122" s="25">
        <v>45.595799999999997</v>
      </c>
      <c r="AD122" s="24">
        <v>162.4980628278476</v>
      </c>
      <c r="AE122" s="25">
        <v>252.48699999999999</v>
      </c>
      <c r="AF122" s="25">
        <v>6.1104900000000004</v>
      </c>
      <c r="AG122" s="29">
        <v>172.71</v>
      </c>
      <c r="AH122" s="25">
        <v>336.38600000000002</v>
      </c>
      <c r="AI122" s="50">
        <v>3.5909599999999999</v>
      </c>
      <c r="AJ122" s="29">
        <f t="shared" ref="AJ122:AM122" si="28">SUM(AJ123:AJ125)</f>
        <v>182.13389999999998</v>
      </c>
      <c r="AK122" s="25">
        <v>343.27800000000002</v>
      </c>
      <c r="AL122" s="50">
        <v>3.75665</v>
      </c>
      <c r="AM122" s="29">
        <f t="shared" si="28"/>
        <v>146.4237</v>
      </c>
      <c r="AN122" s="25">
        <v>236.297</v>
      </c>
      <c r="AO122" s="50">
        <v>7</v>
      </c>
    </row>
    <row r="123" spans="1:41" s="3" customFormat="1" ht="21" customHeight="1" x14ac:dyDescent="0.15">
      <c r="A123" s="54" t="s">
        <v>153</v>
      </c>
      <c r="B123" s="23">
        <v>86</v>
      </c>
      <c r="C123" s="24">
        <v>12.3673</v>
      </c>
      <c r="D123" s="25">
        <v>54.498100000000001</v>
      </c>
      <c r="E123" s="25">
        <v>0</v>
      </c>
      <c r="F123" s="24">
        <v>2.4810986085904418</v>
      </c>
      <c r="G123" s="25">
        <v>5.6541025533049982</v>
      </c>
      <c r="H123" s="25">
        <v>0</v>
      </c>
      <c r="I123" s="24">
        <v>2.6531627302943797</v>
      </c>
      <c r="J123" s="25">
        <v>4.5757472582164986</v>
      </c>
      <c r="K123" s="25">
        <v>0.55000000000000004</v>
      </c>
      <c r="L123" s="24">
        <v>4.729849206349205</v>
      </c>
      <c r="M123" s="25">
        <v>7.3665406672624387</v>
      </c>
      <c r="N123" s="25">
        <v>0</v>
      </c>
      <c r="O123" s="24">
        <v>1.6360218140068885</v>
      </c>
      <c r="P123" s="25">
        <v>4.87038213604069</v>
      </c>
      <c r="Q123" s="25">
        <v>0</v>
      </c>
      <c r="R123" s="24">
        <v>3.3952504332228743</v>
      </c>
      <c r="S123" s="25">
        <v>6.3875952991679315</v>
      </c>
      <c r="T123" s="50">
        <v>0</v>
      </c>
      <c r="U123" s="24">
        <v>9.2617588571428566</v>
      </c>
      <c r="V123" s="25">
        <v>48.335870575964869</v>
      </c>
      <c r="W123" s="25">
        <v>0</v>
      </c>
      <c r="X123" s="24">
        <v>24.218426635694929</v>
      </c>
      <c r="Y123" s="25">
        <v>77.704870055584706</v>
      </c>
      <c r="Z123" s="25">
        <v>0</v>
      </c>
      <c r="AA123" s="24">
        <v>23.998892321642877</v>
      </c>
      <c r="AB123" s="25">
        <v>69.558825302315896</v>
      </c>
      <c r="AC123" s="25">
        <v>0</v>
      </c>
      <c r="AD123" s="24">
        <v>23.058944197939496</v>
      </c>
      <c r="AE123" s="25">
        <v>86.767034127813972</v>
      </c>
      <c r="AF123" s="25">
        <v>0</v>
      </c>
      <c r="AG123" s="29">
        <v>14.042999999999999</v>
      </c>
      <c r="AH123" s="25">
        <v>58.7575</v>
      </c>
      <c r="AI123" s="50">
        <v>0</v>
      </c>
      <c r="AJ123" s="29">
        <v>14.566000000000001</v>
      </c>
      <c r="AK123" s="25">
        <v>60.318100000000001</v>
      </c>
      <c r="AL123" s="50">
        <v>0</v>
      </c>
      <c r="AM123" s="29">
        <v>25.3993</v>
      </c>
      <c r="AN123" s="25">
        <v>96.0608</v>
      </c>
      <c r="AO123" s="50">
        <v>0</v>
      </c>
    </row>
    <row r="124" spans="1:41" s="3" customFormat="1" ht="21" customHeight="1" x14ac:dyDescent="0.15">
      <c r="A124" s="54" t="s">
        <v>154</v>
      </c>
      <c r="B124" s="23">
        <v>87</v>
      </c>
      <c r="C124" s="24">
        <v>95.127399999999994</v>
      </c>
      <c r="D124" s="25">
        <v>232.952</v>
      </c>
      <c r="E124" s="25">
        <v>0</v>
      </c>
      <c r="F124" s="24">
        <v>0</v>
      </c>
      <c r="G124" s="25">
        <v>0</v>
      </c>
      <c r="H124" s="25">
        <v>0</v>
      </c>
      <c r="I124" s="24">
        <v>0</v>
      </c>
      <c r="J124" s="25">
        <v>0</v>
      </c>
      <c r="K124" s="25">
        <v>0</v>
      </c>
      <c r="L124" s="24">
        <v>0</v>
      </c>
      <c r="M124" s="25">
        <v>0</v>
      </c>
      <c r="N124" s="25">
        <v>0</v>
      </c>
      <c r="O124" s="24">
        <v>5.2835820895522385</v>
      </c>
      <c r="P124" s="25">
        <v>42.924023809569107</v>
      </c>
      <c r="Q124" s="25">
        <v>0</v>
      </c>
      <c r="R124" s="24">
        <v>123.04566929133858</v>
      </c>
      <c r="S124" s="25">
        <v>304.41496459638995</v>
      </c>
      <c r="T124" s="50">
        <v>0</v>
      </c>
      <c r="U124" s="24">
        <v>106.4152</v>
      </c>
      <c r="V124" s="25">
        <v>216.64026700722098</v>
      </c>
      <c r="W124" s="25">
        <v>0</v>
      </c>
      <c r="X124" s="24">
        <v>204.35528455284555</v>
      </c>
      <c r="Y124" s="25">
        <v>301.33497235054614</v>
      </c>
      <c r="Z124" s="25">
        <v>0</v>
      </c>
      <c r="AA124" s="24">
        <v>142.20089285714286</v>
      </c>
      <c r="AB124" s="25">
        <v>269.09861906913807</v>
      </c>
      <c r="AC124" s="25">
        <v>0</v>
      </c>
      <c r="AD124" s="24">
        <v>100.13534670008355</v>
      </c>
      <c r="AE124" s="25">
        <v>207.12425628106675</v>
      </c>
      <c r="AF124" s="25">
        <v>0</v>
      </c>
      <c r="AG124" s="29">
        <v>111.318</v>
      </c>
      <c r="AH124" s="25">
        <v>248.40899999999999</v>
      </c>
      <c r="AI124" s="50">
        <v>0</v>
      </c>
      <c r="AJ124" s="29">
        <v>117.569</v>
      </c>
      <c r="AK124" s="25">
        <v>253.84800000000001</v>
      </c>
      <c r="AL124" s="50">
        <v>0</v>
      </c>
      <c r="AM124" s="29">
        <v>91.250900000000001</v>
      </c>
      <c r="AN124" s="25">
        <v>201.95</v>
      </c>
      <c r="AO124" s="50">
        <v>0</v>
      </c>
    </row>
    <row r="125" spans="1:41" s="3" customFormat="1" ht="21" customHeight="1" x14ac:dyDescent="0.15">
      <c r="A125" s="54" t="s">
        <v>155</v>
      </c>
      <c r="B125" s="23">
        <v>88</v>
      </c>
      <c r="C125" s="24">
        <v>40.492199999999997</v>
      </c>
      <c r="D125" s="25">
        <v>170.43700000000001</v>
      </c>
      <c r="E125" s="25">
        <v>0</v>
      </c>
      <c r="F125" s="24">
        <v>4.1379310344827586E-2</v>
      </c>
      <c r="G125" s="25">
        <v>0.26459760128621901</v>
      </c>
      <c r="H125" s="25">
        <v>0</v>
      </c>
      <c r="I125" s="24">
        <v>0.31737012987012952</v>
      </c>
      <c r="J125" s="25">
        <v>2.2958707476883498</v>
      </c>
      <c r="K125" s="25">
        <v>0</v>
      </c>
      <c r="L125" s="24">
        <v>0.16666666666666666</v>
      </c>
      <c r="M125" s="25">
        <v>0.72648315725677892</v>
      </c>
      <c r="N125" s="25">
        <v>0</v>
      </c>
      <c r="O125" s="24">
        <v>18.776119402985074</v>
      </c>
      <c r="P125" s="25">
        <v>103.99121962009724</v>
      </c>
      <c r="Q125" s="25">
        <v>0</v>
      </c>
      <c r="R125" s="24">
        <v>23.394263217097862</v>
      </c>
      <c r="S125" s="25">
        <v>112.73034334630098</v>
      </c>
      <c r="T125" s="50">
        <v>0</v>
      </c>
      <c r="U125" s="24">
        <v>63.925333333333334</v>
      </c>
      <c r="V125" s="25">
        <v>218.09454367416998</v>
      </c>
      <c r="W125" s="25">
        <v>0</v>
      </c>
      <c r="X125" s="24">
        <v>64.862866326337681</v>
      </c>
      <c r="Y125" s="25">
        <v>155.92908423803354</v>
      </c>
      <c r="Z125" s="25">
        <v>0</v>
      </c>
      <c r="AA125" s="24">
        <v>75.104330357142857</v>
      </c>
      <c r="AB125" s="25">
        <v>272.67333300106321</v>
      </c>
      <c r="AC125" s="25">
        <v>0</v>
      </c>
      <c r="AD125" s="24">
        <v>39.303771929824563</v>
      </c>
      <c r="AE125" s="25">
        <v>112.61106142218976</v>
      </c>
      <c r="AF125" s="25">
        <v>0</v>
      </c>
      <c r="AG125" s="29">
        <v>47.349200000000003</v>
      </c>
      <c r="AH125" s="25">
        <v>183.50200000000001</v>
      </c>
      <c r="AI125" s="50">
        <v>0</v>
      </c>
      <c r="AJ125" s="29">
        <v>49.998899999999999</v>
      </c>
      <c r="AK125" s="25">
        <v>188.23699999999999</v>
      </c>
      <c r="AL125" s="50">
        <v>0</v>
      </c>
      <c r="AM125" s="29">
        <v>29.773499999999999</v>
      </c>
      <c r="AN125" s="25">
        <v>88.924700000000001</v>
      </c>
      <c r="AO125" s="50">
        <v>0</v>
      </c>
    </row>
    <row r="126" spans="1:41" s="3" customFormat="1" ht="21" customHeight="1" x14ac:dyDescent="0.15">
      <c r="A126" s="54" t="s">
        <v>156</v>
      </c>
      <c r="B126" s="23" t="s">
        <v>195</v>
      </c>
      <c r="C126" s="24">
        <f>SUM(C127:C129)</f>
        <v>507.88100000000009</v>
      </c>
      <c r="D126" s="25">
        <v>411.113</v>
      </c>
      <c r="E126" s="25">
        <v>400</v>
      </c>
      <c r="F126" s="24">
        <v>198.58908045977009</v>
      </c>
      <c r="G126" s="25">
        <v>221.173</v>
      </c>
      <c r="H126" s="25">
        <v>180</v>
      </c>
      <c r="I126" s="24">
        <v>345.07070707070704</v>
      </c>
      <c r="J126" s="25">
        <v>372.86399999999998</v>
      </c>
      <c r="K126" s="25">
        <v>258.56200000000001</v>
      </c>
      <c r="L126" s="24">
        <v>589.54459064327477</v>
      </c>
      <c r="M126" s="25">
        <v>432.82600000000002</v>
      </c>
      <c r="N126" s="25">
        <v>547.5</v>
      </c>
      <c r="O126" s="24">
        <v>500.53980099502485</v>
      </c>
      <c r="P126" s="25">
        <v>421.49099999999999</v>
      </c>
      <c r="Q126" s="25">
        <v>456.93400000000003</v>
      </c>
      <c r="R126" s="24">
        <v>534.858530183727</v>
      </c>
      <c r="S126" s="25">
        <v>461.60500000000002</v>
      </c>
      <c r="T126" s="50">
        <v>401.75900000000001</v>
      </c>
      <c r="U126" s="24">
        <v>538.97759999999994</v>
      </c>
      <c r="V126" s="25">
        <v>362.67700000000002</v>
      </c>
      <c r="W126" s="25">
        <v>450</v>
      </c>
      <c r="X126" s="24">
        <v>577.50925688204256</v>
      </c>
      <c r="Y126" s="25">
        <v>429.62700000000001</v>
      </c>
      <c r="Z126" s="25">
        <v>475.35300000000001</v>
      </c>
      <c r="AA126" s="24">
        <v>585.34293154761906</v>
      </c>
      <c r="AB126" s="25">
        <v>434.09800000000001</v>
      </c>
      <c r="AC126" s="25">
        <v>523.75099999999998</v>
      </c>
      <c r="AD126" s="24">
        <v>518.81736268776513</v>
      </c>
      <c r="AE126" s="25">
        <v>345.35300000000001</v>
      </c>
      <c r="AF126" s="25">
        <v>450.85399999999998</v>
      </c>
      <c r="AG126" s="29">
        <v>546.64200000000005</v>
      </c>
      <c r="AH126" s="25">
        <v>411.81799999999998</v>
      </c>
      <c r="AI126" s="50">
        <v>450</v>
      </c>
      <c r="AJ126" s="29">
        <f t="shared" ref="AJ126:AM126" si="29">SUM(AJ127:AJ129)</f>
        <v>544.23299999999995</v>
      </c>
      <c r="AK126" s="25">
        <v>410.82499999999999</v>
      </c>
      <c r="AL126" s="50">
        <v>450</v>
      </c>
      <c r="AM126" s="29">
        <f t="shared" si="29"/>
        <v>486.63439999999997</v>
      </c>
      <c r="AN126" s="25">
        <v>302.02800000000002</v>
      </c>
      <c r="AO126" s="50">
        <v>435.541</v>
      </c>
    </row>
    <row r="127" spans="1:41" s="3" customFormat="1" ht="21" customHeight="1" x14ac:dyDescent="0.15">
      <c r="A127" s="54" t="s">
        <v>157</v>
      </c>
      <c r="B127" s="23">
        <v>89</v>
      </c>
      <c r="C127" s="24">
        <v>183.46100000000001</v>
      </c>
      <c r="D127" s="25">
        <v>272.96100000000001</v>
      </c>
      <c r="E127" s="25">
        <v>0</v>
      </c>
      <c r="F127" s="24">
        <v>40.689655172413794</v>
      </c>
      <c r="G127" s="25">
        <v>128.7722136038393</v>
      </c>
      <c r="H127" s="25">
        <v>0</v>
      </c>
      <c r="I127" s="24">
        <v>92.727272727272734</v>
      </c>
      <c r="J127" s="25">
        <v>176.28087913074248</v>
      </c>
      <c r="K127" s="25">
        <v>0</v>
      </c>
      <c r="L127" s="24">
        <v>77.5</v>
      </c>
      <c r="M127" s="25">
        <v>130.88109531598178</v>
      </c>
      <c r="N127" s="25">
        <v>0</v>
      </c>
      <c r="O127" s="24">
        <v>159.61940298507463</v>
      </c>
      <c r="P127" s="25">
        <v>238.47433432339602</v>
      </c>
      <c r="Q127" s="25">
        <v>0</v>
      </c>
      <c r="R127" s="24">
        <v>136.79790026246715</v>
      </c>
      <c r="S127" s="25">
        <v>254.702114988604</v>
      </c>
      <c r="T127" s="50">
        <v>0</v>
      </c>
      <c r="U127" s="24">
        <v>198.32933333333335</v>
      </c>
      <c r="V127" s="25">
        <v>292.29358487961684</v>
      </c>
      <c r="W127" s="25">
        <v>100</v>
      </c>
      <c r="X127" s="24">
        <v>224.13550135501356</v>
      </c>
      <c r="Y127" s="25">
        <v>280.42024804696524</v>
      </c>
      <c r="Z127" s="25">
        <v>150</v>
      </c>
      <c r="AA127" s="24">
        <v>249.60267857142853</v>
      </c>
      <c r="AB127" s="25">
        <v>307.55196541611849</v>
      </c>
      <c r="AC127" s="25">
        <v>180</v>
      </c>
      <c r="AD127" s="24">
        <v>275.58040935672511</v>
      </c>
      <c r="AE127" s="25">
        <v>305.01090015231142</v>
      </c>
      <c r="AF127" s="25">
        <v>200</v>
      </c>
      <c r="AG127" s="29">
        <v>202.84700000000001</v>
      </c>
      <c r="AH127" s="25">
        <v>283.40199999999999</v>
      </c>
      <c r="AI127" s="50">
        <v>100</v>
      </c>
      <c r="AJ127" s="29">
        <v>209.886</v>
      </c>
      <c r="AK127" s="25">
        <v>287.983</v>
      </c>
      <c r="AL127" s="50">
        <v>100</v>
      </c>
      <c r="AM127" s="29">
        <v>269.54899999999998</v>
      </c>
      <c r="AN127" s="25">
        <v>304.14</v>
      </c>
      <c r="AO127" s="50">
        <v>200</v>
      </c>
    </row>
    <row r="128" spans="1:41" s="3" customFormat="1" ht="21" customHeight="1" x14ac:dyDescent="0.15">
      <c r="A128" s="54" t="s">
        <v>158</v>
      </c>
      <c r="B128" s="23">
        <v>90</v>
      </c>
      <c r="C128" s="24">
        <v>132.53700000000001</v>
      </c>
      <c r="D128" s="25">
        <v>177.50899999999999</v>
      </c>
      <c r="E128" s="25">
        <v>48.705300000000001</v>
      </c>
      <c r="F128" s="24">
        <v>3.7758620689655173</v>
      </c>
      <c r="G128" s="25">
        <v>24.887334476803368</v>
      </c>
      <c r="H128" s="25">
        <v>0</v>
      </c>
      <c r="I128" s="24">
        <v>9.745580808080808</v>
      </c>
      <c r="J128" s="25">
        <v>37.296941317233184</v>
      </c>
      <c r="K128" s="25">
        <v>0</v>
      </c>
      <c r="L128" s="24">
        <v>20.680555555555557</v>
      </c>
      <c r="M128" s="25">
        <v>48.673679970940967</v>
      </c>
      <c r="N128" s="25">
        <v>0</v>
      </c>
      <c r="O128" s="24">
        <v>59.875621890547265</v>
      </c>
      <c r="P128" s="25">
        <v>108.90717266604814</v>
      </c>
      <c r="Q128" s="25">
        <v>0</v>
      </c>
      <c r="R128" s="24">
        <v>133.37559055118109</v>
      </c>
      <c r="S128" s="25">
        <v>162.69058573760003</v>
      </c>
      <c r="T128" s="50">
        <v>100</v>
      </c>
      <c r="U128" s="24">
        <v>187.49626666666663</v>
      </c>
      <c r="V128" s="25">
        <v>200.71327309112135</v>
      </c>
      <c r="W128" s="25">
        <v>152</v>
      </c>
      <c r="X128" s="24">
        <v>179.3349593495935</v>
      </c>
      <c r="Y128" s="25">
        <v>191.10903837914523</v>
      </c>
      <c r="Z128" s="25">
        <v>152</v>
      </c>
      <c r="AA128" s="24">
        <v>219.98950892857144</v>
      </c>
      <c r="AB128" s="25">
        <v>204.10740839570434</v>
      </c>
      <c r="AC128" s="25">
        <v>182.5</v>
      </c>
      <c r="AD128" s="24">
        <v>159.09693957115007</v>
      </c>
      <c r="AE128" s="25">
        <v>164.42592153414716</v>
      </c>
      <c r="AF128" s="25">
        <v>152</v>
      </c>
      <c r="AG128" s="29">
        <v>153.94200000000001</v>
      </c>
      <c r="AH128" s="25">
        <v>183.18199999999999</v>
      </c>
      <c r="AI128" s="50">
        <v>142</v>
      </c>
      <c r="AJ128" s="29">
        <v>161.42599999999999</v>
      </c>
      <c r="AK128" s="25">
        <v>185.078</v>
      </c>
      <c r="AL128" s="50">
        <v>150</v>
      </c>
      <c r="AM128" s="29">
        <v>141.529</v>
      </c>
      <c r="AN128" s="25">
        <v>158.85599999999999</v>
      </c>
      <c r="AO128" s="50">
        <v>134.398</v>
      </c>
    </row>
    <row r="129" spans="1:41" s="3" customFormat="1" ht="21" customHeight="1" x14ac:dyDescent="0.15">
      <c r="A129" s="54" t="s">
        <v>159</v>
      </c>
      <c r="B129" s="23">
        <v>91</v>
      </c>
      <c r="C129" s="24">
        <v>191.88300000000001</v>
      </c>
      <c r="D129" s="25">
        <v>322.613</v>
      </c>
      <c r="E129" s="25">
        <v>0</v>
      </c>
      <c r="F129" s="24">
        <v>154.12356321839079</v>
      </c>
      <c r="G129" s="25">
        <v>204.68813433488285</v>
      </c>
      <c r="H129" s="25">
        <v>108.3333333333335</v>
      </c>
      <c r="I129" s="24">
        <v>242.59785353535352</v>
      </c>
      <c r="J129" s="25">
        <v>368.03428650136203</v>
      </c>
      <c r="K129" s="25">
        <v>122</v>
      </c>
      <c r="L129" s="24">
        <v>491.36403508771923</v>
      </c>
      <c r="M129" s="25">
        <v>465.8214189949075</v>
      </c>
      <c r="N129" s="25">
        <v>400</v>
      </c>
      <c r="O129" s="24">
        <v>281.04477611940297</v>
      </c>
      <c r="P129" s="25">
        <v>402.67902972488366</v>
      </c>
      <c r="Q129" s="25">
        <v>0</v>
      </c>
      <c r="R129" s="24">
        <v>264.68503937007875</v>
      </c>
      <c r="S129" s="25">
        <v>363.7607188177858</v>
      </c>
      <c r="T129" s="50">
        <v>150</v>
      </c>
      <c r="U129" s="24">
        <v>153.15199999999999</v>
      </c>
      <c r="V129" s="25">
        <v>226.82832864035694</v>
      </c>
      <c r="W129" s="25">
        <v>0</v>
      </c>
      <c r="X129" s="24">
        <v>174.03879617743547</v>
      </c>
      <c r="Y129" s="25">
        <v>346.12424925517405</v>
      </c>
      <c r="Z129" s="25">
        <v>0</v>
      </c>
      <c r="AA129" s="24">
        <v>115.75074404761905</v>
      </c>
      <c r="AB129" s="25">
        <v>220.53344867292438</v>
      </c>
      <c r="AC129" s="25">
        <v>0</v>
      </c>
      <c r="AD129" s="24">
        <v>84.140013759889925</v>
      </c>
      <c r="AE129" s="25">
        <v>206.17123024195868</v>
      </c>
      <c r="AF129" s="25">
        <v>0</v>
      </c>
      <c r="AG129" s="29">
        <v>189.85300000000001</v>
      </c>
      <c r="AH129" s="25">
        <v>324.32</v>
      </c>
      <c r="AI129" s="50">
        <v>0</v>
      </c>
      <c r="AJ129" s="29">
        <v>172.92099999999999</v>
      </c>
      <c r="AK129" s="25">
        <v>305.77499999999998</v>
      </c>
      <c r="AL129" s="50">
        <v>0</v>
      </c>
      <c r="AM129" s="29">
        <v>75.556399999999996</v>
      </c>
      <c r="AN129" s="25">
        <v>153.084</v>
      </c>
      <c r="AO129" s="50">
        <v>0</v>
      </c>
    </row>
    <row r="130" spans="1:41" s="3" customFormat="1" ht="21" customHeight="1" x14ac:dyDescent="0.15">
      <c r="A130" s="55" t="s">
        <v>50</v>
      </c>
      <c r="B130" s="49" t="s">
        <v>196</v>
      </c>
      <c r="C130" s="26">
        <f>SUM(C132:C138)</f>
        <v>66.275698000000006</v>
      </c>
      <c r="D130" s="27">
        <v>54.537399999999998</v>
      </c>
      <c r="E130" s="27">
        <v>55.470500000000001</v>
      </c>
      <c r="F130" s="26">
        <v>38.343304402817168</v>
      </c>
      <c r="G130" s="27">
        <v>34.216200000000001</v>
      </c>
      <c r="H130" s="27">
        <v>30.944199999999999</v>
      </c>
      <c r="I130" s="26">
        <v>48.28050489701458</v>
      </c>
      <c r="J130" s="27">
        <v>27.093499999999999</v>
      </c>
      <c r="K130" s="27">
        <v>41.894500000000001</v>
      </c>
      <c r="L130" s="26">
        <v>58.831312884512165</v>
      </c>
      <c r="M130" s="27">
        <v>31.428999999999998</v>
      </c>
      <c r="N130" s="27">
        <v>53.098500000000001</v>
      </c>
      <c r="O130" s="26">
        <v>69.90848046666045</v>
      </c>
      <c r="P130" s="27">
        <v>63.992100000000001</v>
      </c>
      <c r="Q130" s="27">
        <v>57.817799999999998</v>
      </c>
      <c r="R130" s="26">
        <v>68.68615856705928</v>
      </c>
      <c r="S130" s="27">
        <v>41.817700000000002</v>
      </c>
      <c r="T130" s="28">
        <v>61.262799999999999</v>
      </c>
      <c r="U130" s="26">
        <v>62.964392233523505</v>
      </c>
      <c r="V130" s="27">
        <v>36.957799999999999</v>
      </c>
      <c r="W130" s="27">
        <v>55.498899999999999</v>
      </c>
      <c r="X130" s="26">
        <v>78.254274350347472</v>
      </c>
      <c r="Y130" s="27">
        <v>66.501499999999993</v>
      </c>
      <c r="Z130" s="27">
        <v>61.700899999999997</v>
      </c>
      <c r="AA130" s="26">
        <v>75.300439197316834</v>
      </c>
      <c r="AB130" s="27">
        <v>53.615900000000003</v>
      </c>
      <c r="AC130" s="27">
        <v>61.170099999999998</v>
      </c>
      <c r="AD130" s="26">
        <v>70.076630876816836</v>
      </c>
      <c r="AE130" s="27">
        <v>74.646199999999993</v>
      </c>
      <c r="AF130" s="27">
        <v>55.915900000000001</v>
      </c>
      <c r="AG130" s="33">
        <v>69.927499999999995</v>
      </c>
      <c r="AH130" s="27">
        <v>56.836300000000001</v>
      </c>
      <c r="AI130" s="28">
        <v>58.6</v>
      </c>
      <c r="AJ130" s="33">
        <f t="shared" ref="AJ130:AM130" si="30">SUM(AJ132:AJ138)</f>
        <v>70.550514000000007</v>
      </c>
      <c r="AK130" s="27">
        <v>57.884399999999999</v>
      </c>
      <c r="AL130" s="28">
        <v>58.927199999999999</v>
      </c>
      <c r="AM130" s="33">
        <f t="shared" si="30"/>
        <v>61.619416000000001</v>
      </c>
      <c r="AN130" s="27">
        <v>44.020800000000001</v>
      </c>
      <c r="AO130" s="28">
        <v>53.579799999999999</v>
      </c>
    </row>
    <row r="131" spans="1:41" s="3" customFormat="1" ht="21" customHeight="1" x14ac:dyDescent="0.15">
      <c r="A131" s="54" t="s">
        <v>160</v>
      </c>
      <c r="B131" s="23" t="s">
        <v>197</v>
      </c>
      <c r="C131" s="24">
        <f>SUM(C132:C137)</f>
        <v>65.874279999999999</v>
      </c>
      <c r="D131" s="25">
        <v>54.478499999999997</v>
      </c>
      <c r="E131" s="25">
        <v>55.3</v>
      </c>
      <c r="F131" s="24">
        <v>38.039557421265926</v>
      </c>
      <c r="G131" s="25">
        <v>34.046799999999998</v>
      </c>
      <c r="H131" s="25">
        <v>30.944199999999999</v>
      </c>
      <c r="I131" s="24">
        <v>48.202758684893368</v>
      </c>
      <c r="J131" s="25">
        <v>26.988600000000002</v>
      </c>
      <c r="K131" s="25">
        <v>41.894500000000001</v>
      </c>
      <c r="L131" s="24">
        <v>58.393039937652262</v>
      </c>
      <c r="M131" s="25">
        <v>30.923300000000001</v>
      </c>
      <c r="N131" s="25">
        <v>53.098500000000001</v>
      </c>
      <c r="O131" s="24">
        <v>69.350520267655469</v>
      </c>
      <c r="P131" s="25">
        <v>63.957599999999999</v>
      </c>
      <c r="Q131" s="25">
        <v>57.817799999999998</v>
      </c>
      <c r="R131" s="24">
        <v>68.127765106883516</v>
      </c>
      <c r="S131" s="25">
        <v>41.762900000000002</v>
      </c>
      <c r="T131" s="50">
        <v>60.645899999999997</v>
      </c>
      <c r="U131" s="24">
        <v>62.638998767684996</v>
      </c>
      <c r="V131" s="25">
        <v>36.912999999999997</v>
      </c>
      <c r="W131" s="25">
        <v>54.480600000000003</v>
      </c>
      <c r="X131" s="24">
        <v>77.677892236526333</v>
      </c>
      <c r="Y131" s="25">
        <v>66.565100000000001</v>
      </c>
      <c r="Z131" s="25">
        <v>61.299900000000001</v>
      </c>
      <c r="AA131" s="24">
        <v>74.893545799048439</v>
      </c>
      <c r="AB131" s="25">
        <v>53.503799999999998</v>
      </c>
      <c r="AC131" s="25">
        <v>60.613199999999999</v>
      </c>
      <c r="AD131" s="24">
        <v>69.81328414635432</v>
      </c>
      <c r="AE131" s="25">
        <v>74.663200000000003</v>
      </c>
      <c r="AF131" s="25">
        <v>55.583799999999997</v>
      </c>
      <c r="AG131" s="29">
        <v>69.487399999999994</v>
      </c>
      <c r="AH131" s="25">
        <v>56.797699999999999</v>
      </c>
      <c r="AI131" s="50">
        <v>58.244700000000002</v>
      </c>
      <c r="AJ131" s="29">
        <f t="shared" ref="AJ131:AM131" si="31">SUM(AJ132:AJ137)</f>
        <v>70.110320000000002</v>
      </c>
      <c r="AK131" s="25">
        <v>57.859299999999998</v>
      </c>
      <c r="AL131" s="50">
        <v>58.540999999999997</v>
      </c>
      <c r="AM131" s="29">
        <f t="shared" si="31"/>
        <v>61.422190000000001</v>
      </c>
      <c r="AN131" s="25">
        <v>44.0717</v>
      </c>
      <c r="AO131" s="50">
        <v>53.353999999999999</v>
      </c>
    </row>
    <row r="132" spans="1:41" s="3" customFormat="1" ht="21" customHeight="1" x14ac:dyDescent="0.15">
      <c r="A132" s="54" t="s">
        <v>161</v>
      </c>
      <c r="B132" s="23">
        <v>92</v>
      </c>
      <c r="C132" s="24">
        <v>2.3360099999999999</v>
      </c>
      <c r="D132" s="25">
        <v>7.3474399999999997</v>
      </c>
      <c r="E132" s="25">
        <v>0</v>
      </c>
      <c r="F132" s="24">
        <v>1.643793103448276</v>
      </c>
      <c r="G132" s="25">
        <v>3.590697669018831</v>
      </c>
      <c r="H132" s="25">
        <v>0</v>
      </c>
      <c r="I132" s="24">
        <v>1.2709498834498834</v>
      </c>
      <c r="J132" s="25">
        <v>3.3486915044449437</v>
      </c>
      <c r="K132" s="25">
        <v>0</v>
      </c>
      <c r="L132" s="24">
        <v>3.7235740740740741</v>
      </c>
      <c r="M132" s="25">
        <v>13.076848532220463</v>
      </c>
      <c r="N132" s="25">
        <v>0</v>
      </c>
      <c r="O132" s="24">
        <v>3.120955223880598</v>
      </c>
      <c r="P132" s="25">
        <v>10.661952462133494</v>
      </c>
      <c r="Q132" s="25">
        <v>0</v>
      </c>
      <c r="R132" s="24">
        <v>2.4866885389326332</v>
      </c>
      <c r="S132" s="25">
        <v>5.9668256259878873</v>
      </c>
      <c r="T132" s="50">
        <v>0</v>
      </c>
      <c r="U132" s="24">
        <v>3.8666101333333343</v>
      </c>
      <c r="V132" s="25">
        <v>10.404297768913445</v>
      </c>
      <c r="W132" s="25">
        <v>0</v>
      </c>
      <c r="X132" s="24">
        <v>1.4782950778344983</v>
      </c>
      <c r="Y132" s="25">
        <v>3.6630976271200901</v>
      </c>
      <c r="Z132" s="25">
        <v>0</v>
      </c>
      <c r="AA132" s="24">
        <v>2.0047529761904763</v>
      </c>
      <c r="AB132" s="25">
        <v>6.4745142638363307</v>
      </c>
      <c r="AC132" s="25">
        <v>0</v>
      </c>
      <c r="AD132" s="24">
        <v>1.9477315789473686</v>
      </c>
      <c r="AE132" s="25">
        <v>5.7855155456724168</v>
      </c>
      <c r="AF132" s="25">
        <v>0</v>
      </c>
      <c r="AG132" s="24">
        <v>2.49105</v>
      </c>
      <c r="AH132" s="25">
        <v>7.8082799999999999</v>
      </c>
      <c r="AI132" s="25">
        <v>0</v>
      </c>
      <c r="AJ132" s="29">
        <v>2.4218299999999999</v>
      </c>
      <c r="AK132" s="25">
        <v>7.3954199999999997</v>
      </c>
      <c r="AL132" s="50">
        <v>0</v>
      </c>
      <c r="AM132" s="29">
        <v>1.7548999999999999</v>
      </c>
      <c r="AN132" s="25">
        <v>5.5587400000000002</v>
      </c>
      <c r="AO132" s="50">
        <v>0</v>
      </c>
    </row>
    <row r="133" spans="1:41" s="3" customFormat="1" ht="21" customHeight="1" x14ac:dyDescent="0.15">
      <c r="A133" s="54" t="s">
        <v>162</v>
      </c>
      <c r="B133" s="23">
        <v>93</v>
      </c>
      <c r="C133" s="24">
        <v>13.3086</v>
      </c>
      <c r="D133" s="25">
        <v>12.8605</v>
      </c>
      <c r="E133" s="25">
        <v>9.7719799999999992</v>
      </c>
      <c r="F133" s="24">
        <v>7.4469651577494913</v>
      </c>
      <c r="G133" s="25">
        <v>8.2639344540699184</v>
      </c>
      <c r="H133" s="25">
        <v>5.6371257485029957</v>
      </c>
      <c r="I133" s="24">
        <v>10.008193758582163</v>
      </c>
      <c r="J133" s="25">
        <v>8.1414862197661417</v>
      </c>
      <c r="K133" s="25">
        <v>7.6340000000000003</v>
      </c>
      <c r="L133" s="24">
        <v>16.85431817638883</v>
      </c>
      <c r="M133" s="25">
        <v>14.690650685647787</v>
      </c>
      <c r="N133" s="25">
        <v>13.91666666666665</v>
      </c>
      <c r="O133" s="24">
        <v>11.541151932644475</v>
      </c>
      <c r="P133" s="25">
        <v>12.177138551065706</v>
      </c>
      <c r="Q133" s="25">
        <v>7.9666666666666703</v>
      </c>
      <c r="R133" s="24">
        <v>13.040291763671787</v>
      </c>
      <c r="S133" s="25">
        <v>12.553327801695621</v>
      </c>
      <c r="T133" s="50">
        <v>9.82</v>
      </c>
      <c r="U133" s="24">
        <v>11.862634092262679</v>
      </c>
      <c r="V133" s="25">
        <v>10.678688385637267</v>
      </c>
      <c r="W133" s="25">
        <v>9.15</v>
      </c>
      <c r="X133" s="24">
        <v>14.949026325026328</v>
      </c>
      <c r="Y133" s="25">
        <v>12.88415395220202</v>
      </c>
      <c r="Z133" s="25">
        <v>11.52</v>
      </c>
      <c r="AA133" s="24">
        <v>16.661178305764242</v>
      </c>
      <c r="AB133" s="25">
        <v>16.024235162824827</v>
      </c>
      <c r="AC133" s="25">
        <v>13.2</v>
      </c>
      <c r="AD133" s="24">
        <v>14.699853373867969</v>
      </c>
      <c r="AE133" s="25">
        <v>13.537826718158165</v>
      </c>
      <c r="AF133" s="25">
        <v>11</v>
      </c>
      <c r="AG133" s="24">
        <v>14.067600000000001</v>
      </c>
      <c r="AH133" s="25">
        <v>13.3377</v>
      </c>
      <c r="AI133" s="25">
        <v>10.8</v>
      </c>
      <c r="AJ133" s="29">
        <v>13.911099999999999</v>
      </c>
      <c r="AK133" s="25">
        <v>13.24</v>
      </c>
      <c r="AL133" s="50">
        <v>10.2813</v>
      </c>
      <c r="AM133" s="24">
        <v>14.3786</v>
      </c>
      <c r="AN133" s="25">
        <v>12.709899999999999</v>
      </c>
      <c r="AO133" s="50">
        <v>11.9984</v>
      </c>
    </row>
    <row r="134" spans="1:41" s="3" customFormat="1" ht="21" customHeight="1" x14ac:dyDescent="0.15">
      <c r="A134" s="54" t="s">
        <v>163</v>
      </c>
      <c r="B134" s="23">
        <v>94</v>
      </c>
      <c r="C134" s="24">
        <v>1.2633799999999999</v>
      </c>
      <c r="D134" s="25">
        <v>1.3117099999999999</v>
      </c>
      <c r="E134" s="25">
        <v>0.86795</v>
      </c>
      <c r="F134" s="24">
        <v>0.68134895060646605</v>
      </c>
      <c r="G134" s="25">
        <v>0.60683842964498547</v>
      </c>
      <c r="H134" s="25">
        <v>0.49</v>
      </c>
      <c r="I134" s="24">
        <v>0.90593855720000427</v>
      </c>
      <c r="J134" s="25">
        <v>0.89864225726996538</v>
      </c>
      <c r="K134" s="25">
        <v>0.62549999999999994</v>
      </c>
      <c r="L134" s="24">
        <v>1.4188557599807603</v>
      </c>
      <c r="M134" s="25">
        <v>1.0882820443164909</v>
      </c>
      <c r="N134" s="25">
        <v>1.0678571428571451</v>
      </c>
      <c r="O134" s="24">
        <v>1.4659333761058964</v>
      </c>
      <c r="P134" s="25">
        <v>1.3264964532333512</v>
      </c>
      <c r="Q134" s="25">
        <v>1.0833333333333299</v>
      </c>
      <c r="R134" s="24">
        <v>1.3953625593032264</v>
      </c>
      <c r="S134" s="25">
        <v>1.580624162478514</v>
      </c>
      <c r="T134" s="50">
        <v>0.96666666666666701</v>
      </c>
      <c r="U134" s="24">
        <v>1.3905939329609687</v>
      </c>
      <c r="V134" s="25">
        <v>1.4514884303246653</v>
      </c>
      <c r="W134" s="25">
        <v>0.95</v>
      </c>
      <c r="X134" s="24">
        <v>1.5132837044470633</v>
      </c>
      <c r="Y134" s="25">
        <v>1.2278954389700176</v>
      </c>
      <c r="Z134" s="25">
        <v>1.3</v>
      </c>
      <c r="AA134" s="24">
        <v>1.2806094615129098</v>
      </c>
      <c r="AB134" s="25">
        <v>1.3823792069852756</v>
      </c>
      <c r="AC134" s="25">
        <v>0.875</v>
      </c>
      <c r="AD134" s="24">
        <v>1.0751077485255758</v>
      </c>
      <c r="AE134" s="25">
        <v>1.2224133792602119</v>
      </c>
      <c r="AF134" s="25">
        <v>0.7</v>
      </c>
      <c r="AG134" s="24">
        <v>1.33935</v>
      </c>
      <c r="AH134" s="25">
        <v>1.36514</v>
      </c>
      <c r="AI134" s="25">
        <v>0.96666700000000005</v>
      </c>
      <c r="AJ134" s="29">
        <v>1.3348800000000001</v>
      </c>
      <c r="AK134" s="25">
        <v>1.3789100000000001</v>
      </c>
      <c r="AL134" s="50">
        <v>0.96639399999999998</v>
      </c>
      <c r="AM134" s="24">
        <v>1.00369</v>
      </c>
      <c r="AN134" s="25">
        <v>1.1725000000000001</v>
      </c>
      <c r="AO134" s="50">
        <v>0.64626499999999998</v>
      </c>
    </row>
    <row r="135" spans="1:41" s="3" customFormat="1" ht="21" customHeight="1" x14ac:dyDescent="0.15">
      <c r="A135" s="54" t="s">
        <v>164</v>
      </c>
      <c r="B135" s="23">
        <v>95</v>
      </c>
      <c r="C135" s="24">
        <v>2.7223700000000002</v>
      </c>
      <c r="D135" s="25">
        <v>5.6731199999999999</v>
      </c>
      <c r="E135" s="25">
        <v>0</v>
      </c>
      <c r="F135" s="24">
        <v>1.5114942528735631</v>
      </c>
      <c r="G135" s="25">
        <v>3.3178132467618524</v>
      </c>
      <c r="H135" s="25">
        <v>0</v>
      </c>
      <c r="I135" s="24">
        <v>1.5111675579322645</v>
      </c>
      <c r="J135" s="25">
        <v>3.2875531191013261</v>
      </c>
      <c r="K135" s="25">
        <v>0</v>
      </c>
      <c r="L135" s="24">
        <v>2.5654629629629628</v>
      </c>
      <c r="M135" s="25">
        <v>3.9119366357924834</v>
      </c>
      <c r="N135" s="25">
        <v>0</v>
      </c>
      <c r="O135" s="24">
        <v>2.2250248756218904</v>
      </c>
      <c r="P135" s="25">
        <v>4.1561545553079151</v>
      </c>
      <c r="Q135" s="25">
        <v>0</v>
      </c>
      <c r="R135" s="24">
        <v>3.0507217847769033</v>
      </c>
      <c r="S135" s="25">
        <v>6.1698409457760404</v>
      </c>
      <c r="T135" s="50">
        <v>0</v>
      </c>
      <c r="U135" s="24">
        <v>3.4160135397316824</v>
      </c>
      <c r="V135" s="25">
        <v>6.5955736172172017</v>
      </c>
      <c r="W135" s="25">
        <v>0</v>
      </c>
      <c r="X135" s="24">
        <v>3.2473848238482379</v>
      </c>
      <c r="Y135" s="25">
        <v>5.4136461607170343</v>
      </c>
      <c r="Z135" s="25">
        <v>0</v>
      </c>
      <c r="AA135" s="24">
        <v>3.1289732142857143</v>
      </c>
      <c r="AB135" s="25">
        <v>7.0421504667752712</v>
      </c>
      <c r="AC135" s="25">
        <v>0</v>
      </c>
      <c r="AD135" s="24">
        <v>2.5064304093567258</v>
      </c>
      <c r="AE135" s="25">
        <v>5.7176924413721313</v>
      </c>
      <c r="AF135" s="25">
        <v>0</v>
      </c>
      <c r="AG135" s="24">
        <v>2.9331900000000002</v>
      </c>
      <c r="AH135" s="25">
        <v>5.9627800000000004</v>
      </c>
      <c r="AI135" s="25">
        <v>0</v>
      </c>
      <c r="AJ135" s="29">
        <v>2.95384</v>
      </c>
      <c r="AK135" s="25">
        <v>6.0567700000000002</v>
      </c>
      <c r="AL135" s="50">
        <v>0</v>
      </c>
      <c r="AM135" s="24">
        <v>2.4731999999999998</v>
      </c>
      <c r="AN135" s="25">
        <v>5.5472900000000003</v>
      </c>
      <c r="AO135" s="50">
        <v>0</v>
      </c>
    </row>
    <row r="136" spans="1:41" s="3" customFormat="1" ht="21" customHeight="1" x14ac:dyDescent="0.15">
      <c r="A136" s="54" t="s">
        <v>165</v>
      </c>
      <c r="B136" s="23">
        <v>96</v>
      </c>
      <c r="C136" s="24">
        <v>9.1835199999999997</v>
      </c>
      <c r="D136" s="25">
        <v>10.4253</v>
      </c>
      <c r="E136" s="25">
        <v>7.2</v>
      </c>
      <c r="F136" s="24">
        <v>5.1845172712463929</v>
      </c>
      <c r="G136" s="25">
        <v>5.7848388662601335</v>
      </c>
      <c r="H136" s="25">
        <v>3.8</v>
      </c>
      <c r="I136" s="24">
        <v>8.4066091546025135</v>
      </c>
      <c r="J136" s="25">
        <v>9.4413299903381649</v>
      </c>
      <c r="K136" s="25">
        <v>7.2</v>
      </c>
      <c r="L136" s="24">
        <v>9.9418981481481516</v>
      </c>
      <c r="M136" s="25">
        <v>10.568485452736143</v>
      </c>
      <c r="N136" s="25">
        <v>9</v>
      </c>
      <c r="O136" s="24">
        <v>9.4843550106609786</v>
      </c>
      <c r="P136" s="25">
        <v>9.8255044415729227</v>
      </c>
      <c r="Q136" s="25">
        <v>9</v>
      </c>
      <c r="R136" s="24">
        <v>8.994264085446412</v>
      </c>
      <c r="S136" s="25">
        <v>10.941227611930364</v>
      </c>
      <c r="T136" s="50">
        <v>6</v>
      </c>
      <c r="U136" s="24">
        <v>7.0578432834091549</v>
      </c>
      <c r="V136" s="25">
        <v>8.9973947069200211</v>
      </c>
      <c r="W136" s="25">
        <v>1.5</v>
      </c>
      <c r="X136" s="24">
        <v>9.4806368563685641</v>
      </c>
      <c r="Y136" s="25">
        <v>9.510169946342991</v>
      </c>
      <c r="Z136" s="25">
        <v>9</v>
      </c>
      <c r="AA136" s="24">
        <v>10.874192977403451</v>
      </c>
      <c r="AB136" s="25">
        <v>10.704702313154712</v>
      </c>
      <c r="AC136" s="25">
        <v>9</v>
      </c>
      <c r="AD136" s="24">
        <v>10.773067643427551</v>
      </c>
      <c r="AE136" s="25">
        <v>12.455667817568106</v>
      </c>
      <c r="AF136" s="25">
        <v>9</v>
      </c>
      <c r="AG136" s="24">
        <v>9.5350199999999994</v>
      </c>
      <c r="AH136" s="25">
        <v>10.7113</v>
      </c>
      <c r="AI136" s="25">
        <v>7.9942799999999998</v>
      </c>
      <c r="AJ136" s="29">
        <v>9.5121699999999993</v>
      </c>
      <c r="AK136" s="25">
        <v>10.7187</v>
      </c>
      <c r="AL136" s="50">
        <v>7.8</v>
      </c>
      <c r="AM136" s="24">
        <v>10.7432</v>
      </c>
      <c r="AN136" s="25">
        <v>13.3263</v>
      </c>
      <c r="AO136" s="50">
        <v>9</v>
      </c>
    </row>
    <row r="137" spans="1:41" s="3" customFormat="1" ht="21" customHeight="1" x14ac:dyDescent="0.15">
      <c r="A137" s="54" t="s">
        <v>166</v>
      </c>
      <c r="B137" s="23">
        <v>97</v>
      </c>
      <c r="C137" s="24">
        <v>37.060400000000001</v>
      </c>
      <c r="D137" s="25">
        <v>50.810699999999997</v>
      </c>
      <c r="E137" s="25">
        <v>24.254799999999999</v>
      </c>
      <c r="F137" s="24">
        <v>21.571438685341732</v>
      </c>
      <c r="G137" s="25">
        <v>31.208179554248861</v>
      </c>
      <c r="H137" s="25">
        <v>11.24608636977055</v>
      </c>
      <c r="I137" s="24">
        <v>26.099899773126538</v>
      </c>
      <c r="J137" s="25">
        <v>26.785143709026503</v>
      </c>
      <c r="K137" s="25">
        <v>18.939473684210498</v>
      </c>
      <c r="L137" s="24">
        <v>23.888930816097488</v>
      </c>
      <c r="M137" s="25">
        <v>18.801958707118725</v>
      </c>
      <c r="N137" s="25">
        <v>20.7</v>
      </c>
      <c r="O137" s="24">
        <v>41.513099848741639</v>
      </c>
      <c r="P137" s="25">
        <v>59.029668886262371</v>
      </c>
      <c r="Q137" s="25">
        <v>27.6</v>
      </c>
      <c r="R137" s="24">
        <v>39.16043637475255</v>
      </c>
      <c r="S137" s="25">
        <v>39.523053570241068</v>
      </c>
      <c r="T137" s="50">
        <v>29</v>
      </c>
      <c r="U137" s="24">
        <v>35.04530378598718</v>
      </c>
      <c r="V137" s="25">
        <v>34.882507616555628</v>
      </c>
      <c r="W137" s="25">
        <v>25</v>
      </c>
      <c r="X137" s="24">
        <v>47.009265449001646</v>
      </c>
      <c r="Y137" s="25">
        <v>64.128831183108403</v>
      </c>
      <c r="Z137" s="25">
        <v>29.625</v>
      </c>
      <c r="AA137" s="24">
        <v>40.943838863891642</v>
      </c>
      <c r="AB137" s="25">
        <v>47.561426731742635</v>
      </c>
      <c r="AC137" s="25">
        <v>27.049999999999997</v>
      </c>
      <c r="AD137" s="24">
        <v>38.811093392229132</v>
      </c>
      <c r="AE137" s="25">
        <v>73.130397153551385</v>
      </c>
      <c r="AF137" s="25">
        <v>23.6666666666667</v>
      </c>
      <c r="AG137" s="24">
        <v>39.121099999999998</v>
      </c>
      <c r="AH137" s="25">
        <v>53.3155</v>
      </c>
      <c r="AI137" s="25">
        <v>26</v>
      </c>
      <c r="AJ137" s="29">
        <v>39.976500000000001</v>
      </c>
      <c r="AK137" s="25">
        <v>54.485199999999999</v>
      </c>
      <c r="AL137" s="50">
        <v>26.275700000000001</v>
      </c>
      <c r="AM137" s="24">
        <v>31.0686</v>
      </c>
      <c r="AN137" s="25">
        <v>36.812399999999997</v>
      </c>
      <c r="AO137" s="50">
        <v>23.5</v>
      </c>
    </row>
    <row r="138" spans="1:41" s="3" customFormat="1" ht="21" customHeight="1" x14ac:dyDescent="0.15">
      <c r="A138" s="56" t="s">
        <v>167</v>
      </c>
      <c r="B138" s="37">
        <v>98</v>
      </c>
      <c r="C138" s="38">
        <v>0.401418</v>
      </c>
      <c r="D138" s="39">
        <v>1.3244800000000001</v>
      </c>
      <c r="E138" s="39">
        <v>0</v>
      </c>
      <c r="F138" s="38">
        <v>0.3037469815512413</v>
      </c>
      <c r="G138" s="39">
        <v>0.98815322505390535</v>
      </c>
      <c r="H138" s="39">
        <v>0</v>
      </c>
      <c r="I138" s="38">
        <v>7.7746212121212119E-2</v>
      </c>
      <c r="J138" s="39">
        <v>0.44222402023216717</v>
      </c>
      <c r="K138" s="39">
        <v>0</v>
      </c>
      <c r="L138" s="38">
        <v>0.43827294685990331</v>
      </c>
      <c r="M138" s="39">
        <v>1.5200378608579523</v>
      </c>
      <c r="N138" s="39">
        <v>0</v>
      </c>
      <c r="O138" s="38">
        <v>0.55796019900497529</v>
      </c>
      <c r="P138" s="39">
        <v>1.9172092206544595</v>
      </c>
      <c r="Q138" s="39">
        <v>0</v>
      </c>
      <c r="R138" s="38">
        <v>0.55839346017576685</v>
      </c>
      <c r="S138" s="39">
        <v>1.5403665139165446</v>
      </c>
      <c r="T138" s="51">
        <v>0</v>
      </c>
      <c r="U138" s="38">
        <v>0.32539346583850931</v>
      </c>
      <c r="V138" s="39">
        <v>1.1281519723373059</v>
      </c>
      <c r="W138" s="39">
        <v>0</v>
      </c>
      <c r="X138" s="38">
        <v>0.57638211382113824</v>
      </c>
      <c r="Y138" s="39">
        <v>1.7151051216965116</v>
      </c>
      <c r="Z138" s="39">
        <v>0</v>
      </c>
      <c r="AA138" s="38">
        <v>0.40689339826839827</v>
      </c>
      <c r="AB138" s="39">
        <v>1.1061208361149628</v>
      </c>
      <c r="AC138" s="39">
        <v>0</v>
      </c>
      <c r="AD138" s="38">
        <v>0.26334673046252</v>
      </c>
      <c r="AE138" s="39">
        <v>0.89618650549925871</v>
      </c>
      <c r="AF138" s="39">
        <v>0</v>
      </c>
      <c r="AG138" s="38">
        <v>0.44009199999999998</v>
      </c>
      <c r="AH138" s="39">
        <v>1.39838</v>
      </c>
      <c r="AI138" s="39">
        <v>0</v>
      </c>
      <c r="AJ138" s="40">
        <v>0.44019399999999997</v>
      </c>
      <c r="AK138" s="39">
        <v>1.3912100000000001</v>
      </c>
      <c r="AL138" s="51">
        <v>0</v>
      </c>
      <c r="AM138" s="38">
        <v>0.19722600000000001</v>
      </c>
      <c r="AN138" s="39">
        <v>0.77185599999999999</v>
      </c>
      <c r="AO138" s="51">
        <v>0</v>
      </c>
    </row>
    <row r="142" spans="1:41" x14ac:dyDescent="0.15">
      <c r="AK142" s="7"/>
      <c r="AL142" s="7"/>
      <c r="AM142" s="7"/>
      <c r="AN142" s="7"/>
      <c r="AO142" s="7"/>
    </row>
    <row r="143" spans="1:41" x14ac:dyDescent="0.15">
      <c r="AK143" s="7"/>
      <c r="AL143" s="7"/>
      <c r="AM143" s="7"/>
      <c r="AN143" s="7"/>
      <c r="AO143" s="7"/>
    </row>
    <row r="144" spans="1:41" x14ac:dyDescent="0.15">
      <c r="AK144" s="7"/>
      <c r="AL144" s="7"/>
      <c r="AM144" s="7"/>
      <c r="AN144" s="7"/>
      <c r="AO144" s="7"/>
    </row>
    <row r="145" spans="37:41" x14ac:dyDescent="0.15">
      <c r="AK145" s="7"/>
      <c r="AL145" s="7"/>
      <c r="AM145" s="7"/>
      <c r="AN145" s="7"/>
      <c r="AO145" s="7"/>
    </row>
    <row r="146" spans="37:41" x14ac:dyDescent="0.15">
      <c r="AK146" s="7"/>
      <c r="AL146" s="7"/>
      <c r="AM146" s="7"/>
      <c r="AN146" s="7"/>
      <c r="AO146" s="7"/>
    </row>
    <row r="147" spans="37:41" x14ac:dyDescent="0.15">
      <c r="AK147" s="7"/>
      <c r="AL147" s="7"/>
      <c r="AM147" s="7"/>
      <c r="AN147" s="7"/>
      <c r="AO147" s="7"/>
    </row>
    <row r="148" spans="37:41" x14ac:dyDescent="0.15">
      <c r="AK148" s="7"/>
      <c r="AL148" s="7"/>
      <c r="AM148" s="7"/>
      <c r="AN148" s="7"/>
      <c r="AO148" s="7"/>
    </row>
    <row r="149" spans="37:41" x14ac:dyDescent="0.15">
      <c r="AK149" s="7"/>
      <c r="AL149" s="7"/>
      <c r="AM149" s="7"/>
      <c r="AN149" s="7"/>
      <c r="AO149" s="7"/>
    </row>
    <row r="150" spans="37:41" x14ac:dyDescent="0.15">
      <c r="AK150" s="7"/>
      <c r="AL150" s="7"/>
      <c r="AM150" s="7"/>
      <c r="AN150" s="7"/>
      <c r="AO150" s="7"/>
    </row>
    <row r="151" spans="37:41" x14ac:dyDescent="0.15">
      <c r="AK151" s="7"/>
      <c r="AL151" s="7"/>
      <c r="AM151" s="7"/>
      <c r="AN151" s="7"/>
      <c r="AO151" s="7"/>
    </row>
    <row r="152" spans="37:41" x14ac:dyDescent="0.15">
      <c r="AK152" s="7"/>
      <c r="AL152" s="7"/>
      <c r="AM152" s="7"/>
      <c r="AN152" s="7"/>
      <c r="AO152" s="7"/>
    </row>
    <row r="153" spans="37:41" x14ac:dyDescent="0.15">
      <c r="AK153" s="7"/>
      <c r="AL153" s="7"/>
      <c r="AM153" s="7"/>
      <c r="AN153" s="7"/>
      <c r="AO153" s="7"/>
    </row>
    <row r="154" spans="37:41" x14ac:dyDescent="0.15">
      <c r="AK154" s="7"/>
      <c r="AL154" s="7"/>
      <c r="AM154" s="7"/>
      <c r="AN154" s="7"/>
      <c r="AO154" s="7"/>
    </row>
    <row r="155" spans="37:41" x14ac:dyDescent="0.15">
      <c r="AK155" s="7"/>
      <c r="AL155" s="7"/>
      <c r="AM155" s="7"/>
      <c r="AN155" s="7"/>
      <c r="AO155" s="7"/>
    </row>
    <row r="156" spans="37:41" x14ac:dyDescent="0.15">
      <c r="AK156" s="7"/>
      <c r="AL156" s="7"/>
      <c r="AM156" s="7"/>
      <c r="AN156" s="7"/>
      <c r="AO156" s="7"/>
    </row>
    <row r="157" spans="37:41" x14ac:dyDescent="0.15">
      <c r="AK157" s="7"/>
      <c r="AL157" s="7"/>
      <c r="AM157" s="7"/>
      <c r="AN157" s="7"/>
      <c r="AO157" s="7"/>
    </row>
    <row r="158" spans="37:41" x14ac:dyDescent="0.15">
      <c r="AK158" s="7"/>
      <c r="AL158" s="7"/>
      <c r="AM158" s="7"/>
      <c r="AN158" s="7"/>
      <c r="AO158" s="7"/>
    </row>
    <row r="159" spans="37:41" x14ac:dyDescent="0.15">
      <c r="AK159" s="7"/>
      <c r="AL159" s="7"/>
      <c r="AM159" s="7"/>
      <c r="AN159" s="7"/>
      <c r="AO159" s="7"/>
    </row>
    <row r="160" spans="37:41" x14ac:dyDescent="0.15">
      <c r="AK160" s="7"/>
      <c r="AL160" s="7"/>
      <c r="AM160" s="7"/>
      <c r="AN160" s="7"/>
      <c r="AO160" s="7"/>
    </row>
    <row r="161" spans="37:41" x14ac:dyDescent="0.15">
      <c r="AK161" s="7"/>
      <c r="AL161" s="7"/>
      <c r="AM161" s="7"/>
      <c r="AN161" s="7"/>
      <c r="AO161" s="7"/>
    </row>
    <row r="162" spans="37:41" x14ac:dyDescent="0.15">
      <c r="AK162" s="7"/>
      <c r="AL162" s="7"/>
      <c r="AM162" s="7"/>
      <c r="AN162" s="7"/>
      <c r="AO162" s="7"/>
    </row>
    <row r="163" spans="37:41" x14ac:dyDescent="0.15">
      <c r="AK163" s="7"/>
      <c r="AL163" s="7"/>
      <c r="AM163" s="7"/>
      <c r="AN163" s="7"/>
      <c r="AO163" s="7"/>
    </row>
    <row r="164" spans="37:41" x14ac:dyDescent="0.15">
      <c r="AK164" s="7"/>
      <c r="AL164" s="7"/>
      <c r="AM164" s="7"/>
      <c r="AN164" s="7"/>
      <c r="AO164" s="7"/>
    </row>
    <row r="165" spans="37:41" x14ac:dyDescent="0.15">
      <c r="AK165" s="7"/>
      <c r="AL165" s="7"/>
      <c r="AM165" s="7"/>
      <c r="AN165" s="7"/>
      <c r="AO165" s="7"/>
    </row>
    <row r="166" spans="37:41" x14ac:dyDescent="0.15">
      <c r="AK166" s="7"/>
      <c r="AL166" s="7"/>
      <c r="AM166" s="7"/>
      <c r="AN166" s="7"/>
      <c r="AO166" s="7"/>
    </row>
    <row r="167" spans="37:41" x14ac:dyDescent="0.15">
      <c r="AK167" s="7"/>
      <c r="AL167" s="7"/>
      <c r="AM167" s="7"/>
      <c r="AN167" s="7"/>
      <c r="AO167" s="7"/>
    </row>
    <row r="168" spans="37:41" x14ac:dyDescent="0.15">
      <c r="AK168" s="7"/>
      <c r="AL168" s="7"/>
      <c r="AM168" s="7"/>
      <c r="AN168" s="7"/>
      <c r="AO168" s="7"/>
    </row>
  </sheetData>
  <mergeCells count="41">
    <mergeCell ref="AD5:AF5"/>
    <mergeCell ref="AD70:AF70"/>
    <mergeCell ref="AG70:AI70"/>
    <mergeCell ref="AJ70:AL70"/>
    <mergeCell ref="AM70:AO70"/>
    <mergeCell ref="AG5:AI5"/>
    <mergeCell ref="AJ5:AL5"/>
    <mergeCell ref="AM5:AO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O70:Q70"/>
    <mergeCell ref="R70:T70"/>
    <mergeCell ref="U70:W70"/>
    <mergeCell ref="X70:Z70"/>
    <mergeCell ref="AA70:AC70"/>
    <mergeCell ref="B70:B71"/>
    <mergeCell ref="C70:E70"/>
    <mergeCell ref="F70:H70"/>
    <mergeCell ref="I70:K70"/>
    <mergeCell ref="L70:N70"/>
    <mergeCell ref="U3:W3"/>
    <mergeCell ref="L3:N3"/>
    <mergeCell ref="O3:Q3"/>
    <mergeCell ref="AM3:AO3"/>
    <mergeCell ref="AG3:AI3"/>
    <mergeCell ref="AD3:AF3"/>
    <mergeCell ref="AJ3:AL3"/>
    <mergeCell ref="X3:Z3"/>
    <mergeCell ref="AA3:AC3"/>
    <mergeCell ref="B3:B4"/>
    <mergeCell ref="C3:E3"/>
    <mergeCell ref="F3:H3"/>
    <mergeCell ref="I3:K3"/>
    <mergeCell ref="R3:T3"/>
  </mergeCells>
  <phoneticPr fontId="18"/>
  <pageMargins left="0.78740157480314965" right="0.78740157480314965" top="0.74803149606299213" bottom="0.74803149606299213" header="0.31496062992125984" footer="0.31496062992125984"/>
  <pageSetup paperSize="9" scale="55" fitToHeight="0" orientation="portrait" r:id="rId1"/>
  <rowBreaks count="1" manualBreakCount="1">
    <brk id="69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8"/>
  <sheetViews>
    <sheetView zoomScaleNormal="100" zoomScaleSheetLayoutView="100" workbookViewId="0">
      <selection activeCell="AM3" sqref="AM3:AO3"/>
    </sheetView>
  </sheetViews>
  <sheetFormatPr defaultRowHeight="12" x14ac:dyDescent="0.15"/>
  <cols>
    <col min="1" max="1" width="20.75" style="4" customWidth="1"/>
    <col min="2" max="2" width="9.125" style="9" customWidth="1"/>
    <col min="3" max="41" width="7.125" style="1" customWidth="1"/>
    <col min="42" max="16384" width="9" style="7"/>
  </cols>
  <sheetData>
    <row r="1" spans="1:41" s="6" customFormat="1" ht="20.25" customHeight="1" x14ac:dyDescent="0.15">
      <c r="A1" s="10" t="s">
        <v>215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6" customFormat="1" ht="20.25" customHeight="1" x14ac:dyDescent="0.15">
      <c r="A2" s="10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92" t="s">
        <v>217</v>
      </c>
    </row>
    <row r="3" spans="1:41" s="2" customFormat="1" ht="21" customHeight="1" x14ac:dyDescent="0.15">
      <c r="A3" s="64"/>
      <c r="B3" s="105" t="s">
        <v>51</v>
      </c>
      <c r="C3" s="102" t="s">
        <v>16</v>
      </c>
      <c r="D3" s="103"/>
      <c r="E3" s="103"/>
      <c r="F3" s="102" t="s">
        <v>19</v>
      </c>
      <c r="G3" s="103"/>
      <c r="H3" s="103"/>
      <c r="I3" s="102" t="s">
        <v>22</v>
      </c>
      <c r="J3" s="103"/>
      <c r="K3" s="103"/>
      <c r="L3" s="102" t="s">
        <v>25</v>
      </c>
      <c r="M3" s="103"/>
      <c r="N3" s="103"/>
      <c r="O3" s="102" t="s">
        <v>28</v>
      </c>
      <c r="P3" s="103"/>
      <c r="Q3" s="103"/>
      <c r="R3" s="102" t="s">
        <v>31</v>
      </c>
      <c r="S3" s="103"/>
      <c r="T3" s="104"/>
      <c r="U3" s="102" t="s">
        <v>34</v>
      </c>
      <c r="V3" s="103"/>
      <c r="W3" s="103"/>
      <c r="X3" s="102" t="s">
        <v>37</v>
      </c>
      <c r="Y3" s="103"/>
      <c r="Z3" s="103"/>
      <c r="AA3" s="102" t="s">
        <v>40</v>
      </c>
      <c r="AB3" s="103"/>
      <c r="AC3" s="103"/>
      <c r="AD3" s="102" t="s">
        <v>43</v>
      </c>
      <c r="AE3" s="103"/>
      <c r="AF3" s="103"/>
      <c r="AG3" s="102" t="s">
        <v>203</v>
      </c>
      <c r="AH3" s="103"/>
      <c r="AI3" s="103"/>
      <c r="AJ3" s="102" t="s">
        <v>201</v>
      </c>
      <c r="AK3" s="103"/>
      <c r="AL3" s="103"/>
      <c r="AM3" s="102" t="s">
        <v>202</v>
      </c>
      <c r="AN3" s="103"/>
      <c r="AO3" s="104"/>
    </row>
    <row r="4" spans="1:41" s="5" customFormat="1" ht="21" customHeight="1" x14ac:dyDescent="0.15">
      <c r="A4" s="65"/>
      <c r="B4" s="106"/>
      <c r="C4" s="18" t="s">
        <v>2</v>
      </c>
      <c r="D4" s="19" t="s">
        <v>0</v>
      </c>
      <c r="E4" s="19" t="s">
        <v>1</v>
      </c>
      <c r="F4" s="18" t="s">
        <v>2</v>
      </c>
      <c r="G4" s="19" t="s">
        <v>0</v>
      </c>
      <c r="H4" s="19" t="s">
        <v>1</v>
      </c>
      <c r="I4" s="18" t="s">
        <v>2</v>
      </c>
      <c r="J4" s="19" t="s">
        <v>0</v>
      </c>
      <c r="K4" s="19" t="s">
        <v>1</v>
      </c>
      <c r="L4" s="18" t="s">
        <v>2</v>
      </c>
      <c r="M4" s="19" t="s">
        <v>0</v>
      </c>
      <c r="N4" s="19" t="s">
        <v>1</v>
      </c>
      <c r="O4" s="18" t="s">
        <v>2</v>
      </c>
      <c r="P4" s="19" t="s">
        <v>0</v>
      </c>
      <c r="Q4" s="19" t="s">
        <v>1</v>
      </c>
      <c r="R4" s="18" t="s">
        <v>2</v>
      </c>
      <c r="S4" s="19" t="s">
        <v>0</v>
      </c>
      <c r="T4" s="20" t="s">
        <v>1</v>
      </c>
      <c r="U4" s="18" t="s">
        <v>2</v>
      </c>
      <c r="V4" s="19" t="s">
        <v>0</v>
      </c>
      <c r="W4" s="19" t="s">
        <v>1</v>
      </c>
      <c r="X4" s="18" t="s">
        <v>2</v>
      </c>
      <c r="Y4" s="19" t="s">
        <v>0</v>
      </c>
      <c r="Z4" s="19" t="s">
        <v>1</v>
      </c>
      <c r="AA4" s="18" t="s">
        <v>2</v>
      </c>
      <c r="AB4" s="19" t="s">
        <v>0</v>
      </c>
      <c r="AC4" s="19" t="s">
        <v>1</v>
      </c>
      <c r="AD4" s="18" t="s">
        <v>2</v>
      </c>
      <c r="AE4" s="19" t="s">
        <v>0</v>
      </c>
      <c r="AF4" s="19" t="s">
        <v>1</v>
      </c>
      <c r="AG4" s="18" t="s">
        <v>2</v>
      </c>
      <c r="AH4" s="19" t="s">
        <v>0</v>
      </c>
      <c r="AI4" s="19" t="s">
        <v>1</v>
      </c>
      <c r="AJ4" s="18" t="s">
        <v>2</v>
      </c>
      <c r="AK4" s="19" t="s">
        <v>0</v>
      </c>
      <c r="AL4" s="19" t="s">
        <v>1</v>
      </c>
      <c r="AM4" s="18" t="s">
        <v>2</v>
      </c>
      <c r="AN4" s="19" t="s">
        <v>0</v>
      </c>
      <c r="AO4" s="20" t="s">
        <v>1</v>
      </c>
    </row>
    <row r="5" spans="1:41" s="5" customFormat="1" ht="21" customHeight="1" x14ac:dyDescent="0.15">
      <c r="A5" s="93" t="s">
        <v>216</v>
      </c>
      <c r="B5" s="22"/>
      <c r="C5" s="99">
        <v>1286</v>
      </c>
      <c r="D5" s="100"/>
      <c r="E5" s="101"/>
      <c r="F5" s="99">
        <v>61</v>
      </c>
      <c r="G5" s="100"/>
      <c r="H5" s="101"/>
      <c r="I5" s="99">
        <v>86</v>
      </c>
      <c r="J5" s="100"/>
      <c r="K5" s="101"/>
      <c r="L5" s="99">
        <v>46</v>
      </c>
      <c r="M5" s="100"/>
      <c r="N5" s="101"/>
      <c r="O5" s="99">
        <v>81</v>
      </c>
      <c r="P5" s="100"/>
      <c r="Q5" s="101"/>
      <c r="R5" s="99">
        <v>121</v>
      </c>
      <c r="S5" s="100"/>
      <c r="T5" s="101"/>
      <c r="U5" s="99">
        <v>168</v>
      </c>
      <c r="V5" s="100"/>
      <c r="W5" s="101"/>
      <c r="X5" s="99">
        <v>156</v>
      </c>
      <c r="Y5" s="100"/>
      <c r="Z5" s="101"/>
      <c r="AA5" s="99">
        <v>243</v>
      </c>
      <c r="AB5" s="100"/>
      <c r="AC5" s="101"/>
      <c r="AD5" s="99">
        <v>324</v>
      </c>
      <c r="AE5" s="100"/>
      <c r="AF5" s="101"/>
      <c r="AG5" s="99">
        <v>1139</v>
      </c>
      <c r="AH5" s="100"/>
      <c r="AI5" s="101"/>
      <c r="AJ5" s="99">
        <v>1093</v>
      </c>
      <c r="AK5" s="100"/>
      <c r="AL5" s="101"/>
      <c r="AM5" s="99">
        <v>202</v>
      </c>
      <c r="AN5" s="100"/>
      <c r="AO5" s="101"/>
    </row>
    <row r="6" spans="1:41" s="3" customFormat="1" ht="21" customHeight="1" x14ac:dyDescent="0.15">
      <c r="A6" s="54" t="s">
        <v>3</v>
      </c>
      <c r="B6" s="23" t="s">
        <v>170</v>
      </c>
      <c r="C6" s="60">
        <v>1819.59</v>
      </c>
      <c r="D6" s="61">
        <v>607.44000000000005</v>
      </c>
      <c r="E6" s="61">
        <v>1747.88</v>
      </c>
      <c r="F6" s="60">
        <v>1295.0468606925451</v>
      </c>
      <c r="G6" s="61">
        <v>400.9149859170987</v>
      </c>
      <c r="H6" s="61">
        <v>1245.6585115</v>
      </c>
      <c r="I6" s="60">
        <v>1716.2867294692066</v>
      </c>
      <c r="J6" s="61">
        <v>532.65410301884208</v>
      </c>
      <c r="K6" s="61">
        <v>1600.6133353058824</v>
      </c>
      <c r="L6" s="60">
        <v>1652.0239724575886</v>
      </c>
      <c r="M6" s="61">
        <v>445.59083275961473</v>
      </c>
      <c r="N6" s="61">
        <v>1647.5092969583332</v>
      </c>
      <c r="O6" s="60">
        <v>1671.1930056286187</v>
      </c>
      <c r="P6" s="61">
        <v>574.0529561822209</v>
      </c>
      <c r="Q6" s="61">
        <v>1573.5508666666667</v>
      </c>
      <c r="R6" s="60">
        <v>1780.6885185061083</v>
      </c>
      <c r="S6" s="61">
        <v>579.41097283865179</v>
      </c>
      <c r="T6" s="63">
        <v>1727.0889540000001</v>
      </c>
      <c r="U6" s="60">
        <v>1796.8204141434603</v>
      </c>
      <c r="V6" s="61">
        <v>576.67426642115356</v>
      </c>
      <c r="W6" s="61">
        <v>1726.610572771739</v>
      </c>
      <c r="X6" s="60">
        <v>1952.9278565335053</v>
      </c>
      <c r="Y6" s="61">
        <v>618.43270526066567</v>
      </c>
      <c r="Z6" s="61">
        <v>1892.9008150215054</v>
      </c>
      <c r="AA6" s="60">
        <v>2030.7361856359973</v>
      </c>
      <c r="AB6" s="61">
        <v>605.808972939515</v>
      </c>
      <c r="AC6" s="61">
        <v>1968.5120173333335</v>
      </c>
      <c r="AD6" s="60">
        <v>1965.5201929047132</v>
      </c>
      <c r="AE6" s="61">
        <v>620.80419571035577</v>
      </c>
      <c r="AF6" s="61">
        <v>1888.8887950291664</v>
      </c>
      <c r="AG6" s="62">
        <v>1863.13</v>
      </c>
      <c r="AH6" s="68">
        <v>605.98800000000006</v>
      </c>
      <c r="AI6" s="69">
        <v>1795.36</v>
      </c>
      <c r="AJ6" s="62">
        <v>1876.24</v>
      </c>
      <c r="AK6" s="68">
        <v>612.17600000000004</v>
      </c>
      <c r="AL6" s="69">
        <v>1813.01</v>
      </c>
      <c r="AM6" s="62">
        <v>1876.2</v>
      </c>
      <c r="AN6" s="68">
        <v>647.25199999999995</v>
      </c>
      <c r="AO6" s="69">
        <v>1814.28</v>
      </c>
    </row>
    <row r="7" spans="1:41" s="3" customFormat="1" ht="21" customHeight="1" x14ac:dyDescent="0.15">
      <c r="A7" s="54" t="s">
        <v>4</v>
      </c>
      <c r="B7" s="23" t="s">
        <v>168</v>
      </c>
      <c r="C7" s="60">
        <f>C72+C88+C101+C102+C110+C113</f>
        <v>319.65364080000001</v>
      </c>
      <c r="D7" s="61">
        <v>162.006</v>
      </c>
      <c r="E7" s="61">
        <v>295.31200000000001</v>
      </c>
      <c r="F7" s="60">
        <v>353.45630957054391</v>
      </c>
      <c r="G7" s="61">
        <v>174.15</v>
      </c>
      <c r="H7" s="61">
        <v>324.85199999999998</v>
      </c>
      <c r="I7" s="60">
        <v>444.38834689130994</v>
      </c>
      <c r="J7" s="61">
        <v>171.93</v>
      </c>
      <c r="K7" s="61">
        <v>450.83300000000003</v>
      </c>
      <c r="L7" s="60">
        <v>348.59104224321942</v>
      </c>
      <c r="M7" s="61">
        <v>156.71299999999999</v>
      </c>
      <c r="N7" s="61">
        <v>351.56200000000001</v>
      </c>
      <c r="O7" s="60">
        <v>306.75692574560094</v>
      </c>
      <c r="P7" s="61">
        <v>158.66399999999999</v>
      </c>
      <c r="Q7" s="61">
        <v>283.012</v>
      </c>
      <c r="R7" s="60">
        <v>301.32848081519296</v>
      </c>
      <c r="S7" s="61">
        <v>148.57</v>
      </c>
      <c r="T7" s="63">
        <v>290.64699999999999</v>
      </c>
      <c r="U7" s="60">
        <v>304.8157705119981</v>
      </c>
      <c r="V7" s="61">
        <v>154.46100000000001</v>
      </c>
      <c r="W7" s="61">
        <v>276.24200000000002</v>
      </c>
      <c r="X7" s="60">
        <v>322.51007401430729</v>
      </c>
      <c r="Y7" s="61">
        <v>164.65899999999999</v>
      </c>
      <c r="Z7" s="61">
        <v>291.33600000000001</v>
      </c>
      <c r="AA7" s="60">
        <v>290.00926620791023</v>
      </c>
      <c r="AB7" s="61">
        <v>145.44300000000001</v>
      </c>
      <c r="AC7" s="61">
        <v>259.36700000000002</v>
      </c>
      <c r="AD7" s="60">
        <v>314.25571738780479</v>
      </c>
      <c r="AE7" s="61">
        <v>161.066</v>
      </c>
      <c r="AF7" s="61">
        <v>290.97500000000002</v>
      </c>
      <c r="AG7" s="62">
        <v>307.57400000000001</v>
      </c>
      <c r="AH7" s="61">
        <v>155.845</v>
      </c>
      <c r="AI7" s="63">
        <v>287.06200000000001</v>
      </c>
      <c r="AJ7" s="62">
        <f t="shared" ref="AJ7:AM7" si="0">AJ72+AJ88+AJ101+AJ102+AJ110+AJ113</f>
        <v>305.02617429999992</v>
      </c>
      <c r="AK7" s="61">
        <v>155.53899999999999</v>
      </c>
      <c r="AL7" s="63">
        <v>285.78899999999999</v>
      </c>
      <c r="AM7" s="62">
        <f t="shared" si="0"/>
        <v>292.31514169999997</v>
      </c>
      <c r="AN7" s="61">
        <v>158.83199999999999</v>
      </c>
      <c r="AO7" s="63">
        <v>276.01100000000002</v>
      </c>
    </row>
    <row r="8" spans="1:41" s="3" customFormat="1" ht="21" customHeight="1" x14ac:dyDescent="0.15">
      <c r="A8" s="54" t="s">
        <v>5</v>
      </c>
      <c r="B8" s="23" t="s">
        <v>169</v>
      </c>
      <c r="C8" s="24">
        <f>C9+C25+C31+C32+C40+C41+C59+C68+C69+C111+C112+C114+C115+C121+C130</f>
        <v>1499.9346745099999</v>
      </c>
      <c r="D8" s="25">
        <v>565.74699999999996</v>
      </c>
      <c r="E8" s="25">
        <v>1454.34</v>
      </c>
      <c r="F8" s="24">
        <v>941.5905511220011</v>
      </c>
      <c r="G8" s="25">
        <v>323.51600000000002</v>
      </c>
      <c r="H8" s="25">
        <v>855.23599999999999</v>
      </c>
      <c r="I8" s="24">
        <v>1271.8983825778969</v>
      </c>
      <c r="J8" s="25">
        <v>501.25</v>
      </c>
      <c r="K8" s="25">
        <v>1143.17</v>
      </c>
      <c r="L8" s="24">
        <v>1303.432930214369</v>
      </c>
      <c r="M8" s="25">
        <v>402.10599999999999</v>
      </c>
      <c r="N8" s="25">
        <v>1300.93</v>
      </c>
      <c r="O8" s="24">
        <v>1364.4360798830173</v>
      </c>
      <c r="P8" s="25">
        <v>525.65499999999997</v>
      </c>
      <c r="Q8" s="25">
        <v>1297.5</v>
      </c>
      <c r="R8" s="24">
        <v>1479.3600376909162</v>
      </c>
      <c r="S8" s="25">
        <v>553.48299999999995</v>
      </c>
      <c r="T8" s="50">
        <v>1438.23</v>
      </c>
      <c r="U8" s="24">
        <v>1492.0046436314626</v>
      </c>
      <c r="V8" s="25">
        <v>517.28599999999994</v>
      </c>
      <c r="W8" s="25">
        <v>1456.36</v>
      </c>
      <c r="X8" s="24">
        <v>1630.4177825191973</v>
      </c>
      <c r="Y8" s="25">
        <v>574.94399999999996</v>
      </c>
      <c r="Z8" s="25">
        <v>1564.31</v>
      </c>
      <c r="AA8" s="24">
        <v>1740.7269194280861</v>
      </c>
      <c r="AB8" s="25">
        <v>573.40300000000002</v>
      </c>
      <c r="AC8" s="25">
        <v>1687.49</v>
      </c>
      <c r="AD8" s="24">
        <v>1651.2644755169085</v>
      </c>
      <c r="AE8" s="25">
        <v>554.33600000000001</v>
      </c>
      <c r="AF8" s="25">
        <v>1618.61</v>
      </c>
      <c r="AG8" s="29">
        <v>1555.55</v>
      </c>
      <c r="AH8" s="25">
        <v>557.82799999999997</v>
      </c>
      <c r="AI8" s="50">
        <v>1503.12</v>
      </c>
      <c r="AJ8" s="29">
        <f t="shared" ref="AJ8:AM8" si="1">AJ9+AJ25+AJ31+AJ32+AJ40+AJ41+AJ59+AJ68+AJ69+AJ111+AJ112+AJ114+AJ115+AJ121+AJ130</f>
        <v>1571.2144545000001</v>
      </c>
      <c r="AK8" s="25">
        <v>562.56700000000001</v>
      </c>
      <c r="AL8" s="50">
        <v>1515.51</v>
      </c>
      <c r="AM8" s="29">
        <f t="shared" si="1"/>
        <v>1583.8838739999999</v>
      </c>
      <c r="AN8" s="25">
        <v>572.55799999999999</v>
      </c>
      <c r="AO8" s="50">
        <v>1505.49</v>
      </c>
    </row>
    <row r="9" spans="1:41" s="3" customFormat="1" ht="21" customHeight="1" x14ac:dyDescent="0.15">
      <c r="A9" s="55" t="s">
        <v>6</v>
      </c>
      <c r="B9" s="32" t="s">
        <v>210</v>
      </c>
      <c r="C9" s="26">
        <f>C10+C13+C21</f>
        <v>355.56671999999998</v>
      </c>
      <c r="D9" s="27">
        <v>135.54</v>
      </c>
      <c r="E9" s="27">
        <v>350.05900000000003</v>
      </c>
      <c r="F9" s="26">
        <v>253.55099071038251</v>
      </c>
      <c r="G9" s="27">
        <v>95.629400000000004</v>
      </c>
      <c r="H9" s="27">
        <v>242.636</v>
      </c>
      <c r="I9" s="26">
        <v>376.75824301835763</v>
      </c>
      <c r="J9" s="27">
        <v>138.946</v>
      </c>
      <c r="K9" s="27">
        <v>367.39699999999999</v>
      </c>
      <c r="L9" s="26">
        <v>384.83892494212301</v>
      </c>
      <c r="M9" s="27">
        <v>129.57900000000001</v>
      </c>
      <c r="N9" s="27">
        <v>389.68900000000002</v>
      </c>
      <c r="O9" s="26">
        <v>328.8279475844659</v>
      </c>
      <c r="P9" s="27">
        <v>136.25700000000001</v>
      </c>
      <c r="Q9" s="27">
        <v>328.06599999999997</v>
      </c>
      <c r="R9" s="26">
        <v>390.39438117353478</v>
      </c>
      <c r="S9" s="27">
        <v>138.05099999999999</v>
      </c>
      <c r="T9" s="28">
        <v>400</v>
      </c>
      <c r="U9" s="26">
        <v>367.52100305257426</v>
      </c>
      <c r="V9" s="27">
        <v>152.66</v>
      </c>
      <c r="W9" s="27">
        <v>386.96100000000001</v>
      </c>
      <c r="X9" s="26">
        <v>349.26527254923826</v>
      </c>
      <c r="Y9" s="27">
        <v>130.95400000000001</v>
      </c>
      <c r="Z9" s="27">
        <v>329.45400000000001</v>
      </c>
      <c r="AA9" s="26">
        <v>360.76610415957026</v>
      </c>
      <c r="AB9" s="27">
        <v>127.36</v>
      </c>
      <c r="AC9" s="27">
        <v>360</v>
      </c>
      <c r="AD9" s="26">
        <v>351.90002303355061</v>
      </c>
      <c r="AE9" s="27">
        <v>119.062</v>
      </c>
      <c r="AF9" s="27">
        <v>331.34699999999998</v>
      </c>
      <c r="AG9" s="33">
        <v>360.50599999999997</v>
      </c>
      <c r="AH9" s="27">
        <v>134.536</v>
      </c>
      <c r="AI9" s="28">
        <v>359.98</v>
      </c>
      <c r="AJ9" s="33">
        <f t="shared" ref="AJ9:AM9" si="2">AJ10+AJ13+AJ21</f>
        <v>358.99464999999998</v>
      </c>
      <c r="AK9" s="27">
        <v>134.77600000000001</v>
      </c>
      <c r="AL9" s="28">
        <v>355.83600000000001</v>
      </c>
      <c r="AM9" s="33">
        <f t="shared" si="2"/>
        <v>348.78924299999994</v>
      </c>
      <c r="AN9" s="27">
        <v>117.206</v>
      </c>
      <c r="AO9" s="28">
        <v>331.19099999999997</v>
      </c>
    </row>
    <row r="10" spans="1:41" s="3" customFormat="1" ht="21" customHeight="1" x14ac:dyDescent="0.15">
      <c r="A10" s="54" t="s">
        <v>52</v>
      </c>
      <c r="B10" s="23" t="s">
        <v>171</v>
      </c>
      <c r="C10" s="60">
        <f>C11+C12</f>
        <v>255.40970999999999</v>
      </c>
      <c r="D10" s="61">
        <v>138.35900000000001</v>
      </c>
      <c r="E10" s="61">
        <v>247.5</v>
      </c>
      <c r="F10" s="60">
        <v>195.90002732240436</v>
      </c>
      <c r="G10" s="61">
        <v>107.824</v>
      </c>
      <c r="H10" s="61">
        <v>160</v>
      </c>
      <c r="I10" s="60">
        <v>297.39051901070508</v>
      </c>
      <c r="J10" s="61">
        <v>145.81299999999999</v>
      </c>
      <c r="K10" s="61">
        <v>285</v>
      </c>
      <c r="L10" s="60">
        <v>310.34737060041402</v>
      </c>
      <c r="M10" s="61">
        <v>135.624</v>
      </c>
      <c r="N10" s="61">
        <v>330.09</v>
      </c>
      <c r="O10" s="60">
        <v>231.13162430404262</v>
      </c>
      <c r="P10" s="61">
        <v>133.364</v>
      </c>
      <c r="Q10" s="61">
        <v>200.95400000000001</v>
      </c>
      <c r="R10" s="60">
        <v>278.75621279675988</v>
      </c>
      <c r="S10" s="61">
        <v>146.99100000000001</v>
      </c>
      <c r="T10" s="63">
        <v>266.48899999999998</v>
      </c>
      <c r="U10" s="60">
        <v>262.64603163186706</v>
      </c>
      <c r="V10" s="61">
        <v>153.71700000000001</v>
      </c>
      <c r="W10" s="61">
        <v>250</v>
      </c>
      <c r="X10" s="60">
        <v>240.76869417755449</v>
      </c>
      <c r="Y10" s="61">
        <v>128.24700000000001</v>
      </c>
      <c r="Z10" s="61">
        <v>230.71299999999999</v>
      </c>
      <c r="AA10" s="60">
        <v>246.91338700955797</v>
      </c>
      <c r="AB10" s="61">
        <v>129.58600000000001</v>
      </c>
      <c r="AC10" s="61">
        <v>249.548</v>
      </c>
      <c r="AD10" s="60">
        <v>256.00902808600625</v>
      </c>
      <c r="AE10" s="61">
        <v>129.63300000000001</v>
      </c>
      <c r="AF10" s="61">
        <v>240</v>
      </c>
      <c r="AG10" s="62">
        <v>256.05799999999999</v>
      </c>
      <c r="AH10" s="61">
        <v>138.053</v>
      </c>
      <c r="AI10" s="63">
        <v>250</v>
      </c>
      <c r="AJ10" s="62">
        <f t="shared" ref="AJ10:AM10" si="3">AJ11+AJ12</f>
        <v>252.68626</v>
      </c>
      <c r="AK10" s="61">
        <v>137.58500000000001</v>
      </c>
      <c r="AL10" s="63">
        <v>245.27699999999999</v>
      </c>
      <c r="AM10" s="62">
        <f t="shared" si="3"/>
        <v>256.00551999999999</v>
      </c>
      <c r="AN10" s="61">
        <v>131.14099999999999</v>
      </c>
      <c r="AO10" s="63">
        <v>249.07599999999999</v>
      </c>
    </row>
    <row r="11" spans="1:41" s="3" customFormat="1" ht="21" customHeight="1" x14ac:dyDescent="0.15">
      <c r="A11" s="54" t="s">
        <v>53</v>
      </c>
      <c r="B11" s="23">
        <v>1</v>
      </c>
      <c r="C11" s="24">
        <v>252.553</v>
      </c>
      <c r="D11" s="25">
        <v>138.72</v>
      </c>
      <c r="E11" s="25">
        <v>243.33699999999999</v>
      </c>
      <c r="F11" s="24">
        <v>193.18404371584697</v>
      </c>
      <c r="G11" s="25">
        <v>107.36097200464155</v>
      </c>
      <c r="H11" s="25">
        <v>160.96</v>
      </c>
      <c r="I11" s="24">
        <v>291.94807715023995</v>
      </c>
      <c r="J11" s="25">
        <v>141.82539338552914</v>
      </c>
      <c r="K11" s="25">
        <v>283.3</v>
      </c>
      <c r="L11" s="24">
        <v>308.36910973084883</v>
      </c>
      <c r="M11" s="25">
        <v>136.41550913889969</v>
      </c>
      <c r="N11" s="25">
        <v>330</v>
      </c>
      <c r="O11" s="24">
        <v>225.4340934398451</v>
      </c>
      <c r="P11" s="25">
        <v>135.34461138642195</v>
      </c>
      <c r="Q11" s="25">
        <v>200</v>
      </c>
      <c r="R11" s="24">
        <v>277.5743946149417</v>
      </c>
      <c r="S11" s="25">
        <v>147.02538080921198</v>
      </c>
      <c r="T11" s="50">
        <v>260</v>
      </c>
      <c r="U11" s="24">
        <v>259.44900782234328</v>
      </c>
      <c r="V11" s="25">
        <v>151.88730960082449</v>
      </c>
      <c r="W11" s="25">
        <v>250</v>
      </c>
      <c r="X11" s="24">
        <v>238.86725186986217</v>
      </c>
      <c r="Y11" s="25">
        <v>129.35928370647474</v>
      </c>
      <c r="Z11" s="25">
        <v>230.5</v>
      </c>
      <c r="AA11" s="24">
        <v>243.77964215359088</v>
      </c>
      <c r="AB11" s="25">
        <v>128.36729239249379</v>
      </c>
      <c r="AC11" s="25">
        <v>240</v>
      </c>
      <c r="AD11" s="24">
        <v>254.04182129588281</v>
      </c>
      <c r="AE11" s="25">
        <v>130.1498492912736</v>
      </c>
      <c r="AF11" s="25">
        <v>242</v>
      </c>
      <c r="AG11" s="29">
        <v>253.369</v>
      </c>
      <c r="AH11" s="25">
        <v>138.76599999999999</v>
      </c>
      <c r="AI11" s="50">
        <v>248.77600000000001</v>
      </c>
      <c r="AJ11" s="29">
        <v>249.953</v>
      </c>
      <c r="AK11" s="25">
        <v>138.18799999999999</v>
      </c>
      <c r="AL11" s="50">
        <v>240</v>
      </c>
      <c r="AM11" s="29">
        <v>254.21600000000001</v>
      </c>
      <c r="AN11" s="25">
        <v>131.06100000000001</v>
      </c>
      <c r="AO11" s="50">
        <v>245.64099999999999</v>
      </c>
    </row>
    <row r="12" spans="1:41" s="3" customFormat="1" ht="21" customHeight="1" x14ac:dyDescent="0.15">
      <c r="A12" s="54" t="s">
        <v>54</v>
      </c>
      <c r="B12" s="23">
        <v>2</v>
      </c>
      <c r="C12" s="24">
        <v>2.8567100000000001</v>
      </c>
      <c r="D12" s="25">
        <v>16.132899999999999</v>
      </c>
      <c r="E12" s="25">
        <v>0</v>
      </c>
      <c r="F12" s="24">
        <v>2.7159836065573773</v>
      </c>
      <c r="G12" s="25">
        <v>8.9652616970673051</v>
      </c>
      <c r="H12" s="25">
        <v>0</v>
      </c>
      <c r="I12" s="24">
        <v>5.4424418604651166</v>
      </c>
      <c r="J12" s="25">
        <v>16.92544541657054</v>
      </c>
      <c r="K12" s="25">
        <v>0</v>
      </c>
      <c r="L12" s="24">
        <v>1.9782608695652173</v>
      </c>
      <c r="M12" s="25">
        <v>9.2324784237489848</v>
      </c>
      <c r="N12" s="25">
        <v>0</v>
      </c>
      <c r="O12" s="24">
        <v>5.6975308641975309</v>
      </c>
      <c r="P12" s="25">
        <v>27.860064676520615</v>
      </c>
      <c r="Q12" s="25">
        <v>0</v>
      </c>
      <c r="R12" s="24">
        <v>1.1818181818181819</v>
      </c>
      <c r="S12" s="25">
        <v>6.5404020904018001</v>
      </c>
      <c r="T12" s="50">
        <v>0</v>
      </c>
      <c r="U12" s="24">
        <v>3.1970238095238095</v>
      </c>
      <c r="V12" s="25">
        <v>18.690284035636441</v>
      </c>
      <c r="W12" s="25">
        <v>0</v>
      </c>
      <c r="X12" s="24">
        <v>1.9014423076923077</v>
      </c>
      <c r="Y12" s="25">
        <v>13.473621022747386</v>
      </c>
      <c r="Z12" s="25">
        <v>0</v>
      </c>
      <c r="AA12" s="24">
        <v>3.1337448559670782</v>
      </c>
      <c r="AB12" s="25">
        <v>17.663510467215641</v>
      </c>
      <c r="AC12" s="25">
        <v>0</v>
      </c>
      <c r="AD12" s="24">
        <v>1.9672067901234569</v>
      </c>
      <c r="AE12" s="25">
        <v>11.34334282891945</v>
      </c>
      <c r="AF12" s="25">
        <v>0</v>
      </c>
      <c r="AG12" s="29">
        <v>2.6890999999999998</v>
      </c>
      <c r="AH12" s="25">
        <v>16.448899999999998</v>
      </c>
      <c r="AI12" s="50">
        <v>0</v>
      </c>
      <c r="AJ12" s="29">
        <v>2.73326</v>
      </c>
      <c r="AK12" s="25">
        <v>16.7943</v>
      </c>
      <c r="AL12" s="50">
        <v>0</v>
      </c>
      <c r="AM12" s="29">
        <v>1.78952</v>
      </c>
      <c r="AN12" s="25">
        <v>10.285600000000001</v>
      </c>
      <c r="AO12" s="50">
        <v>0</v>
      </c>
    </row>
    <row r="13" spans="1:41" s="3" customFormat="1" ht="21" customHeight="1" x14ac:dyDescent="0.15">
      <c r="A13" s="54" t="s">
        <v>55</v>
      </c>
      <c r="B13" s="36" t="s">
        <v>208</v>
      </c>
      <c r="C13" s="24">
        <f>SUM(C14:C20)</f>
        <v>94.565240000000003</v>
      </c>
      <c r="D13" s="25">
        <v>91.309799999999996</v>
      </c>
      <c r="E13" s="25">
        <v>72</v>
      </c>
      <c r="F13" s="24">
        <v>52.384014207650267</v>
      </c>
      <c r="G13" s="25">
        <v>59.560200000000002</v>
      </c>
      <c r="H13" s="25">
        <v>37.842199999999998</v>
      </c>
      <c r="I13" s="24">
        <v>78.734861216954883</v>
      </c>
      <c r="J13" s="25">
        <v>76.321399999999997</v>
      </c>
      <c r="K13" s="25">
        <v>69.174999999999997</v>
      </c>
      <c r="L13" s="24">
        <v>70.210056713250509</v>
      </c>
      <c r="M13" s="25">
        <v>78.142600000000002</v>
      </c>
      <c r="N13" s="25">
        <v>67.819999999999993</v>
      </c>
      <c r="O13" s="24">
        <v>93.048882951205158</v>
      </c>
      <c r="P13" s="25">
        <v>97.486900000000006</v>
      </c>
      <c r="Q13" s="25">
        <v>69.646199999999993</v>
      </c>
      <c r="R13" s="24">
        <v>104.48043242636152</v>
      </c>
      <c r="S13" s="25">
        <v>102.628</v>
      </c>
      <c r="T13" s="50">
        <v>75.602500000000006</v>
      </c>
      <c r="U13" s="24">
        <v>100.03202082546906</v>
      </c>
      <c r="V13" s="25">
        <v>93.756900000000002</v>
      </c>
      <c r="W13" s="25">
        <v>72</v>
      </c>
      <c r="X13" s="24">
        <v>102.22684978144078</v>
      </c>
      <c r="Y13" s="25">
        <v>89.163300000000007</v>
      </c>
      <c r="Z13" s="25">
        <v>74.590800000000002</v>
      </c>
      <c r="AA13" s="24">
        <v>106.27610398128802</v>
      </c>
      <c r="AB13" s="25">
        <v>94.482100000000003</v>
      </c>
      <c r="AC13" s="25">
        <v>78.099000000000004</v>
      </c>
      <c r="AD13" s="24">
        <v>90.154051611444459</v>
      </c>
      <c r="AE13" s="25">
        <v>88.412199999999999</v>
      </c>
      <c r="AF13" s="25">
        <v>72</v>
      </c>
      <c r="AG13" s="29">
        <v>98.375600000000006</v>
      </c>
      <c r="AH13" s="25">
        <v>93.4041</v>
      </c>
      <c r="AI13" s="50">
        <v>72</v>
      </c>
      <c r="AJ13" s="29">
        <f t="shared" ref="AJ13:AM13" si="4">SUM(AJ14:AJ20)</f>
        <v>100.12494999999998</v>
      </c>
      <c r="AK13" s="25">
        <v>94.036199999999994</v>
      </c>
      <c r="AL13" s="50">
        <v>72.494200000000006</v>
      </c>
      <c r="AM13" s="29">
        <f t="shared" si="4"/>
        <v>88.979789999999994</v>
      </c>
      <c r="AN13" s="25">
        <v>86.849000000000004</v>
      </c>
      <c r="AO13" s="50">
        <v>72</v>
      </c>
    </row>
    <row r="14" spans="1:41" s="3" customFormat="1" ht="21" customHeight="1" x14ac:dyDescent="0.15">
      <c r="A14" s="54" t="s">
        <v>56</v>
      </c>
      <c r="B14" s="23">
        <v>3</v>
      </c>
      <c r="C14" s="24">
        <v>3.65177</v>
      </c>
      <c r="D14" s="25">
        <v>11.8584</v>
      </c>
      <c r="E14" s="25">
        <v>0</v>
      </c>
      <c r="F14" s="24">
        <v>4.4093064663023682</v>
      </c>
      <c r="G14" s="25">
        <v>9.2284824182577569</v>
      </c>
      <c r="H14" s="25">
        <v>0</v>
      </c>
      <c r="I14" s="24">
        <v>5.2489405684754518</v>
      </c>
      <c r="J14" s="25">
        <v>13.816721907719304</v>
      </c>
      <c r="K14" s="25">
        <v>0</v>
      </c>
      <c r="L14" s="24">
        <v>2.3186780538302272</v>
      </c>
      <c r="M14" s="25">
        <v>6.2953841511372373</v>
      </c>
      <c r="N14" s="25">
        <v>0</v>
      </c>
      <c r="O14" s="24">
        <v>3.115650205761316</v>
      </c>
      <c r="P14" s="25">
        <v>9.3198888330178757</v>
      </c>
      <c r="Q14" s="25">
        <v>0</v>
      </c>
      <c r="R14" s="24">
        <v>4.8038119304937466</v>
      </c>
      <c r="S14" s="25">
        <v>17.403591538640029</v>
      </c>
      <c r="T14" s="50">
        <v>0</v>
      </c>
      <c r="U14" s="24">
        <v>3.7844676984041503</v>
      </c>
      <c r="V14" s="25">
        <v>11.985553934033385</v>
      </c>
      <c r="W14" s="25">
        <v>0</v>
      </c>
      <c r="X14" s="24">
        <v>5.0502912087912097</v>
      </c>
      <c r="Y14" s="25">
        <v>14.576976565087628</v>
      </c>
      <c r="Z14" s="25">
        <v>0</v>
      </c>
      <c r="AA14" s="24">
        <v>2.4341225422953823</v>
      </c>
      <c r="AB14" s="25">
        <v>9.3750911634627663</v>
      </c>
      <c r="AC14" s="25">
        <v>0</v>
      </c>
      <c r="AD14" s="24">
        <v>2.5078630740678678</v>
      </c>
      <c r="AE14" s="25">
        <v>8.5624634904296375</v>
      </c>
      <c r="AF14" s="25">
        <v>0</v>
      </c>
      <c r="AG14" s="29">
        <v>3.4687299999999999</v>
      </c>
      <c r="AH14" s="25">
        <v>11.8</v>
      </c>
      <c r="AI14" s="50">
        <v>0</v>
      </c>
      <c r="AJ14" s="29">
        <v>3.5401600000000002</v>
      </c>
      <c r="AK14" s="25">
        <v>12.0558</v>
      </c>
      <c r="AL14" s="50">
        <v>0</v>
      </c>
      <c r="AM14" s="29">
        <v>2.4414799999999999</v>
      </c>
      <c r="AN14" s="25">
        <v>8.6804000000000006</v>
      </c>
      <c r="AO14" s="50">
        <v>0</v>
      </c>
    </row>
    <row r="15" spans="1:41" s="3" customFormat="1" ht="21" customHeight="1" x14ac:dyDescent="0.15">
      <c r="A15" s="54" t="s">
        <v>57</v>
      </c>
      <c r="B15" s="23">
        <v>4</v>
      </c>
      <c r="C15" s="24">
        <v>39.281599999999997</v>
      </c>
      <c r="D15" s="25">
        <v>40.727800000000002</v>
      </c>
      <c r="E15" s="25">
        <v>37.5</v>
      </c>
      <c r="F15" s="24">
        <v>23.695081967213117</v>
      </c>
      <c r="G15" s="25">
        <v>32.558398610423836</v>
      </c>
      <c r="H15" s="25">
        <v>0</v>
      </c>
      <c r="I15" s="24">
        <v>44.882558139534886</v>
      </c>
      <c r="J15" s="25">
        <v>38.697476607415929</v>
      </c>
      <c r="K15" s="25">
        <v>57.25</v>
      </c>
      <c r="L15" s="24">
        <v>34.923913043478258</v>
      </c>
      <c r="M15" s="25">
        <v>35.474725753651519</v>
      </c>
      <c r="N15" s="25">
        <v>25</v>
      </c>
      <c r="O15" s="24">
        <v>31.599999999999998</v>
      </c>
      <c r="P15" s="25">
        <v>39.457259264195933</v>
      </c>
      <c r="Q15" s="25">
        <v>0</v>
      </c>
      <c r="R15" s="24">
        <v>33.991735537190081</v>
      </c>
      <c r="S15" s="25">
        <v>41.65929020787889</v>
      </c>
      <c r="T15" s="50">
        <v>0</v>
      </c>
      <c r="U15" s="24">
        <v>39.601190476190474</v>
      </c>
      <c r="V15" s="25">
        <v>39.407235841631987</v>
      </c>
      <c r="W15" s="25">
        <v>47.5</v>
      </c>
      <c r="X15" s="24">
        <v>46.233974358974358</v>
      </c>
      <c r="Y15" s="25">
        <v>44.973155093636308</v>
      </c>
      <c r="Z15" s="25">
        <v>52.5</v>
      </c>
      <c r="AA15" s="24">
        <v>46.563100137174203</v>
      </c>
      <c r="AB15" s="25">
        <v>41.024269681153406</v>
      </c>
      <c r="AC15" s="25">
        <v>60</v>
      </c>
      <c r="AD15" s="24">
        <v>40.950102880658434</v>
      </c>
      <c r="AE15" s="25">
        <v>39.470598571175977</v>
      </c>
      <c r="AF15" s="25">
        <v>40</v>
      </c>
      <c r="AG15" s="29">
        <v>39.759300000000003</v>
      </c>
      <c r="AH15" s="25">
        <v>41.131300000000003</v>
      </c>
      <c r="AI15" s="50">
        <v>40</v>
      </c>
      <c r="AJ15" s="29">
        <v>40.059600000000003</v>
      </c>
      <c r="AK15" s="25">
        <v>41.438499999999998</v>
      </c>
      <c r="AL15" s="50">
        <v>40</v>
      </c>
      <c r="AM15" s="29">
        <v>37.023099999999999</v>
      </c>
      <c r="AN15" s="25">
        <v>41.331299999999999</v>
      </c>
      <c r="AO15" s="50">
        <v>31.577000000000002</v>
      </c>
    </row>
    <row r="16" spans="1:41" s="3" customFormat="1" ht="21" customHeight="1" x14ac:dyDescent="0.15">
      <c r="A16" s="54" t="s">
        <v>58</v>
      </c>
      <c r="B16" s="23">
        <v>5</v>
      </c>
      <c r="C16" s="24">
        <v>4.8372000000000002</v>
      </c>
      <c r="D16" s="25">
        <v>21.620200000000001</v>
      </c>
      <c r="E16" s="25">
        <v>0</v>
      </c>
      <c r="F16" s="24">
        <v>3.622950819672131</v>
      </c>
      <c r="G16" s="25">
        <v>13.778295993082422</v>
      </c>
      <c r="H16" s="25">
        <v>0</v>
      </c>
      <c r="I16" s="24">
        <v>0</v>
      </c>
      <c r="J16" s="25">
        <v>0</v>
      </c>
      <c r="K16" s="25">
        <v>0</v>
      </c>
      <c r="L16" s="24">
        <v>0</v>
      </c>
      <c r="M16" s="25">
        <v>0</v>
      </c>
      <c r="N16" s="25">
        <v>0</v>
      </c>
      <c r="O16" s="24">
        <v>8.5802469135802468</v>
      </c>
      <c r="P16" s="25">
        <v>29.193633754482939</v>
      </c>
      <c r="Q16" s="25">
        <v>0</v>
      </c>
      <c r="R16" s="24">
        <v>5.3636363636363633</v>
      </c>
      <c r="S16" s="25">
        <v>21.032737174648744</v>
      </c>
      <c r="T16" s="50">
        <v>0</v>
      </c>
      <c r="U16" s="24">
        <v>5.875</v>
      </c>
      <c r="V16" s="25">
        <v>22.006002292664654</v>
      </c>
      <c r="W16" s="25">
        <v>0</v>
      </c>
      <c r="X16" s="24">
        <v>6.5769230769230766</v>
      </c>
      <c r="Y16" s="25">
        <v>29.999794542360227</v>
      </c>
      <c r="Z16" s="25">
        <v>0</v>
      </c>
      <c r="AA16" s="24">
        <v>4.1851851851851851</v>
      </c>
      <c r="AB16" s="25">
        <v>19.049714758313677</v>
      </c>
      <c r="AC16" s="25">
        <v>0</v>
      </c>
      <c r="AD16" s="24">
        <v>4.2191358024691361</v>
      </c>
      <c r="AE16" s="25">
        <v>20.119353847804422</v>
      </c>
      <c r="AF16" s="25">
        <v>0</v>
      </c>
      <c r="AG16" s="29">
        <v>5.2934400000000004</v>
      </c>
      <c r="AH16" s="25">
        <v>22.812899999999999</v>
      </c>
      <c r="AI16" s="50">
        <v>0</v>
      </c>
      <c r="AJ16" s="29">
        <v>5.6222300000000001</v>
      </c>
      <c r="AK16" s="25">
        <v>23.471800000000002</v>
      </c>
      <c r="AL16" s="50">
        <v>0</v>
      </c>
      <c r="AM16" s="29">
        <v>5.6389899999999997</v>
      </c>
      <c r="AN16" s="25">
        <v>23.341799999999999</v>
      </c>
      <c r="AO16" s="50">
        <v>0</v>
      </c>
    </row>
    <row r="17" spans="1:41" s="3" customFormat="1" ht="21" customHeight="1" x14ac:dyDescent="0.15">
      <c r="A17" s="54" t="s">
        <v>59</v>
      </c>
      <c r="B17" s="23">
        <v>6</v>
      </c>
      <c r="C17" s="24">
        <v>31.156199999999998</v>
      </c>
      <c r="D17" s="25">
        <v>70.808700000000002</v>
      </c>
      <c r="E17" s="25">
        <v>0</v>
      </c>
      <c r="F17" s="24">
        <v>15.565573770491802</v>
      </c>
      <c r="G17" s="25">
        <v>40.404661657872857</v>
      </c>
      <c r="H17" s="25">
        <v>0</v>
      </c>
      <c r="I17" s="24">
        <v>13.434883720930234</v>
      </c>
      <c r="J17" s="25">
        <v>41.558411589276233</v>
      </c>
      <c r="K17" s="25">
        <v>0</v>
      </c>
      <c r="L17" s="24">
        <v>23.923913043478262</v>
      </c>
      <c r="M17" s="25">
        <v>72.361108893799198</v>
      </c>
      <c r="N17" s="25">
        <v>0</v>
      </c>
      <c r="O17" s="24">
        <v>30.683127572016456</v>
      </c>
      <c r="P17" s="25">
        <v>78.185424692767313</v>
      </c>
      <c r="Q17" s="25">
        <v>0</v>
      </c>
      <c r="R17" s="24">
        <v>35.146005509641874</v>
      </c>
      <c r="S17" s="25">
        <v>76.853310867511823</v>
      </c>
      <c r="T17" s="50">
        <v>0</v>
      </c>
      <c r="U17" s="24">
        <v>27.74920634920635</v>
      </c>
      <c r="V17" s="25">
        <v>64.4885687700977</v>
      </c>
      <c r="W17" s="25">
        <v>0</v>
      </c>
      <c r="X17" s="24">
        <v>28.704059829059826</v>
      </c>
      <c r="Y17" s="25">
        <v>67.776989382721879</v>
      </c>
      <c r="Z17" s="25">
        <v>0</v>
      </c>
      <c r="AA17" s="24">
        <v>41.197736625514402</v>
      </c>
      <c r="AB17" s="25">
        <v>76.055356441154643</v>
      </c>
      <c r="AC17" s="25">
        <v>0</v>
      </c>
      <c r="AD17" s="24">
        <v>34.502314814814824</v>
      </c>
      <c r="AE17" s="25">
        <v>74.207373803246071</v>
      </c>
      <c r="AF17" s="25">
        <v>0</v>
      </c>
      <c r="AG17" s="29">
        <v>33.4863</v>
      </c>
      <c r="AH17" s="25">
        <v>73.772900000000007</v>
      </c>
      <c r="AI17" s="50">
        <v>0</v>
      </c>
      <c r="AJ17" s="29">
        <v>34.080199999999998</v>
      </c>
      <c r="AK17" s="25">
        <v>73.818200000000004</v>
      </c>
      <c r="AL17" s="50">
        <v>0</v>
      </c>
      <c r="AM17" s="29">
        <v>36.717599999999997</v>
      </c>
      <c r="AN17" s="25">
        <v>71.914599999999993</v>
      </c>
      <c r="AO17" s="50">
        <v>0</v>
      </c>
    </row>
    <row r="18" spans="1:41" s="3" customFormat="1" ht="21" customHeight="1" x14ac:dyDescent="0.15">
      <c r="A18" s="54" t="s">
        <v>60</v>
      </c>
      <c r="B18" s="23">
        <v>7</v>
      </c>
      <c r="C18" s="60">
        <v>2.9384100000000002</v>
      </c>
      <c r="D18" s="61">
        <v>15.916499999999999</v>
      </c>
      <c r="E18" s="61">
        <v>0</v>
      </c>
      <c r="F18" s="60">
        <v>0.55737704918032782</v>
      </c>
      <c r="G18" s="61">
        <v>4.3174240580672842</v>
      </c>
      <c r="H18" s="61">
        <v>0</v>
      </c>
      <c r="I18" s="60">
        <v>0.58139534883720934</v>
      </c>
      <c r="J18" s="61">
        <v>5.3602002658679577</v>
      </c>
      <c r="K18" s="61">
        <v>0</v>
      </c>
      <c r="L18" s="60">
        <v>2.4565217391304346</v>
      </c>
      <c r="M18" s="61">
        <v>16.478848790704973</v>
      </c>
      <c r="N18" s="61">
        <v>0</v>
      </c>
      <c r="O18" s="60">
        <v>4.9753086419753085</v>
      </c>
      <c r="P18" s="61">
        <v>20.334229068698924</v>
      </c>
      <c r="Q18" s="61">
        <v>0</v>
      </c>
      <c r="R18" s="60">
        <v>3.0371900826446283</v>
      </c>
      <c r="S18" s="61">
        <v>16.189753581509027</v>
      </c>
      <c r="T18" s="63">
        <v>0</v>
      </c>
      <c r="U18" s="60">
        <v>4.333333333333333</v>
      </c>
      <c r="V18" s="61">
        <v>19.452526664955215</v>
      </c>
      <c r="W18" s="61">
        <v>0</v>
      </c>
      <c r="X18" s="60">
        <v>3.2948717948717947</v>
      </c>
      <c r="Y18" s="61">
        <v>15.66525550738859</v>
      </c>
      <c r="Z18" s="61">
        <v>0</v>
      </c>
      <c r="AA18" s="60">
        <v>2.8171467764060361</v>
      </c>
      <c r="AB18" s="61">
        <v>17.391962770105813</v>
      </c>
      <c r="AC18" s="61">
        <v>0</v>
      </c>
      <c r="AD18" s="60">
        <v>2.4390432098765431</v>
      </c>
      <c r="AE18" s="61">
        <v>13.836050447500805</v>
      </c>
      <c r="AF18" s="61">
        <v>0</v>
      </c>
      <c r="AG18" s="62">
        <v>3.2862900000000002</v>
      </c>
      <c r="AH18" s="61">
        <v>16.915600000000001</v>
      </c>
      <c r="AI18" s="63">
        <v>0</v>
      </c>
      <c r="AJ18" s="62">
        <v>3.3378299999999999</v>
      </c>
      <c r="AK18" s="61">
        <v>16.940899999999999</v>
      </c>
      <c r="AL18" s="63">
        <v>0</v>
      </c>
      <c r="AM18" s="62">
        <v>1.73149</v>
      </c>
      <c r="AN18" s="61">
        <v>10.9285</v>
      </c>
      <c r="AO18" s="63">
        <v>0</v>
      </c>
    </row>
    <row r="19" spans="1:41" s="3" customFormat="1" ht="21" customHeight="1" x14ac:dyDescent="0.15">
      <c r="A19" s="54" t="s">
        <v>61</v>
      </c>
      <c r="B19" s="23">
        <v>8</v>
      </c>
      <c r="C19" s="24">
        <v>8.5949399999999994</v>
      </c>
      <c r="D19" s="25">
        <v>39.6997</v>
      </c>
      <c r="E19" s="25">
        <v>0</v>
      </c>
      <c r="F19" s="24">
        <v>2.1711475409836067</v>
      </c>
      <c r="G19" s="25">
        <v>8.8151944267560172</v>
      </c>
      <c r="H19" s="25">
        <v>0</v>
      </c>
      <c r="I19" s="24">
        <v>9.7595348837209297</v>
      </c>
      <c r="J19" s="25">
        <v>39.681016722807897</v>
      </c>
      <c r="K19" s="25">
        <v>0</v>
      </c>
      <c r="L19" s="24">
        <v>1.0869565217391304</v>
      </c>
      <c r="M19" s="25">
        <v>5.2037866102547063</v>
      </c>
      <c r="N19" s="25">
        <v>0</v>
      </c>
      <c r="O19" s="24">
        <v>9.6728924162257535</v>
      </c>
      <c r="P19" s="25">
        <v>38.644927347243623</v>
      </c>
      <c r="Q19" s="25">
        <v>0</v>
      </c>
      <c r="R19" s="24">
        <v>19.18330578512397</v>
      </c>
      <c r="S19" s="25">
        <v>65.580138514524208</v>
      </c>
      <c r="T19" s="50">
        <v>0</v>
      </c>
      <c r="U19" s="24">
        <v>12.273050595238095</v>
      </c>
      <c r="V19" s="25">
        <v>47.888570123456041</v>
      </c>
      <c r="W19" s="25">
        <v>0</v>
      </c>
      <c r="X19" s="24">
        <v>7.7332371794871806</v>
      </c>
      <c r="Y19" s="25">
        <v>35.717471941060062</v>
      </c>
      <c r="Z19" s="25">
        <v>0</v>
      </c>
      <c r="AA19" s="24">
        <v>5.695816186556927</v>
      </c>
      <c r="AB19" s="25">
        <v>30.634857318958616</v>
      </c>
      <c r="AC19" s="25">
        <v>0</v>
      </c>
      <c r="AD19" s="24">
        <v>2.6755426954732506</v>
      </c>
      <c r="AE19" s="25">
        <v>17.33472641276353</v>
      </c>
      <c r="AF19" s="25">
        <v>0</v>
      </c>
      <c r="AG19" s="29">
        <v>8.9260400000000004</v>
      </c>
      <c r="AH19" s="25">
        <v>40.897399999999998</v>
      </c>
      <c r="AI19" s="50">
        <v>0</v>
      </c>
      <c r="AJ19" s="29">
        <v>9.41296</v>
      </c>
      <c r="AK19" s="25">
        <v>42.081099999999999</v>
      </c>
      <c r="AL19" s="50">
        <v>0</v>
      </c>
      <c r="AM19" s="29">
        <v>2.58128</v>
      </c>
      <c r="AN19" s="25">
        <v>15.6999</v>
      </c>
      <c r="AO19" s="50">
        <v>0</v>
      </c>
    </row>
    <row r="20" spans="1:41" s="3" customFormat="1" ht="21" customHeight="1" x14ac:dyDescent="0.15">
      <c r="A20" s="54" t="s">
        <v>62</v>
      </c>
      <c r="B20" s="23">
        <v>9</v>
      </c>
      <c r="C20" s="24">
        <v>4.1051200000000003</v>
      </c>
      <c r="D20" s="25">
        <v>15.1432</v>
      </c>
      <c r="E20" s="25">
        <v>0</v>
      </c>
      <c r="F20" s="24">
        <v>2.3625765938069212</v>
      </c>
      <c r="G20" s="25">
        <v>5.6046977727064169</v>
      </c>
      <c r="H20" s="25">
        <v>0</v>
      </c>
      <c r="I20" s="24">
        <v>4.8275485554561719</v>
      </c>
      <c r="J20" s="25">
        <v>11.351771528751641</v>
      </c>
      <c r="K20" s="25">
        <v>0</v>
      </c>
      <c r="L20" s="24">
        <v>5.5000743115942035</v>
      </c>
      <c r="M20" s="25">
        <v>12.306147881201182</v>
      </c>
      <c r="N20" s="25">
        <v>1.64</v>
      </c>
      <c r="O20" s="24">
        <v>4.4216572016460907</v>
      </c>
      <c r="P20" s="25">
        <v>13.053618750071248</v>
      </c>
      <c r="Q20" s="25">
        <v>0</v>
      </c>
      <c r="R20" s="24">
        <v>2.954747217630854</v>
      </c>
      <c r="S20" s="25">
        <v>8.2695351941731516</v>
      </c>
      <c r="T20" s="50">
        <v>0</v>
      </c>
      <c r="U20" s="24">
        <v>6.4157723730966749</v>
      </c>
      <c r="V20" s="25">
        <v>26.873363725488826</v>
      </c>
      <c r="W20" s="25">
        <v>0</v>
      </c>
      <c r="X20" s="24">
        <v>4.6334923333333347</v>
      </c>
      <c r="Y20" s="25">
        <v>15.101664577838097</v>
      </c>
      <c r="Z20" s="25">
        <v>0</v>
      </c>
      <c r="AA20" s="24">
        <v>3.382996528155886</v>
      </c>
      <c r="AB20" s="25">
        <v>12.924013428082681</v>
      </c>
      <c r="AC20" s="25">
        <v>0</v>
      </c>
      <c r="AD20" s="24">
        <v>2.8600491340843854</v>
      </c>
      <c r="AE20" s="25">
        <v>12.035370848705602</v>
      </c>
      <c r="AF20" s="25">
        <v>0</v>
      </c>
      <c r="AG20" s="29">
        <v>4.1554900000000004</v>
      </c>
      <c r="AH20" s="25">
        <v>15.801</v>
      </c>
      <c r="AI20" s="50">
        <v>0</v>
      </c>
      <c r="AJ20" s="29">
        <v>4.0719700000000003</v>
      </c>
      <c r="AK20" s="25">
        <v>15.9892</v>
      </c>
      <c r="AL20" s="50">
        <v>0</v>
      </c>
      <c r="AM20" s="29">
        <v>2.84585</v>
      </c>
      <c r="AN20" s="25">
        <v>9.9071999999999996</v>
      </c>
      <c r="AO20" s="50">
        <v>0</v>
      </c>
    </row>
    <row r="21" spans="1:41" s="3" customFormat="1" ht="21" customHeight="1" x14ac:dyDescent="0.15">
      <c r="A21" s="54" t="s">
        <v>63</v>
      </c>
      <c r="B21" s="36" t="s">
        <v>211</v>
      </c>
      <c r="C21" s="24">
        <f>SUM(C22:C24)</f>
        <v>5.5917700000000004</v>
      </c>
      <c r="D21" s="25">
        <v>29.217500000000001</v>
      </c>
      <c r="E21" s="25">
        <v>0</v>
      </c>
      <c r="F21" s="24">
        <v>5.2669491803278694</v>
      </c>
      <c r="G21" s="25">
        <v>29.959299999999999</v>
      </c>
      <c r="H21" s="25">
        <v>0</v>
      </c>
      <c r="I21" s="24">
        <v>0.63286279069767437</v>
      </c>
      <c r="J21" s="25">
        <v>2.9779499999999999</v>
      </c>
      <c r="K21" s="25">
        <v>0</v>
      </c>
      <c r="L21" s="24">
        <v>4.2814976284584985</v>
      </c>
      <c r="M21" s="25">
        <v>14.700799999999999</v>
      </c>
      <c r="N21" s="25">
        <v>0</v>
      </c>
      <c r="O21" s="24">
        <v>4.6474403292181066</v>
      </c>
      <c r="P21" s="25">
        <v>24.584399999999999</v>
      </c>
      <c r="Q21" s="25">
        <v>0</v>
      </c>
      <c r="R21" s="24">
        <v>7.1577359504132225</v>
      </c>
      <c r="S21" s="25">
        <v>38.496000000000002</v>
      </c>
      <c r="T21" s="50">
        <v>0</v>
      </c>
      <c r="U21" s="24">
        <v>4.8429505952380945</v>
      </c>
      <c r="V21" s="25">
        <v>24.477699999999999</v>
      </c>
      <c r="W21" s="25">
        <v>0</v>
      </c>
      <c r="X21" s="24">
        <v>6.2697285902430888</v>
      </c>
      <c r="Y21" s="25">
        <v>31.841999999999999</v>
      </c>
      <c r="Z21" s="25">
        <v>0</v>
      </c>
      <c r="AA21" s="24">
        <v>7.5766131687242808</v>
      </c>
      <c r="AB21" s="25">
        <v>35.106099999999998</v>
      </c>
      <c r="AC21" s="25">
        <v>0</v>
      </c>
      <c r="AD21" s="24">
        <v>5.7369433360998707</v>
      </c>
      <c r="AE21" s="25">
        <v>28.891300000000001</v>
      </c>
      <c r="AF21" s="25">
        <v>0</v>
      </c>
      <c r="AG21" s="29">
        <v>6.0722100000000001</v>
      </c>
      <c r="AH21" s="25">
        <v>30.308299999999999</v>
      </c>
      <c r="AI21" s="50">
        <v>0</v>
      </c>
      <c r="AJ21" s="29">
        <f t="shared" ref="AJ21:AM21" si="5">SUM(AJ22:AJ24)</f>
        <v>6.1834400000000009</v>
      </c>
      <c r="AK21" s="25">
        <v>31.0215</v>
      </c>
      <c r="AL21" s="50">
        <v>0</v>
      </c>
      <c r="AM21" s="29">
        <f t="shared" si="5"/>
        <v>3.8039329999999998</v>
      </c>
      <c r="AN21" s="25">
        <v>25.340299999999999</v>
      </c>
      <c r="AO21" s="50">
        <v>0</v>
      </c>
    </row>
    <row r="22" spans="1:41" s="3" customFormat="1" ht="21" customHeight="1" x14ac:dyDescent="0.15">
      <c r="A22" s="54" t="s">
        <v>64</v>
      </c>
      <c r="B22" s="23">
        <v>10</v>
      </c>
      <c r="C22" s="60">
        <v>3.3046700000000002</v>
      </c>
      <c r="D22" s="61">
        <v>27.066099999999999</v>
      </c>
      <c r="E22" s="61">
        <v>0</v>
      </c>
      <c r="F22" s="60">
        <v>4.2622950819672134</v>
      </c>
      <c r="G22" s="61">
        <v>33.015595738161586</v>
      </c>
      <c r="H22" s="61">
        <v>0</v>
      </c>
      <c r="I22" s="60">
        <v>0</v>
      </c>
      <c r="J22" s="61">
        <v>0</v>
      </c>
      <c r="K22" s="61">
        <v>0</v>
      </c>
      <c r="L22" s="60">
        <v>0.69565217391304346</v>
      </c>
      <c r="M22" s="61">
        <v>4.6665766486952132</v>
      </c>
      <c r="N22" s="61">
        <v>0</v>
      </c>
      <c r="O22" s="60">
        <v>2.4691358024691357</v>
      </c>
      <c r="P22" s="61">
        <v>22.084621999997925</v>
      </c>
      <c r="Q22" s="61">
        <v>0</v>
      </c>
      <c r="R22" s="60">
        <v>4.5041322314049586</v>
      </c>
      <c r="S22" s="61">
        <v>34.780331662132973</v>
      </c>
      <c r="T22" s="63">
        <v>0</v>
      </c>
      <c r="U22" s="60">
        <v>2.3809523809523809</v>
      </c>
      <c r="V22" s="61">
        <v>21.691508521772139</v>
      </c>
      <c r="W22" s="61">
        <v>0</v>
      </c>
      <c r="X22" s="60">
        <v>2.1367521367521345</v>
      </c>
      <c r="Y22" s="61">
        <v>26.602349568351965</v>
      </c>
      <c r="Z22" s="61">
        <v>0</v>
      </c>
      <c r="AA22" s="60">
        <v>5.6485596707818937</v>
      </c>
      <c r="AB22" s="61">
        <v>31.475680532812014</v>
      </c>
      <c r="AC22" s="61">
        <v>0</v>
      </c>
      <c r="AD22" s="60">
        <v>3.9377572016460896</v>
      </c>
      <c r="AE22" s="61">
        <v>28.430847402001895</v>
      </c>
      <c r="AF22" s="61">
        <v>0</v>
      </c>
      <c r="AG22" s="62">
        <v>3.5684499999999999</v>
      </c>
      <c r="AH22" s="61">
        <v>27.9712</v>
      </c>
      <c r="AI22" s="63">
        <v>0</v>
      </c>
      <c r="AJ22" s="62">
        <v>3.7468900000000001</v>
      </c>
      <c r="AK22" s="61">
        <v>28.7944</v>
      </c>
      <c r="AL22" s="63">
        <v>0</v>
      </c>
      <c r="AM22" s="62">
        <v>2.1460599999999999</v>
      </c>
      <c r="AN22" s="61">
        <v>24.142499999999998</v>
      </c>
      <c r="AO22" s="63">
        <v>0</v>
      </c>
    </row>
    <row r="23" spans="1:41" s="3" customFormat="1" ht="21" customHeight="1" x14ac:dyDescent="0.15">
      <c r="A23" s="54" t="s">
        <v>65</v>
      </c>
      <c r="B23" s="23">
        <v>11</v>
      </c>
      <c r="C23" s="60">
        <v>1.0886899999999999</v>
      </c>
      <c r="D23" s="61">
        <v>8.1445699999999999</v>
      </c>
      <c r="E23" s="61">
        <v>0</v>
      </c>
      <c r="F23" s="60">
        <v>0.32786885245901637</v>
      </c>
      <c r="G23" s="61">
        <v>2.5396612106278145</v>
      </c>
      <c r="H23" s="61">
        <v>0</v>
      </c>
      <c r="I23" s="60">
        <v>0</v>
      </c>
      <c r="J23" s="61">
        <v>0</v>
      </c>
      <c r="K23" s="61">
        <v>0</v>
      </c>
      <c r="L23" s="60">
        <v>3.1719367588932808</v>
      </c>
      <c r="M23" s="61">
        <v>13.767488512536357</v>
      </c>
      <c r="N23" s="61">
        <v>0</v>
      </c>
      <c r="O23" s="60">
        <v>9.8765432098765427E-2</v>
      </c>
      <c r="P23" s="61">
        <v>0.88338487999991688</v>
      </c>
      <c r="Q23" s="61">
        <v>0</v>
      </c>
      <c r="R23" s="60">
        <v>1.2066115702479339</v>
      </c>
      <c r="S23" s="61">
        <v>6.8150506208556374</v>
      </c>
      <c r="T23" s="63">
        <v>0</v>
      </c>
      <c r="U23" s="60">
        <v>1.8392857142857142</v>
      </c>
      <c r="V23" s="61">
        <v>11.228328521848558</v>
      </c>
      <c r="W23" s="61">
        <v>0</v>
      </c>
      <c r="X23" s="60">
        <v>2.1217948717948718</v>
      </c>
      <c r="Y23" s="61">
        <v>13.805119335064015</v>
      </c>
      <c r="Z23" s="61">
        <v>0</v>
      </c>
      <c r="AA23" s="60">
        <v>0.88641975308641974</v>
      </c>
      <c r="AB23" s="61">
        <v>5.6684184602292955</v>
      </c>
      <c r="AC23" s="61">
        <v>0</v>
      </c>
      <c r="AD23" s="60">
        <v>0.50617283950617287</v>
      </c>
      <c r="AE23" s="61">
        <v>3.5507726747020083</v>
      </c>
      <c r="AF23" s="61">
        <v>0</v>
      </c>
      <c r="AG23" s="62">
        <v>1.2244299999999999</v>
      </c>
      <c r="AH23" s="61">
        <v>8.6867000000000001</v>
      </c>
      <c r="AI23" s="63">
        <v>0</v>
      </c>
      <c r="AJ23" s="62">
        <v>1.1034600000000001</v>
      </c>
      <c r="AK23" s="61">
        <v>8.2531400000000001</v>
      </c>
      <c r="AL23" s="63">
        <v>0</v>
      </c>
      <c r="AM23" s="62">
        <v>0.38917299999999999</v>
      </c>
      <c r="AN23" s="61">
        <v>2.98875</v>
      </c>
      <c r="AO23" s="63">
        <v>0</v>
      </c>
    </row>
    <row r="24" spans="1:41" s="3" customFormat="1" ht="21" customHeight="1" x14ac:dyDescent="0.15">
      <c r="A24" s="56" t="s">
        <v>66</v>
      </c>
      <c r="B24" s="37">
        <v>12</v>
      </c>
      <c r="C24" s="38">
        <v>1.19841</v>
      </c>
      <c r="D24" s="39">
        <v>8.3264300000000002</v>
      </c>
      <c r="E24" s="39">
        <v>0</v>
      </c>
      <c r="F24" s="38">
        <v>0.67678524590163935</v>
      </c>
      <c r="G24" s="39">
        <v>3.2375320362025848</v>
      </c>
      <c r="H24" s="39">
        <v>0</v>
      </c>
      <c r="I24" s="38">
        <v>0.63286279069767437</v>
      </c>
      <c r="J24" s="39">
        <v>2.9292245962245871</v>
      </c>
      <c r="K24" s="39">
        <v>0</v>
      </c>
      <c r="L24" s="38">
        <v>0.41390869565217392</v>
      </c>
      <c r="M24" s="39">
        <v>2.7765839398695973</v>
      </c>
      <c r="N24" s="39">
        <v>0</v>
      </c>
      <c r="O24" s="38">
        <v>2.0795390946502055</v>
      </c>
      <c r="P24" s="39">
        <v>8.7702892599114577</v>
      </c>
      <c r="Q24" s="39">
        <v>0</v>
      </c>
      <c r="R24" s="38">
        <v>1.4469921487603306</v>
      </c>
      <c r="S24" s="39">
        <v>13.659200829960081</v>
      </c>
      <c r="T24" s="51">
        <v>0</v>
      </c>
      <c r="U24" s="38">
        <v>0.62271249999999989</v>
      </c>
      <c r="V24" s="39">
        <v>3.7215212938391895</v>
      </c>
      <c r="W24" s="39">
        <v>0</v>
      </c>
      <c r="X24" s="38">
        <v>2.0111815816960825</v>
      </c>
      <c r="Y24" s="39">
        <v>10.775365312897398</v>
      </c>
      <c r="Z24" s="39">
        <v>0</v>
      </c>
      <c r="AA24" s="38">
        <v>1.0416337448559672</v>
      </c>
      <c r="AB24" s="39">
        <v>7.2344664414881121</v>
      </c>
      <c r="AC24" s="39">
        <v>0</v>
      </c>
      <c r="AD24" s="38">
        <v>1.2930132949476085</v>
      </c>
      <c r="AE24" s="39">
        <v>8.8225414904076693</v>
      </c>
      <c r="AF24" s="39">
        <v>0</v>
      </c>
      <c r="AG24" s="40">
        <v>1.2793300000000001</v>
      </c>
      <c r="AH24" s="39">
        <v>8.8396799999999995</v>
      </c>
      <c r="AI24" s="51">
        <v>0</v>
      </c>
      <c r="AJ24" s="40">
        <v>1.3330900000000001</v>
      </c>
      <c r="AK24" s="39">
        <v>9.0811799999999998</v>
      </c>
      <c r="AL24" s="51">
        <v>0</v>
      </c>
      <c r="AM24" s="40">
        <v>1.2686999999999999</v>
      </c>
      <c r="AN24" s="39">
        <v>7.6474500000000001</v>
      </c>
      <c r="AO24" s="51">
        <v>0</v>
      </c>
    </row>
    <row r="25" spans="1:41" s="3" customFormat="1" ht="21" customHeight="1" x14ac:dyDescent="0.15">
      <c r="A25" s="54" t="s">
        <v>7</v>
      </c>
      <c r="B25" s="23" t="s">
        <v>172</v>
      </c>
      <c r="C25" s="24">
        <f>SUM(C27:C30)</f>
        <v>57.236090000000004</v>
      </c>
      <c r="D25" s="25">
        <v>66.061899999999994</v>
      </c>
      <c r="E25" s="25">
        <v>34.011899999999997</v>
      </c>
      <c r="F25" s="24">
        <v>37.3341083968254</v>
      </c>
      <c r="G25" s="25">
        <v>34.018300000000004</v>
      </c>
      <c r="H25" s="25">
        <v>29.5825</v>
      </c>
      <c r="I25" s="24">
        <v>63.140801605829566</v>
      </c>
      <c r="J25" s="25">
        <v>58.701500000000003</v>
      </c>
      <c r="K25" s="25">
        <v>46.06</v>
      </c>
      <c r="L25" s="24">
        <v>65.925596887163564</v>
      </c>
      <c r="M25" s="25">
        <v>60.225900000000003</v>
      </c>
      <c r="N25" s="25">
        <v>54.046799999999998</v>
      </c>
      <c r="O25" s="24">
        <v>53.852265000010682</v>
      </c>
      <c r="P25" s="25">
        <v>63.540999999999997</v>
      </c>
      <c r="Q25" s="25">
        <v>33.413400000000003</v>
      </c>
      <c r="R25" s="24">
        <v>51.395875910059353</v>
      </c>
      <c r="S25" s="25">
        <v>63.010399999999997</v>
      </c>
      <c r="T25" s="50">
        <v>28.261900000000001</v>
      </c>
      <c r="U25" s="24">
        <v>53.566555964494256</v>
      </c>
      <c r="V25" s="25">
        <v>67.214699999999993</v>
      </c>
      <c r="W25" s="25">
        <v>29.996400000000001</v>
      </c>
      <c r="X25" s="24">
        <v>54.093257571845719</v>
      </c>
      <c r="Y25" s="25">
        <v>66.5625</v>
      </c>
      <c r="Z25" s="25">
        <v>29.988</v>
      </c>
      <c r="AA25" s="24">
        <v>65.144868290623677</v>
      </c>
      <c r="AB25" s="25">
        <v>68.693399999999997</v>
      </c>
      <c r="AC25" s="25">
        <v>47.980800000000002</v>
      </c>
      <c r="AD25" s="24">
        <v>64.784102893932896</v>
      </c>
      <c r="AE25" s="25">
        <v>77.161299999999997</v>
      </c>
      <c r="AF25" s="25">
        <v>35.985599999999998</v>
      </c>
      <c r="AG25" s="29">
        <v>58.009300000000003</v>
      </c>
      <c r="AH25" s="25">
        <v>68.006200000000007</v>
      </c>
      <c r="AI25" s="50">
        <v>33.7029</v>
      </c>
      <c r="AJ25" s="29">
        <f t="shared" ref="AJ25:AM25" si="6">SUM(AJ27:AJ30)</f>
        <v>57.517520000000005</v>
      </c>
      <c r="AK25" s="25">
        <v>68.465800000000002</v>
      </c>
      <c r="AL25" s="50">
        <v>33.451999999999998</v>
      </c>
      <c r="AM25" s="29">
        <f t="shared" si="6"/>
        <v>64.106356000000005</v>
      </c>
      <c r="AN25" s="25">
        <v>81.2303</v>
      </c>
      <c r="AO25" s="50">
        <v>33.3369</v>
      </c>
    </row>
    <row r="26" spans="1:41" s="3" customFormat="1" ht="21" customHeight="1" x14ac:dyDescent="0.15">
      <c r="A26" s="54" t="s">
        <v>67</v>
      </c>
      <c r="B26" s="23" t="s">
        <v>173</v>
      </c>
      <c r="C26" s="24">
        <f>SUM(C27:C29)</f>
        <v>54.817310000000006</v>
      </c>
      <c r="D26" s="25">
        <v>65.428600000000003</v>
      </c>
      <c r="E26" s="25">
        <v>32.369399999999999</v>
      </c>
      <c r="F26" s="24">
        <v>34.082177613583141</v>
      </c>
      <c r="G26" s="25">
        <v>32.996899999999997</v>
      </c>
      <c r="H26" s="25">
        <v>26.9358</v>
      </c>
      <c r="I26" s="24">
        <v>59.51237639073458</v>
      </c>
      <c r="J26" s="25">
        <v>59.265500000000003</v>
      </c>
      <c r="K26" s="25">
        <v>43.421300000000002</v>
      </c>
      <c r="L26" s="24">
        <v>62.99128205797102</v>
      </c>
      <c r="M26" s="25">
        <v>61.181899999999999</v>
      </c>
      <c r="N26" s="25">
        <v>51.650700000000001</v>
      </c>
      <c r="O26" s="24">
        <v>51.804598333344018</v>
      </c>
      <c r="P26" s="25">
        <v>63.912399999999998</v>
      </c>
      <c r="Q26" s="25">
        <v>33.204099999999997</v>
      </c>
      <c r="R26" s="24">
        <v>50.194323568461556</v>
      </c>
      <c r="S26" s="25">
        <v>63.0747</v>
      </c>
      <c r="T26" s="50">
        <v>27</v>
      </c>
      <c r="U26" s="24">
        <v>50.267535556330991</v>
      </c>
      <c r="V26" s="25">
        <v>65.161799999999999</v>
      </c>
      <c r="W26" s="25">
        <v>28.0688</v>
      </c>
      <c r="X26" s="24">
        <v>51.844114197746698</v>
      </c>
      <c r="Y26" s="25">
        <v>66.675600000000003</v>
      </c>
      <c r="Z26" s="25">
        <v>26.995100000000001</v>
      </c>
      <c r="AA26" s="24">
        <v>62.013813420939172</v>
      </c>
      <c r="AB26" s="25">
        <v>65.606499999999997</v>
      </c>
      <c r="AC26" s="25">
        <v>45.216700000000003</v>
      </c>
      <c r="AD26" s="24">
        <v>63.773058508277401</v>
      </c>
      <c r="AE26" s="25">
        <v>77.210400000000007</v>
      </c>
      <c r="AF26" s="25">
        <v>35.985599999999998</v>
      </c>
      <c r="AG26" s="29">
        <v>55.743600000000001</v>
      </c>
      <c r="AH26" s="25">
        <v>67.284599999999998</v>
      </c>
      <c r="AI26" s="50">
        <v>32.249600000000001</v>
      </c>
      <c r="AJ26" s="29">
        <f t="shared" ref="AJ26:AM26" si="7">SUM(AJ27:AJ29)</f>
        <v>55.293360000000007</v>
      </c>
      <c r="AK26" s="25">
        <v>67.656999999999996</v>
      </c>
      <c r="AL26" s="50">
        <v>31.198699999999999</v>
      </c>
      <c r="AM26" s="29">
        <f t="shared" si="7"/>
        <v>63.245699999999999</v>
      </c>
      <c r="AN26" s="25">
        <v>81.245400000000004</v>
      </c>
      <c r="AO26" s="50">
        <v>32.2254</v>
      </c>
    </row>
    <row r="27" spans="1:41" s="3" customFormat="1" ht="21" customHeight="1" x14ac:dyDescent="0.15">
      <c r="A27" s="54" t="s">
        <v>68</v>
      </c>
      <c r="B27" s="23">
        <v>13</v>
      </c>
      <c r="C27" s="24">
        <v>8.4292099999999994</v>
      </c>
      <c r="D27" s="25">
        <v>26.183199999999999</v>
      </c>
      <c r="E27" s="25">
        <v>0</v>
      </c>
      <c r="F27" s="24">
        <v>7.8355901639344259</v>
      </c>
      <c r="G27" s="25">
        <v>19.225656800801328</v>
      </c>
      <c r="H27" s="25">
        <v>0</v>
      </c>
      <c r="I27" s="24">
        <v>9.7197674418604656</v>
      </c>
      <c r="J27" s="25">
        <v>20.503277218291291</v>
      </c>
      <c r="K27" s="25">
        <v>0</v>
      </c>
      <c r="L27" s="24">
        <v>8.7306159420289848</v>
      </c>
      <c r="M27" s="25">
        <v>18.813216302695729</v>
      </c>
      <c r="N27" s="25">
        <v>0</v>
      </c>
      <c r="O27" s="24">
        <v>8.2358024691358036</v>
      </c>
      <c r="P27" s="25">
        <v>25.265993876716298</v>
      </c>
      <c r="Q27" s="25">
        <v>0</v>
      </c>
      <c r="R27" s="24">
        <v>8.6050588529927374</v>
      </c>
      <c r="S27" s="25">
        <v>34.58571006226137</v>
      </c>
      <c r="T27" s="50">
        <v>0</v>
      </c>
      <c r="U27" s="24">
        <v>8.0988853874883286</v>
      </c>
      <c r="V27" s="25">
        <v>21.824798652201192</v>
      </c>
      <c r="W27" s="25">
        <v>0</v>
      </c>
      <c r="X27" s="24">
        <v>5.1086538461538469</v>
      </c>
      <c r="Y27" s="25">
        <v>18.12608278238913</v>
      </c>
      <c r="Z27" s="25">
        <v>0</v>
      </c>
      <c r="AA27" s="24">
        <v>8.9531893004115215</v>
      </c>
      <c r="AB27" s="25">
        <v>28.537393071697899</v>
      </c>
      <c r="AC27" s="25">
        <v>0</v>
      </c>
      <c r="AD27" s="24">
        <v>11.726080246913581</v>
      </c>
      <c r="AE27" s="25">
        <v>33.4347288557084</v>
      </c>
      <c r="AF27" s="25">
        <v>0</v>
      </c>
      <c r="AG27" s="29">
        <v>8.3746700000000001</v>
      </c>
      <c r="AH27" s="25">
        <v>26.964200000000002</v>
      </c>
      <c r="AI27" s="50">
        <v>0</v>
      </c>
      <c r="AJ27" s="29">
        <v>8.3525600000000004</v>
      </c>
      <c r="AK27" s="25">
        <v>27.390599999999999</v>
      </c>
      <c r="AL27" s="50">
        <v>0</v>
      </c>
      <c r="AM27" s="29">
        <v>12.4785</v>
      </c>
      <c r="AN27" s="25">
        <v>36.728000000000002</v>
      </c>
      <c r="AO27" s="50">
        <v>0</v>
      </c>
    </row>
    <row r="28" spans="1:41" s="3" customFormat="1" ht="21" customHeight="1" x14ac:dyDescent="0.15">
      <c r="A28" s="54" t="s">
        <v>69</v>
      </c>
      <c r="B28" s="23">
        <v>14</v>
      </c>
      <c r="C28" s="24">
        <v>27.8184</v>
      </c>
      <c r="D28" s="25">
        <v>46.363300000000002</v>
      </c>
      <c r="E28" s="25">
        <v>0</v>
      </c>
      <c r="F28" s="24">
        <v>15.483326387978144</v>
      </c>
      <c r="G28" s="25">
        <v>21.064757069571069</v>
      </c>
      <c r="H28" s="25">
        <v>0</v>
      </c>
      <c r="I28" s="24">
        <v>34.049411240310071</v>
      </c>
      <c r="J28" s="25">
        <v>43.182099186444269</v>
      </c>
      <c r="K28" s="25">
        <v>19.496200000000002</v>
      </c>
      <c r="L28" s="24">
        <v>45.093325173913051</v>
      </c>
      <c r="M28" s="25">
        <v>63.11369309576461</v>
      </c>
      <c r="N28" s="25">
        <v>16.243500000000001</v>
      </c>
      <c r="O28" s="24">
        <v>28.240973794837259</v>
      </c>
      <c r="P28" s="25">
        <v>47.326935444367841</v>
      </c>
      <c r="Q28" s="25">
        <v>0</v>
      </c>
      <c r="R28" s="24">
        <v>23.961450118197401</v>
      </c>
      <c r="S28" s="25">
        <v>42.331855703321267</v>
      </c>
      <c r="T28" s="50">
        <v>0</v>
      </c>
      <c r="U28" s="24">
        <v>26.018034035164831</v>
      </c>
      <c r="V28" s="25">
        <v>47.528772624824875</v>
      </c>
      <c r="W28" s="25">
        <v>0</v>
      </c>
      <c r="X28" s="24">
        <v>29.099286858003108</v>
      </c>
      <c r="Y28" s="25">
        <v>51.401252225422219</v>
      </c>
      <c r="Z28" s="25">
        <v>0</v>
      </c>
      <c r="AA28" s="24">
        <v>25.858793414129249</v>
      </c>
      <c r="AB28" s="25">
        <v>41.542894774451007</v>
      </c>
      <c r="AC28" s="25">
        <v>0</v>
      </c>
      <c r="AD28" s="24">
        <v>28.507318037757422</v>
      </c>
      <c r="AE28" s="25">
        <v>46.92568383288117</v>
      </c>
      <c r="AF28" s="25">
        <v>0</v>
      </c>
      <c r="AG28" s="29">
        <v>28.101900000000001</v>
      </c>
      <c r="AH28" s="25">
        <v>47.625599999999999</v>
      </c>
      <c r="AI28" s="50">
        <v>0</v>
      </c>
      <c r="AJ28" s="29">
        <v>27.046500000000002</v>
      </c>
      <c r="AK28" s="25">
        <v>46.286799999999999</v>
      </c>
      <c r="AL28" s="50">
        <v>0</v>
      </c>
      <c r="AM28" s="29">
        <v>28.786300000000001</v>
      </c>
      <c r="AN28" s="25">
        <v>46.481000000000002</v>
      </c>
      <c r="AO28" s="50">
        <v>0</v>
      </c>
    </row>
    <row r="29" spans="1:41" s="3" customFormat="1" ht="21" customHeight="1" x14ac:dyDescent="0.15">
      <c r="A29" s="54" t="s">
        <v>70</v>
      </c>
      <c r="B29" s="23">
        <v>15</v>
      </c>
      <c r="C29" s="60">
        <v>18.569700000000001</v>
      </c>
      <c r="D29" s="61">
        <v>37.052700000000002</v>
      </c>
      <c r="E29" s="61">
        <v>0</v>
      </c>
      <c r="F29" s="60">
        <v>10.763261061670569</v>
      </c>
      <c r="G29" s="61">
        <v>22.582966607677815</v>
      </c>
      <c r="H29" s="61">
        <v>0</v>
      </c>
      <c r="I29" s="60">
        <v>15.743197708564047</v>
      </c>
      <c r="J29" s="61">
        <v>31.176906293967122</v>
      </c>
      <c r="K29" s="61">
        <v>0</v>
      </c>
      <c r="L29" s="60">
        <v>9.1673409420289822</v>
      </c>
      <c r="M29" s="61">
        <v>17.912213123876612</v>
      </c>
      <c r="N29" s="61">
        <v>0</v>
      </c>
      <c r="O29" s="60">
        <v>15.327822069370953</v>
      </c>
      <c r="P29" s="61">
        <v>32.855897965973789</v>
      </c>
      <c r="Q29" s="61">
        <v>0</v>
      </c>
      <c r="R29" s="60">
        <v>17.627814597271417</v>
      </c>
      <c r="S29" s="61">
        <v>36.066553476005751</v>
      </c>
      <c r="T29" s="63">
        <v>0</v>
      </c>
      <c r="U29" s="60">
        <v>16.150616133677829</v>
      </c>
      <c r="V29" s="61">
        <v>31.85074198094911</v>
      </c>
      <c r="W29" s="61">
        <v>0</v>
      </c>
      <c r="X29" s="60">
        <v>17.636173493589745</v>
      </c>
      <c r="Y29" s="61">
        <v>37.474584602013422</v>
      </c>
      <c r="Z29" s="61">
        <v>0</v>
      </c>
      <c r="AA29" s="60">
        <v>27.201830706398408</v>
      </c>
      <c r="AB29" s="61">
        <v>43.685939132429638</v>
      </c>
      <c r="AC29" s="61">
        <v>0</v>
      </c>
      <c r="AD29" s="60">
        <v>23.539660223606397</v>
      </c>
      <c r="AE29" s="61">
        <v>45.585713885821306</v>
      </c>
      <c r="AF29" s="61">
        <v>0</v>
      </c>
      <c r="AG29" s="62">
        <v>19.266999999999999</v>
      </c>
      <c r="AH29" s="61">
        <v>38.136800000000001</v>
      </c>
      <c r="AI29" s="63">
        <v>0</v>
      </c>
      <c r="AJ29" s="62">
        <v>19.894300000000001</v>
      </c>
      <c r="AK29" s="61">
        <v>38.963200000000001</v>
      </c>
      <c r="AL29" s="63">
        <v>0</v>
      </c>
      <c r="AM29" s="62">
        <v>21.980899999999998</v>
      </c>
      <c r="AN29" s="61">
        <v>43.945099999999996</v>
      </c>
      <c r="AO29" s="63">
        <v>0</v>
      </c>
    </row>
    <row r="30" spans="1:41" s="3" customFormat="1" ht="21" customHeight="1" x14ac:dyDescent="0.15">
      <c r="A30" s="54" t="s">
        <v>71</v>
      </c>
      <c r="B30" s="23">
        <v>16</v>
      </c>
      <c r="C30" s="60">
        <v>2.4187799999999999</v>
      </c>
      <c r="D30" s="61">
        <v>11.44</v>
      </c>
      <c r="E30" s="61">
        <v>0</v>
      </c>
      <c r="F30" s="60">
        <v>3.2519307832422588</v>
      </c>
      <c r="G30" s="61">
        <v>10.919180247366896</v>
      </c>
      <c r="H30" s="61">
        <v>0</v>
      </c>
      <c r="I30" s="60">
        <v>3.6284252150949823</v>
      </c>
      <c r="J30" s="61">
        <v>7.6807148817406343</v>
      </c>
      <c r="K30" s="61">
        <v>0</v>
      </c>
      <c r="L30" s="60">
        <v>2.9343148291925463</v>
      </c>
      <c r="M30" s="61">
        <v>6.7759118169496624</v>
      </c>
      <c r="N30" s="61">
        <v>0</v>
      </c>
      <c r="O30" s="60">
        <v>2.0476666666666667</v>
      </c>
      <c r="P30" s="61">
        <v>8.1074826680431471</v>
      </c>
      <c r="Q30" s="61">
        <v>0</v>
      </c>
      <c r="R30" s="60">
        <v>1.2015523415977964</v>
      </c>
      <c r="S30" s="61">
        <v>4.3804888253606</v>
      </c>
      <c r="T30" s="63">
        <v>0</v>
      </c>
      <c r="U30" s="60">
        <v>3.299020408163265</v>
      </c>
      <c r="V30" s="61">
        <v>15.744028745870898</v>
      </c>
      <c r="W30" s="61">
        <v>0</v>
      </c>
      <c r="X30" s="60">
        <v>2.2491433740990194</v>
      </c>
      <c r="Y30" s="61">
        <v>8.1565433748854517</v>
      </c>
      <c r="Z30" s="61">
        <v>0</v>
      </c>
      <c r="AA30" s="60">
        <v>3.1310548696844989</v>
      </c>
      <c r="AB30" s="61">
        <v>18.096272962890001</v>
      </c>
      <c r="AC30" s="61">
        <v>0</v>
      </c>
      <c r="AD30" s="60">
        <v>1.0110443856554967</v>
      </c>
      <c r="AE30" s="61">
        <v>3.9739268725445664</v>
      </c>
      <c r="AF30" s="61">
        <v>0</v>
      </c>
      <c r="AG30" s="62">
        <v>2.2656900000000002</v>
      </c>
      <c r="AH30" s="61">
        <v>11.7021</v>
      </c>
      <c r="AI30" s="63">
        <v>0</v>
      </c>
      <c r="AJ30" s="62">
        <v>2.2241599999999999</v>
      </c>
      <c r="AK30" s="61">
        <v>11.940099999999999</v>
      </c>
      <c r="AL30" s="63">
        <v>0</v>
      </c>
      <c r="AM30" s="62">
        <v>0.86065599999999998</v>
      </c>
      <c r="AN30" s="61">
        <v>3.3538600000000001</v>
      </c>
      <c r="AO30" s="63">
        <v>0</v>
      </c>
    </row>
    <row r="31" spans="1:41" s="3" customFormat="1" ht="21" customHeight="1" x14ac:dyDescent="0.15">
      <c r="A31" s="53" t="s">
        <v>72</v>
      </c>
      <c r="B31" s="43">
        <v>17</v>
      </c>
      <c r="C31" s="44">
        <v>6.2379699999999998</v>
      </c>
      <c r="D31" s="45">
        <v>7.6259499999999996</v>
      </c>
      <c r="E31" s="45">
        <v>3.7987600000000001</v>
      </c>
      <c r="F31" s="44">
        <v>3.0801485818371064</v>
      </c>
      <c r="G31" s="45">
        <v>3.8381403965454441</v>
      </c>
      <c r="H31" s="45">
        <v>1.8</v>
      </c>
      <c r="I31" s="44">
        <v>5.2924956850814739</v>
      </c>
      <c r="J31" s="45">
        <v>5.6674675409437976</v>
      </c>
      <c r="K31" s="45">
        <v>3.4342857142857102</v>
      </c>
      <c r="L31" s="44">
        <v>6.4188405797101433</v>
      </c>
      <c r="M31" s="45">
        <v>8.8571459789572273</v>
      </c>
      <c r="N31" s="45">
        <v>4.033333333333335</v>
      </c>
      <c r="O31" s="44">
        <v>5.4935895325524946</v>
      </c>
      <c r="P31" s="45">
        <v>6.7411613396890679</v>
      </c>
      <c r="Q31" s="45">
        <v>3</v>
      </c>
      <c r="R31" s="44">
        <v>4.9217981770746233</v>
      </c>
      <c r="S31" s="45">
        <v>5.5362585771123953</v>
      </c>
      <c r="T31" s="52">
        <v>3</v>
      </c>
      <c r="U31" s="44">
        <v>5.8516618335368351</v>
      </c>
      <c r="V31" s="45">
        <v>6.8478009187139115</v>
      </c>
      <c r="W31" s="45">
        <v>3.6</v>
      </c>
      <c r="X31" s="44">
        <v>6.4996607733664185</v>
      </c>
      <c r="Y31" s="45">
        <v>7.7751091952739833</v>
      </c>
      <c r="Z31" s="45">
        <v>4.091666666666665</v>
      </c>
      <c r="AA31" s="44">
        <v>7.7336409292704289</v>
      </c>
      <c r="AB31" s="45">
        <v>9.5157378875777532</v>
      </c>
      <c r="AC31" s="45">
        <v>4.8</v>
      </c>
      <c r="AD31" s="44">
        <v>8.2299259306884522</v>
      </c>
      <c r="AE31" s="45">
        <v>8.9110344760131905</v>
      </c>
      <c r="AF31" s="45">
        <v>5.6333333333333346</v>
      </c>
      <c r="AG31" s="46">
        <v>6.5208700000000004</v>
      </c>
      <c r="AH31" s="45">
        <v>7.89086</v>
      </c>
      <c r="AI31" s="52">
        <v>4</v>
      </c>
      <c r="AJ31" s="46">
        <v>6.5272100000000002</v>
      </c>
      <c r="AK31" s="45">
        <v>7.8267300000000004</v>
      </c>
      <c r="AL31" s="52">
        <v>4</v>
      </c>
      <c r="AM31" s="46">
        <v>8.2049800000000008</v>
      </c>
      <c r="AN31" s="45">
        <v>8.8663799999999995</v>
      </c>
      <c r="AO31" s="52">
        <v>5.44862</v>
      </c>
    </row>
    <row r="32" spans="1:41" s="3" customFormat="1" ht="21" customHeight="1" x14ac:dyDescent="0.15">
      <c r="A32" s="54" t="s">
        <v>8</v>
      </c>
      <c r="B32" s="23" t="s">
        <v>174</v>
      </c>
      <c r="C32" s="24">
        <f>SUM(C34:C39)</f>
        <v>56.040699999999994</v>
      </c>
      <c r="D32" s="25">
        <v>67.331999999999994</v>
      </c>
      <c r="E32" s="25">
        <v>40</v>
      </c>
      <c r="F32" s="24">
        <v>39.916013531095501</v>
      </c>
      <c r="G32" s="25">
        <v>32.982700000000001</v>
      </c>
      <c r="H32" s="25">
        <v>36.973300000000002</v>
      </c>
      <c r="I32" s="24">
        <v>31.388277599032445</v>
      </c>
      <c r="J32" s="25">
        <v>39.592799999999997</v>
      </c>
      <c r="K32" s="25">
        <v>16</v>
      </c>
      <c r="L32" s="24">
        <v>37.497360248447215</v>
      </c>
      <c r="M32" s="25">
        <v>45.546300000000002</v>
      </c>
      <c r="N32" s="25">
        <v>13.8452</v>
      </c>
      <c r="O32" s="24">
        <v>52.064143719380766</v>
      </c>
      <c r="P32" s="25">
        <v>61.7166</v>
      </c>
      <c r="Q32" s="25">
        <v>33.493099999999998</v>
      </c>
      <c r="R32" s="24">
        <v>54.092288682888189</v>
      </c>
      <c r="S32" s="25">
        <v>67.999899999999997</v>
      </c>
      <c r="T32" s="50">
        <v>37.5</v>
      </c>
      <c r="U32" s="24">
        <v>59.60515881967104</v>
      </c>
      <c r="V32" s="25">
        <v>77.332599999999999</v>
      </c>
      <c r="W32" s="25">
        <v>40.476700000000001</v>
      </c>
      <c r="X32" s="24">
        <v>64.060642681623946</v>
      </c>
      <c r="Y32" s="25">
        <v>86.037499999999994</v>
      </c>
      <c r="Z32" s="25">
        <v>43.576300000000003</v>
      </c>
      <c r="AA32" s="24">
        <v>65.785193216585611</v>
      </c>
      <c r="AB32" s="25">
        <v>64.535399999999996</v>
      </c>
      <c r="AC32" s="25">
        <v>50</v>
      </c>
      <c r="AD32" s="24">
        <v>65.537666732894479</v>
      </c>
      <c r="AE32" s="25">
        <v>66.468000000000004</v>
      </c>
      <c r="AF32" s="25">
        <v>50</v>
      </c>
      <c r="AG32" s="29">
        <v>59.137500000000003</v>
      </c>
      <c r="AH32" s="25">
        <v>70.185000000000002</v>
      </c>
      <c r="AI32" s="50">
        <v>43.333300000000001</v>
      </c>
      <c r="AJ32" s="29">
        <f t="shared" ref="AJ32:AM32" si="8">SUM(AJ34:AJ39)</f>
        <v>60.481650000000002</v>
      </c>
      <c r="AK32" s="25">
        <v>71.239000000000004</v>
      </c>
      <c r="AL32" s="50">
        <v>44.5</v>
      </c>
      <c r="AM32" s="29">
        <f t="shared" si="8"/>
        <v>62.599650000000004</v>
      </c>
      <c r="AN32" s="25">
        <v>69.129800000000003</v>
      </c>
      <c r="AO32" s="50">
        <v>49.492400000000004</v>
      </c>
    </row>
    <row r="33" spans="1:41" s="3" customFormat="1" ht="21" customHeight="1" x14ac:dyDescent="0.15">
      <c r="A33" s="54" t="s">
        <v>73</v>
      </c>
      <c r="B33" s="23" t="s">
        <v>175</v>
      </c>
      <c r="C33" s="24">
        <f>SUM(C34:C38)</f>
        <v>54.633889999999994</v>
      </c>
      <c r="D33" s="25">
        <v>66.906099999999995</v>
      </c>
      <c r="E33" s="25">
        <v>40</v>
      </c>
      <c r="F33" s="24">
        <v>39.693554514702058</v>
      </c>
      <c r="G33" s="25">
        <v>32.558799999999998</v>
      </c>
      <c r="H33" s="25">
        <v>36.973300000000002</v>
      </c>
      <c r="I33" s="24">
        <v>30.878393878102212</v>
      </c>
      <c r="J33" s="25">
        <v>38.767499999999998</v>
      </c>
      <c r="K33" s="25">
        <v>14.7722</v>
      </c>
      <c r="L33" s="24">
        <v>36.736490683229825</v>
      </c>
      <c r="M33" s="25">
        <v>44.990200000000002</v>
      </c>
      <c r="N33" s="25">
        <v>13.8452</v>
      </c>
      <c r="O33" s="24">
        <v>48.222579933372529</v>
      </c>
      <c r="P33" s="25">
        <v>60.485599999999998</v>
      </c>
      <c r="Q33" s="25">
        <v>28.857800000000001</v>
      </c>
      <c r="R33" s="24">
        <v>53.968321740739427</v>
      </c>
      <c r="S33" s="25">
        <v>68.054900000000004</v>
      </c>
      <c r="T33" s="50">
        <v>37.5</v>
      </c>
      <c r="U33" s="24">
        <v>58.35152125353347</v>
      </c>
      <c r="V33" s="25">
        <v>77.434799999999996</v>
      </c>
      <c r="W33" s="25">
        <v>36.454000000000001</v>
      </c>
      <c r="X33" s="24">
        <v>62.561198237179497</v>
      </c>
      <c r="Y33" s="25">
        <v>85.434200000000004</v>
      </c>
      <c r="Z33" s="25">
        <v>41.728999999999999</v>
      </c>
      <c r="AA33" s="24">
        <v>64.927785809178204</v>
      </c>
      <c r="AB33" s="25">
        <v>64.116699999999994</v>
      </c>
      <c r="AC33" s="25">
        <v>50</v>
      </c>
      <c r="AD33" s="24">
        <v>63.084791218491183</v>
      </c>
      <c r="AE33" s="25">
        <v>66.106399999999994</v>
      </c>
      <c r="AF33" s="25">
        <v>50</v>
      </c>
      <c r="AG33" s="29">
        <v>57.573</v>
      </c>
      <c r="AH33" s="25">
        <v>69.818700000000007</v>
      </c>
      <c r="AI33" s="50">
        <v>40</v>
      </c>
      <c r="AJ33" s="29">
        <f t="shared" ref="AJ33:AM33" si="9">SUM(AJ34:AJ38)</f>
        <v>58.867270000000005</v>
      </c>
      <c r="AK33" s="25">
        <v>70.893199999999993</v>
      </c>
      <c r="AL33" s="50">
        <v>41</v>
      </c>
      <c r="AM33" s="29">
        <f t="shared" si="9"/>
        <v>59.273830000000004</v>
      </c>
      <c r="AN33" s="25">
        <v>68.457099999999997</v>
      </c>
      <c r="AO33" s="50">
        <v>45</v>
      </c>
    </row>
    <row r="34" spans="1:41" s="3" customFormat="1" ht="21" customHeight="1" x14ac:dyDescent="0.15">
      <c r="A34" s="54" t="s">
        <v>74</v>
      </c>
      <c r="B34" s="23">
        <v>18</v>
      </c>
      <c r="C34" s="24">
        <v>2.4131800000000001</v>
      </c>
      <c r="D34" s="25">
        <v>8.9523399999999995</v>
      </c>
      <c r="E34" s="25">
        <v>0</v>
      </c>
      <c r="F34" s="24">
        <v>0.63060109289617494</v>
      </c>
      <c r="G34" s="25">
        <v>2.9266833157471548</v>
      </c>
      <c r="H34" s="25">
        <v>0</v>
      </c>
      <c r="I34" s="24">
        <v>2.0269767441860465</v>
      </c>
      <c r="J34" s="25">
        <v>6.8709337352944972</v>
      </c>
      <c r="K34" s="25">
        <v>0</v>
      </c>
      <c r="L34" s="24">
        <v>0.80652173913043479</v>
      </c>
      <c r="M34" s="25">
        <v>2.1999409254828564</v>
      </c>
      <c r="N34" s="25">
        <v>0</v>
      </c>
      <c r="O34" s="24">
        <v>1.9012345679012346</v>
      </c>
      <c r="P34" s="25">
        <v>6.6129408080038852</v>
      </c>
      <c r="Q34" s="25">
        <v>0</v>
      </c>
      <c r="R34" s="24">
        <v>2.2159294162560359</v>
      </c>
      <c r="S34" s="25">
        <v>8.1088588457491468</v>
      </c>
      <c r="T34" s="50">
        <v>0</v>
      </c>
      <c r="U34" s="24">
        <v>0.76726190476190481</v>
      </c>
      <c r="V34" s="25">
        <v>3.2793091792800899</v>
      </c>
      <c r="W34" s="25">
        <v>0</v>
      </c>
      <c r="X34" s="24">
        <v>2.7140811965811968</v>
      </c>
      <c r="Y34" s="25">
        <v>9.3022882533488964</v>
      </c>
      <c r="Z34" s="25">
        <v>0</v>
      </c>
      <c r="AA34" s="24">
        <v>4.5872791495198912</v>
      </c>
      <c r="AB34" s="25">
        <v>15.426561120958523</v>
      </c>
      <c r="AC34" s="25">
        <v>0</v>
      </c>
      <c r="AD34" s="24">
        <v>3.5065385334829782</v>
      </c>
      <c r="AE34" s="25">
        <v>10.76675354951087</v>
      </c>
      <c r="AF34" s="25">
        <v>0</v>
      </c>
      <c r="AG34" s="29">
        <v>2.5686599999999999</v>
      </c>
      <c r="AH34" s="25">
        <v>9.3514099999999996</v>
      </c>
      <c r="AI34" s="50">
        <v>0</v>
      </c>
      <c r="AJ34" s="29">
        <v>2.6781100000000002</v>
      </c>
      <c r="AK34" s="25">
        <v>9.6113499999999998</v>
      </c>
      <c r="AL34" s="50">
        <v>0</v>
      </c>
      <c r="AM34" s="29">
        <v>3.2923399999999998</v>
      </c>
      <c r="AN34" s="25">
        <v>9.1627700000000001</v>
      </c>
      <c r="AO34" s="50">
        <v>0</v>
      </c>
    </row>
    <row r="35" spans="1:41" s="3" customFormat="1" ht="21" customHeight="1" x14ac:dyDescent="0.15">
      <c r="A35" s="54" t="s">
        <v>75</v>
      </c>
      <c r="B35" s="23">
        <v>19</v>
      </c>
      <c r="C35" s="24">
        <v>30.5596</v>
      </c>
      <c r="D35" s="25">
        <v>46.0548</v>
      </c>
      <c r="E35" s="25">
        <v>0</v>
      </c>
      <c r="F35" s="24">
        <v>25.531446786364825</v>
      </c>
      <c r="G35" s="25">
        <v>25.17111690028451</v>
      </c>
      <c r="H35" s="25">
        <v>20</v>
      </c>
      <c r="I35" s="24">
        <v>17.814460652185399</v>
      </c>
      <c r="J35" s="25">
        <v>25.753156887738921</v>
      </c>
      <c r="K35" s="25">
        <v>0</v>
      </c>
      <c r="L35" s="24">
        <v>27.43850931677019</v>
      </c>
      <c r="M35" s="25">
        <v>39.273601844744213</v>
      </c>
      <c r="N35" s="25">
        <v>0</v>
      </c>
      <c r="O35" s="24">
        <v>26.673720438957478</v>
      </c>
      <c r="P35" s="25">
        <v>41.760381981884763</v>
      </c>
      <c r="Q35" s="25">
        <v>0</v>
      </c>
      <c r="R35" s="24">
        <v>32.019820144597162</v>
      </c>
      <c r="S35" s="25">
        <v>44.157168420297495</v>
      </c>
      <c r="T35" s="50">
        <v>0</v>
      </c>
      <c r="U35" s="24">
        <v>28.780191159797255</v>
      </c>
      <c r="V35" s="25">
        <v>43.347790618897143</v>
      </c>
      <c r="W35" s="25">
        <v>0</v>
      </c>
      <c r="X35" s="24">
        <v>33.683050000000001</v>
      </c>
      <c r="Y35" s="25">
        <v>64.289138547155545</v>
      </c>
      <c r="Z35" s="25">
        <v>0</v>
      </c>
      <c r="AA35" s="24">
        <v>35.198561545194508</v>
      </c>
      <c r="AB35" s="25">
        <v>44.438845001474817</v>
      </c>
      <c r="AC35" s="25">
        <v>20</v>
      </c>
      <c r="AD35" s="24">
        <v>35.731945234769583</v>
      </c>
      <c r="AE35" s="25">
        <v>48.93503265016794</v>
      </c>
      <c r="AF35" s="25">
        <v>8.125</v>
      </c>
      <c r="AG35" s="29">
        <v>31.959299999999999</v>
      </c>
      <c r="AH35" s="25">
        <v>48.153199999999998</v>
      </c>
      <c r="AI35" s="50">
        <v>0</v>
      </c>
      <c r="AJ35" s="29">
        <v>32.240099999999998</v>
      </c>
      <c r="AK35" s="25">
        <v>48.637500000000003</v>
      </c>
      <c r="AL35" s="50">
        <v>0</v>
      </c>
      <c r="AM35" s="29">
        <v>32.588999999999999</v>
      </c>
      <c r="AN35" s="25">
        <v>47.729300000000002</v>
      </c>
      <c r="AO35" s="50">
        <v>0</v>
      </c>
    </row>
    <row r="36" spans="1:41" s="3" customFormat="1" ht="21" customHeight="1" x14ac:dyDescent="0.15">
      <c r="A36" s="54" t="s">
        <v>76</v>
      </c>
      <c r="B36" s="23">
        <v>20</v>
      </c>
      <c r="C36" s="24">
        <v>7.8576199999999998</v>
      </c>
      <c r="D36" s="25">
        <v>18.526199999999999</v>
      </c>
      <c r="E36" s="25">
        <v>0</v>
      </c>
      <c r="F36" s="24">
        <v>3.903091334894615</v>
      </c>
      <c r="G36" s="25">
        <v>7.4504574339669567</v>
      </c>
      <c r="H36" s="25">
        <v>0</v>
      </c>
      <c r="I36" s="24">
        <v>5.1936231483974318</v>
      </c>
      <c r="J36" s="25">
        <v>9.5377955519497988</v>
      </c>
      <c r="K36" s="25">
        <v>0</v>
      </c>
      <c r="L36" s="24">
        <v>3.768995859213252</v>
      </c>
      <c r="M36" s="25">
        <v>9.8832220009202558</v>
      </c>
      <c r="N36" s="25">
        <v>0</v>
      </c>
      <c r="O36" s="24">
        <v>6.8060611405055846</v>
      </c>
      <c r="P36" s="25">
        <v>17.163200418632027</v>
      </c>
      <c r="Q36" s="25">
        <v>0</v>
      </c>
      <c r="R36" s="24">
        <v>5.7099075167256998</v>
      </c>
      <c r="S36" s="25">
        <v>12.110665470258228</v>
      </c>
      <c r="T36" s="50">
        <v>0</v>
      </c>
      <c r="U36" s="24">
        <v>7.392857871513991</v>
      </c>
      <c r="V36" s="25">
        <v>17.410411351233016</v>
      </c>
      <c r="W36" s="25">
        <v>0</v>
      </c>
      <c r="X36" s="24">
        <v>10.113426014957266</v>
      </c>
      <c r="Y36" s="25">
        <v>27.416224882981098</v>
      </c>
      <c r="Z36" s="25">
        <v>0</v>
      </c>
      <c r="AA36" s="24">
        <v>10.11675992927862</v>
      </c>
      <c r="AB36" s="25">
        <v>21.345790019477789</v>
      </c>
      <c r="AC36" s="25">
        <v>1.5</v>
      </c>
      <c r="AD36" s="24">
        <v>10.09299469303698</v>
      </c>
      <c r="AE36" s="25">
        <v>20.846543258815782</v>
      </c>
      <c r="AF36" s="25">
        <v>0.5</v>
      </c>
      <c r="AG36" s="29">
        <v>8.3278199999999991</v>
      </c>
      <c r="AH36" s="25">
        <v>19.5075</v>
      </c>
      <c r="AI36" s="50">
        <v>0</v>
      </c>
      <c r="AJ36" s="29">
        <v>8.6109799999999996</v>
      </c>
      <c r="AK36" s="25">
        <v>19.918600000000001</v>
      </c>
      <c r="AL36" s="50">
        <v>0</v>
      </c>
      <c r="AM36" s="29">
        <v>10.219900000000001</v>
      </c>
      <c r="AN36" s="25">
        <v>19.6113</v>
      </c>
      <c r="AO36" s="50">
        <v>0.216282</v>
      </c>
    </row>
    <row r="37" spans="1:41" s="3" customFormat="1" ht="21" customHeight="1" x14ac:dyDescent="0.15">
      <c r="A37" s="54" t="s">
        <v>77</v>
      </c>
      <c r="B37" s="23">
        <v>21</v>
      </c>
      <c r="C37" s="24">
        <v>6.1159499999999998</v>
      </c>
      <c r="D37" s="25">
        <v>14.8294</v>
      </c>
      <c r="E37" s="25">
        <v>0</v>
      </c>
      <c r="F37" s="24">
        <v>7.1366120218579239</v>
      </c>
      <c r="G37" s="25">
        <v>13.474779389521945</v>
      </c>
      <c r="H37" s="25">
        <v>0</v>
      </c>
      <c r="I37" s="24">
        <v>3.13953488372093</v>
      </c>
      <c r="J37" s="25">
        <v>10.99805774681473</v>
      </c>
      <c r="K37" s="25">
        <v>0</v>
      </c>
      <c r="L37" s="24">
        <v>2.9347826086956523</v>
      </c>
      <c r="M37" s="25">
        <v>9.7007444221588148</v>
      </c>
      <c r="N37" s="25">
        <v>0</v>
      </c>
      <c r="O37" s="24">
        <v>6.1111111111111107</v>
      </c>
      <c r="P37" s="25">
        <v>15.010284540118107</v>
      </c>
      <c r="Q37" s="25">
        <v>0</v>
      </c>
      <c r="R37" s="24">
        <v>5.9159779614325059</v>
      </c>
      <c r="S37" s="25">
        <v>14.497793188310112</v>
      </c>
      <c r="T37" s="50">
        <v>0</v>
      </c>
      <c r="U37" s="24">
        <v>5.479166666666667</v>
      </c>
      <c r="V37" s="25">
        <v>14.03072247302609</v>
      </c>
      <c r="W37" s="25">
        <v>0</v>
      </c>
      <c r="X37" s="24">
        <v>7.7884615384615383</v>
      </c>
      <c r="Y37" s="25">
        <v>17.27177541071746</v>
      </c>
      <c r="Z37" s="25">
        <v>0</v>
      </c>
      <c r="AA37" s="24">
        <v>8.1021947873799718</v>
      </c>
      <c r="AB37" s="25">
        <v>16.679150461340498</v>
      </c>
      <c r="AC37" s="25">
        <v>0</v>
      </c>
      <c r="AD37" s="24">
        <v>6.0401234567901234</v>
      </c>
      <c r="AE37" s="25">
        <v>14.754783530157109</v>
      </c>
      <c r="AF37" s="25">
        <v>0</v>
      </c>
      <c r="AG37" s="29">
        <v>6.2795800000000002</v>
      </c>
      <c r="AH37" s="25">
        <v>15.148899999999999</v>
      </c>
      <c r="AI37" s="50">
        <v>0</v>
      </c>
      <c r="AJ37" s="29">
        <v>6.4873399999999997</v>
      </c>
      <c r="AK37" s="25">
        <v>15.4001</v>
      </c>
      <c r="AL37" s="50">
        <v>0</v>
      </c>
      <c r="AM37" s="29">
        <v>5.2202500000000001</v>
      </c>
      <c r="AN37" s="25">
        <v>14.0174</v>
      </c>
      <c r="AO37" s="50">
        <v>0</v>
      </c>
    </row>
    <row r="38" spans="1:41" s="3" customFormat="1" ht="21" customHeight="1" x14ac:dyDescent="0.15">
      <c r="A38" s="54" t="s">
        <v>78</v>
      </c>
      <c r="B38" s="23">
        <v>22</v>
      </c>
      <c r="C38" s="60">
        <v>7.6875400000000003</v>
      </c>
      <c r="D38" s="61">
        <v>35.4666</v>
      </c>
      <c r="E38" s="61">
        <v>0</v>
      </c>
      <c r="F38" s="60">
        <v>2.4918032786885247</v>
      </c>
      <c r="G38" s="61">
        <v>14.098741893434825</v>
      </c>
      <c r="H38" s="61">
        <v>0</v>
      </c>
      <c r="I38" s="60">
        <v>2.7037984496124037</v>
      </c>
      <c r="J38" s="61">
        <v>11.534794247694167</v>
      </c>
      <c r="K38" s="61">
        <v>0</v>
      </c>
      <c r="L38" s="60">
        <v>1.7876811594202915</v>
      </c>
      <c r="M38" s="61">
        <v>9.8342332152617384</v>
      </c>
      <c r="N38" s="61">
        <v>0</v>
      </c>
      <c r="O38" s="60">
        <v>6.7304526748971201</v>
      </c>
      <c r="P38" s="61">
        <v>31.559495579763819</v>
      </c>
      <c r="Q38" s="61">
        <v>0</v>
      </c>
      <c r="R38" s="60">
        <v>8.1066867017280249</v>
      </c>
      <c r="S38" s="61">
        <v>36.759599771419644</v>
      </c>
      <c r="T38" s="63">
        <v>0</v>
      </c>
      <c r="U38" s="60">
        <v>15.932043650793652</v>
      </c>
      <c r="V38" s="61">
        <v>54.90845604243215</v>
      </c>
      <c r="W38" s="61">
        <v>0</v>
      </c>
      <c r="X38" s="60">
        <v>8.2621794871794876</v>
      </c>
      <c r="Y38" s="61">
        <v>34.019723432581323</v>
      </c>
      <c r="Z38" s="61">
        <v>0</v>
      </c>
      <c r="AA38" s="60">
        <v>6.9229903978052123</v>
      </c>
      <c r="AB38" s="61">
        <v>30.717298287818029</v>
      </c>
      <c r="AC38" s="61">
        <v>0</v>
      </c>
      <c r="AD38" s="60">
        <v>7.7131893004115222</v>
      </c>
      <c r="AE38" s="61">
        <v>38.268173721863043</v>
      </c>
      <c r="AF38" s="61">
        <v>0</v>
      </c>
      <c r="AG38" s="62">
        <v>8.4376800000000003</v>
      </c>
      <c r="AH38" s="61">
        <v>37.600499999999997</v>
      </c>
      <c r="AI38" s="63">
        <v>0</v>
      </c>
      <c r="AJ38" s="62">
        <v>8.8507400000000001</v>
      </c>
      <c r="AK38" s="61">
        <v>38.636000000000003</v>
      </c>
      <c r="AL38" s="63">
        <v>0</v>
      </c>
      <c r="AM38" s="62">
        <v>7.9523400000000004</v>
      </c>
      <c r="AN38" s="61">
        <v>40.764699999999998</v>
      </c>
      <c r="AO38" s="63">
        <v>0</v>
      </c>
    </row>
    <row r="39" spans="1:41" s="3" customFormat="1" ht="21" customHeight="1" x14ac:dyDescent="0.15">
      <c r="A39" s="54" t="s">
        <v>79</v>
      </c>
      <c r="B39" s="23">
        <v>23</v>
      </c>
      <c r="C39" s="60">
        <v>1.4068099999999999</v>
      </c>
      <c r="D39" s="61">
        <v>9.5034200000000002</v>
      </c>
      <c r="E39" s="61">
        <v>0</v>
      </c>
      <c r="F39" s="60">
        <v>0.22245901639344262</v>
      </c>
      <c r="G39" s="61">
        <v>1.7231601314109721</v>
      </c>
      <c r="H39" s="61">
        <v>0</v>
      </c>
      <c r="I39" s="60">
        <v>0.5098837209302326</v>
      </c>
      <c r="J39" s="61">
        <v>2.7344037631570712</v>
      </c>
      <c r="K39" s="61">
        <v>0</v>
      </c>
      <c r="L39" s="60">
        <v>0.76086956521739135</v>
      </c>
      <c r="M39" s="61">
        <v>2.9428231240610616</v>
      </c>
      <c r="N39" s="61">
        <v>0</v>
      </c>
      <c r="O39" s="60">
        <v>3.8415637860082383</v>
      </c>
      <c r="P39" s="61">
        <v>19.412423391135768</v>
      </c>
      <c r="Q39" s="61">
        <v>0</v>
      </c>
      <c r="R39" s="60">
        <v>0.12396694214876033</v>
      </c>
      <c r="S39" s="61">
        <v>1.3579898119962797</v>
      </c>
      <c r="T39" s="63">
        <v>0</v>
      </c>
      <c r="U39" s="60">
        <v>1.253637566137568</v>
      </c>
      <c r="V39" s="61">
        <v>11.150893793249779</v>
      </c>
      <c r="W39" s="61">
        <v>0</v>
      </c>
      <c r="X39" s="60">
        <v>1.4994444444444441</v>
      </c>
      <c r="Y39" s="61">
        <v>6.6401881841976005</v>
      </c>
      <c r="Z39" s="61">
        <v>0</v>
      </c>
      <c r="AA39" s="60">
        <v>0.8574074074074074</v>
      </c>
      <c r="AB39" s="61">
        <v>5.6508973272894041</v>
      </c>
      <c r="AC39" s="61">
        <v>0</v>
      </c>
      <c r="AD39" s="60">
        <v>2.4528755144032934</v>
      </c>
      <c r="AE39" s="61">
        <v>11.3658480331937</v>
      </c>
      <c r="AF39" s="61">
        <v>0</v>
      </c>
      <c r="AG39" s="62">
        <v>1.56446</v>
      </c>
      <c r="AH39" s="61">
        <v>10.1333</v>
      </c>
      <c r="AI39" s="63">
        <v>0</v>
      </c>
      <c r="AJ39" s="62">
        <v>1.6143799999999999</v>
      </c>
      <c r="AK39" s="61">
        <v>10.4156</v>
      </c>
      <c r="AL39" s="63">
        <v>0</v>
      </c>
      <c r="AM39" s="62">
        <v>3.3258200000000002</v>
      </c>
      <c r="AN39" s="61">
        <v>13.707000000000001</v>
      </c>
      <c r="AO39" s="63">
        <v>0</v>
      </c>
    </row>
    <row r="40" spans="1:41" s="3" customFormat="1" ht="21" customHeight="1" x14ac:dyDescent="0.15">
      <c r="A40" s="53" t="s">
        <v>80</v>
      </c>
      <c r="B40" s="43">
        <v>24</v>
      </c>
      <c r="C40" s="44">
        <v>2.1752400000000001</v>
      </c>
      <c r="D40" s="45">
        <v>6.4442500000000003</v>
      </c>
      <c r="E40" s="45">
        <v>0</v>
      </c>
      <c r="F40" s="44">
        <v>2.1133737939110073</v>
      </c>
      <c r="G40" s="45">
        <v>8.0352727749577628</v>
      </c>
      <c r="H40" s="45">
        <v>0</v>
      </c>
      <c r="I40" s="44">
        <v>1.1702924036544853</v>
      </c>
      <c r="J40" s="45">
        <v>2.8355965046348492</v>
      </c>
      <c r="K40" s="45">
        <v>0</v>
      </c>
      <c r="L40" s="44">
        <v>0.89640269151138741</v>
      </c>
      <c r="M40" s="45">
        <v>2.2338126741000863</v>
      </c>
      <c r="N40" s="45">
        <v>0</v>
      </c>
      <c r="O40" s="44">
        <v>1.4392623117623113</v>
      </c>
      <c r="P40" s="45">
        <v>4.0291092831986761</v>
      </c>
      <c r="Q40" s="45">
        <v>0</v>
      </c>
      <c r="R40" s="44">
        <v>1.3539582715466354</v>
      </c>
      <c r="S40" s="45">
        <v>3.8285855645299973</v>
      </c>
      <c r="T40" s="52">
        <v>0</v>
      </c>
      <c r="U40" s="44">
        <v>2.9024873441043093</v>
      </c>
      <c r="V40" s="45">
        <v>9.4417760613954957</v>
      </c>
      <c r="W40" s="45">
        <v>0</v>
      </c>
      <c r="X40" s="44">
        <v>2.6899129368131862</v>
      </c>
      <c r="Y40" s="45">
        <v>6.7229488287425498</v>
      </c>
      <c r="Z40" s="45">
        <v>0</v>
      </c>
      <c r="AA40" s="44">
        <v>2.687708753290067</v>
      </c>
      <c r="AB40" s="45">
        <v>6.1128209089953902</v>
      </c>
      <c r="AC40" s="45">
        <v>0</v>
      </c>
      <c r="AD40" s="44">
        <v>2.6011586114113445</v>
      </c>
      <c r="AE40" s="45">
        <v>7.1524271437008506</v>
      </c>
      <c r="AF40" s="45">
        <v>0</v>
      </c>
      <c r="AG40" s="46">
        <v>2.2570600000000001</v>
      </c>
      <c r="AH40" s="45">
        <v>6.4999799999999999</v>
      </c>
      <c r="AI40" s="52">
        <v>0</v>
      </c>
      <c r="AJ40" s="46">
        <v>2.3415699999999999</v>
      </c>
      <c r="AK40" s="45">
        <v>6.6665799999999997</v>
      </c>
      <c r="AL40" s="52">
        <v>0</v>
      </c>
      <c r="AM40" s="46">
        <v>2.4834700000000001</v>
      </c>
      <c r="AN40" s="45">
        <v>6.9554600000000004</v>
      </c>
      <c r="AO40" s="52">
        <v>0</v>
      </c>
    </row>
    <row r="41" spans="1:41" s="3" customFormat="1" ht="21" customHeight="1" x14ac:dyDescent="0.15">
      <c r="A41" s="54" t="s">
        <v>9</v>
      </c>
      <c r="B41" s="23" t="s">
        <v>176</v>
      </c>
      <c r="C41" s="24">
        <f>C42+C48+C55+C56</f>
        <v>255.62720999999999</v>
      </c>
      <c r="D41" s="25">
        <v>161.899</v>
      </c>
      <c r="E41" s="25">
        <v>223.952</v>
      </c>
      <c r="F41" s="24">
        <v>153.13781753626088</v>
      </c>
      <c r="G41" s="25">
        <v>69.356999999999999</v>
      </c>
      <c r="H41" s="25">
        <v>135.27799999999999</v>
      </c>
      <c r="I41" s="24">
        <v>215.32053626231391</v>
      </c>
      <c r="J41" s="25">
        <v>120.241</v>
      </c>
      <c r="K41" s="25">
        <v>201.84399999999999</v>
      </c>
      <c r="L41" s="24">
        <v>254.10120944241572</v>
      </c>
      <c r="M41" s="25">
        <v>137.77600000000001</v>
      </c>
      <c r="N41" s="25">
        <v>221.881</v>
      </c>
      <c r="O41" s="24">
        <v>242.94199032987686</v>
      </c>
      <c r="P41" s="25">
        <v>168.74</v>
      </c>
      <c r="Q41" s="25">
        <v>203.82400000000001</v>
      </c>
      <c r="R41" s="24">
        <v>242.55188713866247</v>
      </c>
      <c r="S41" s="25">
        <v>159.14099999999999</v>
      </c>
      <c r="T41" s="50">
        <v>213</v>
      </c>
      <c r="U41" s="24">
        <v>231.80007375366438</v>
      </c>
      <c r="V41" s="25">
        <v>138.65799999999999</v>
      </c>
      <c r="W41" s="25">
        <v>215.16399999999999</v>
      </c>
      <c r="X41" s="24">
        <v>272.18686487170947</v>
      </c>
      <c r="Y41" s="25">
        <v>150.279</v>
      </c>
      <c r="Z41" s="25">
        <v>244.96799999999999</v>
      </c>
      <c r="AA41" s="24">
        <v>295.72719895897012</v>
      </c>
      <c r="AB41" s="25">
        <v>186.56399999999999</v>
      </c>
      <c r="AC41" s="25">
        <v>257.54899999999998</v>
      </c>
      <c r="AD41" s="24">
        <v>303.24837597202617</v>
      </c>
      <c r="AE41" s="25">
        <v>183.88800000000001</v>
      </c>
      <c r="AF41" s="25">
        <v>263.63799999999998</v>
      </c>
      <c r="AG41" s="29">
        <v>265.56599999999997</v>
      </c>
      <c r="AH41" s="25">
        <v>166.25200000000001</v>
      </c>
      <c r="AI41" s="50">
        <v>233.51900000000001</v>
      </c>
      <c r="AJ41" s="29">
        <f t="shared" ref="AJ41:AM41" si="10">AJ42+AJ48+AJ55+AJ56</f>
        <v>266.27806000000004</v>
      </c>
      <c r="AK41" s="25">
        <v>167.91300000000001</v>
      </c>
      <c r="AL41" s="50">
        <v>233.797</v>
      </c>
      <c r="AM41" s="29">
        <f t="shared" si="10"/>
        <v>287.42268000000001</v>
      </c>
      <c r="AN41" s="25">
        <v>186.72499999999999</v>
      </c>
      <c r="AO41" s="50">
        <v>251.477</v>
      </c>
    </row>
    <row r="42" spans="1:41" s="3" customFormat="1" ht="21" customHeight="1" x14ac:dyDescent="0.15">
      <c r="A42" s="54" t="s">
        <v>81</v>
      </c>
      <c r="B42" s="23" t="s">
        <v>177</v>
      </c>
      <c r="C42" s="24">
        <f>SUM(C43:C47)</f>
        <v>85.055300000000003</v>
      </c>
      <c r="D42" s="25">
        <v>76.318799999999996</v>
      </c>
      <c r="E42" s="25">
        <v>66.751800000000003</v>
      </c>
      <c r="F42" s="24">
        <v>55.235520816718903</v>
      </c>
      <c r="G42" s="25">
        <v>37.514099999999999</v>
      </c>
      <c r="H42" s="25">
        <v>52.904600000000002</v>
      </c>
      <c r="I42" s="24">
        <v>67.27632442061072</v>
      </c>
      <c r="J42" s="25">
        <v>56.117100000000001</v>
      </c>
      <c r="K42" s="25">
        <v>53.007599999999996</v>
      </c>
      <c r="L42" s="24">
        <v>82.702578314484072</v>
      </c>
      <c r="M42" s="25">
        <v>58.151800000000001</v>
      </c>
      <c r="N42" s="25">
        <v>77.575000000000003</v>
      </c>
      <c r="O42" s="24">
        <v>76.727270320016714</v>
      </c>
      <c r="P42" s="25">
        <v>75.953199999999995</v>
      </c>
      <c r="Q42" s="25">
        <v>54.701599999999999</v>
      </c>
      <c r="R42" s="24">
        <v>77.968649552089133</v>
      </c>
      <c r="S42" s="25">
        <v>70.749300000000005</v>
      </c>
      <c r="T42" s="50">
        <v>65.364400000000003</v>
      </c>
      <c r="U42" s="24">
        <v>77.394712432413542</v>
      </c>
      <c r="V42" s="25">
        <v>67.161299999999997</v>
      </c>
      <c r="W42" s="25">
        <v>59.051600000000001</v>
      </c>
      <c r="X42" s="24">
        <v>88.577998141873437</v>
      </c>
      <c r="Y42" s="25">
        <v>74.8155</v>
      </c>
      <c r="Z42" s="25">
        <v>71.232799999999997</v>
      </c>
      <c r="AA42" s="24">
        <v>98.674284558299476</v>
      </c>
      <c r="AB42" s="25">
        <v>87.215699999999998</v>
      </c>
      <c r="AC42" s="25">
        <v>75.997500000000002</v>
      </c>
      <c r="AD42" s="24">
        <v>108.82314019415251</v>
      </c>
      <c r="AE42" s="25">
        <v>93.201099999999997</v>
      </c>
      <c r="AF42" s="25">
        <v>78.274799999999999</v>
      </c>
      <c r="AG42" s="29">
        <v>88.418899999999994</v>
      </c>
      <c r="AH42" s="25">
        <v>78.995800000000003</v>
      </c>
      <c r="AI42" s="50">
        <v>69.642300000000006</v>
      </c>
      <c r="AJ42" s="29">
        <f t="shared" ref="AJ42:AM42" si="11">SUM(AJ43:AJ47)</f>
        <v>88.774079999999998</v>
      </c>
      <c r="AK42" s="25">
        <v>80.127200000000002</v>
      </c>
      <c r="AL42" s="50">
        <v>68.996899999999997</v>
      </c>
      <c r="AM42" s="29">
        <f t="shared" si="11"/>
        <v>99.302589999999995</v>
      </c>
      <c r="AN42" s="25">
        <v>92.195300000000003</v>
      </c>
      <c r="AO42" s="50">
        <v>72.492500000000007</v>
      </c>
    </row>
    <row r="43" spans="1:41" s="3" customFormat="1" ht="21" customHeight="1" x14ac:dyDescent="0.15">
      <c r="A43" s="54" t="s">
        <v>82</v>
      </c>
      <c r="B43" s="23">
        <v>25</v>
      </c>
      <c r="C43" s="24">
        <v>16.034400000000002</v>
      </c>
      <c r="D43" s="25">
        <v>35.778599999999997</v>
      </c>
      <c r="E43" s="25">
        <v>0</v>
      </c>
      <c r="F43" s="24">
        <v>6.4890710382513657</v>
      </c>
      <c r="G43" s="25">
        <v>16.223475447737222</v>
      </c>
      <c r="H43" s="25">
        <v>0</v>
      </c>
      <c r="I43" s="24">
        <v>8.9009988073941617</v>
      </c>
      <c r="J43" s="25">
        <v>21.871062466373072</v>
      </c>
      <c r="K43" s="25">
        <v>0</v>
      </c>
      <c r="L43" s="24">
        <v>18.712137681159419</v>
      </c>
      <c r="M43" s="25">
        <v>39.985884273614353</v>
      </c>
      <c r="N43" s="25">
        <v>0</v>
      </c>
      <c r="O43" s="24">
        <v>15.894658869395712</v>
      </c>
      <c r="P43" s="25">
        <v>36.497632372424889</v>
      </c>
      <c r="Q43" s="25">
        <v>0</v>
      </c>
      <c r="R43" s="24">
        <v>13.974539097266371</v>
      </c>
      <c r="S43" s="25">
        <v>32.177052598310617</v>
      </c>
      <c r="T43" s="50">
        <v>0</v>
      </c>
      <c r="U43" s="24">
        <v>15.352598497732426</v>
      </c>
      <c r="V43" s="25">
        <v>37.703949153418634</v>
      </c>
      <c r="W43" s="25">
        <v>0</v>
      </c>
      <c r="X43" s="24">
        <v>17.218482905982906</v>
      </c>
      <c r="Y43" s="25">
        <v>39.741088322364845</v>
      </c>
      <c r="Z43" s="25">
        <v>0</v>
      </c>
      <c r="AA43" s="24">
        <v>17.250554447937699</v>
      </c>
      <c r="AB43" s="25">
        <v>33.400648754097951</v>
      </c>
      <c r="AC43" s="25">
        <v>0</v>
      </c>
      <c r="AD43" s="24">
        <v>22.858108098177542</v>
      </c>
      <c r="AE43" s="25">
        <v>42.722605464103673</v>
      </c>
      <c r="AF43" s="25">
        <v>0</v>
      </c>
      <c r="AG43" s="29">
        <v>17.241299999999999</v>
      </c>
      <c r="AH43" s="25">
        <v>37.431100000000001</v>
      </c>
      <c r="AI43" s="50">
        <v>0</v>
      </c>
      <c r="AJ43" s="29">
        <v>17.149999999999999</v>
      </c>
      <c r="AK43" s="25">
        <v>37.264200000000002</v>
      </c>
      <c r="AL43" s="50">
        <v>0</v>
      </c>
      <c r="AM43" s="29">
        <v>21.2761</v>
      </c>
      <c r="AN43" s="25">
        <v>40.507100000000001</v>
      </c>
      <c r="AO43" s="50">
        <v>0</v>
      </c>
    </row>
    <row r="44" spans="1:41" s="3" customFormat="1" ht="21" customHeight="1" x14ac:dyDescent="0.15">
      <c r="A44" s="54" t="s">
        <v>83</v>
      </c>
      <c r="B44" s="23">
        <v>26</v>
      </c>
      <c r="C44" s="24">
        <v>20.029900000000001</v>
      </c>
      <c r="D44" s="25">
        <v>24.496099999999998</v>
      </c>
      <c r="E44" s="25">
        <v>13.9948</v>
      </c>
      <c r="F44" s="24">
        <v>18.368466515335673</v>
      </c>
      <c r="G44" s="25">
        <v>14.271561036377504</v>
      </c>
      <c r="H44" s="25">
        <v>14.994450000000001</v>
      </c>
      <c r="I44" s="24">
        <v>23.119101927366724</v>
      </c>
      <c r="J44" s="25">
        <v>17.856066410593794</v>
      </c>
      <c r="K44" s="25">
        <v>16.99587</v>
      </c>
      <c r="L44" s="24">
        <v>18.759254064130435</v>
      </c>
      <c r="M44" s="25">
        <v>18.309107576404106</v>
      </c>
      <c r="N44" s="25">
        <v>16.493895000000002</v>
      </c>
      <c r="O44" s="24">
        <v>16.923944596278659</v>
      </c>
      <c r="P44" s="25">
        <v>19.670743991679593</v>
      </c>
      <c r="Q44" s="25">
        <v>7.7971139999999997</v>
      </c>
      <c r="R44" s="24">
        <v>24.007257875618667</v>
      </c>
      <c r="S44" s="25">
        <v>31.37255797928653</v>
      </c>
      <c r="T44" s="50">
        <v>16.660499999999999</v>
      </c>
      <c r="U44" s="24">
        <v>14.486678804857414</v>
      </c>
      <c r="V44" s="25">
        <v>17.627064513127277</v>
      </c>
      <c r="W44" s="25">
        <v>9.9962999999999997</v>
      </c>
      <c r="X44" s="24">
        <v>20.759911173327993</v>
      </c>
      <c r="Y44" s="25">
        <v>22.59866674375175</v>
      </c>
      <c r="Z44" s="25">
        <v>14.996475</v>
      </c>
      <c r="AA44" s="24">
        <v>21.540448091465329</v>
      </c>
      <c r="AB44" s="25">
        <v>30.07556626672892</v>
      </c>
      <c r="AC44" s="25">
        <v>13.3284</v>
      </c>
      <c r="AD44" s="24">
        <v>21.275731716534029</v>
      </c>
      <c r="AE44" s="25">
        <v>26.616287696963521</v>
      </c>
      <c r="AF44" s="25">
        <v>11.4443894117647</v>
      </c>
      <c r="AG44" s="29">
        <v>19.902899999999999</v>
      </c>
      <c r="AH44" s="25">
        <v>25.4693</v>
      </c>
      <c r="AI44" s="50">
        <v>12.9459</v>
      </c>
      <c r="AJ44" s="29">
        <v>19.9739</v>
      </c>
      <c r="AK44" s="25">
        <v>25.847200000000001</v>
      </c>
      <c r="AL44" s="50">
        <v>12.4954</v>
      </c>
      <c r="AM44" s="29">
        <v>21.665099999999999</v>
      </c>
      <c r="AN44" s="25">
        <v>27.683</v>
      </c>
      <c r="AO44" s="50">
        <v>11.284700000000001</v>
      </c>
    </row>
    <row r="45" spans="1:41" s="3" customFormat="1" ht="21" customHeight="1" x14ac:dyDescent="0.15">
      <c r="A45" s="54" t="s">
        <v>84</v>
      </c>
      <c r="B45" s="23">
        <v>27</v>
      </c>
      <c r="C45" s="60">
        <v>10.357100000000001</v>
      </c>
      <c r="D45" s="61">
        <v>29.332599999999999</v>
      </c>
      <c r="E45" s="61">
        <v>0</v>
      </c>
      <c r="F45" s="60">
        <v>8.5145364207650278</v>
      </c>
      <c r="G45" s="61">
        <v>23.416523316540168</v>
      </c>
      <c r="H45" s="61">
        <v>0</v>
      </c>
      <c r="I45" s="60">
        <v>8.7195059783695914</v>
      </c>
      <c r="J45" s="61">
        <v>22.607653470635142</v>
      </c>
      <c r="K45" s="61">
        <v>0</v>
      </c>
      <c r="L45" s="60">
        <v>9.2293466485507238</v>
      </c>
      <c r="M45" s="61">
        <v>26.547865779129989</v>
      </c>
      <c r="N45" s="61">
        <v>0</v>
      </c>
      <c r="O45" s="60">
        <v>7.1325624074074083</v>
      </c>
      <c r="P45" s="61">
        <v>22.567788803160692</v>
      </c>
      <c r="Q45" s="61">
        <v>0</v>
      </c>
      <c r="R45" s="60">
        <v>12.737445089087354</v>
      </c>
      <c r="S45" s="61">
        <v>34.859517986396433</v>
      </c>
      <c r="T45" s="63">
        <v>0</v>
      </c>
      <c r="U45" s="60">
        <v>11.597153015873019</v>
      </c>
      <c r="V45" s="61">
        <v>28.193009227849966</v>
      </c>
      <c r="W45" s="61">
        <v>0</v>
      </c>
      <c r="X45" s="60">
        <v>7.1636172809829075</v>
      </c>
      <c r="Y45" s="61">
        <v>20.984110504931621</v>
      </c>
      <c r="Z45" s="61">
        <v>0</v>
      </c>
      <c r="AA45" s="60">
        <v>10.797274461740324</v>
      </c>
      <c r="AB45" s="61">
        <v>35.323046988123686</v>
      </c>
      <c r="AC45" s="61">
        <v>0</v>
      </c>
      <c r="AD45" s="60">
        <v>13.027921525970413</v>
      </c>
      <c r="AE45" s="61">
        <v>30.810182740822807</v>
      </c>
      <c r="AF45" s="61">
        <v>0</v>
      </c>
      <c r="AG45" s="62">
        <v>10.621700000000001</v>
      </c>
      <c r="AH45" s="61">
        <v>30.192599999999999</v>
      </c>
      <c r="AI45" s="63">
        <v>0</v>
      </c>
      <c r="AJ45" s="62">
        <v>10.7082</v>
      </c>
      <c r="AK45" s="61">
        <v>30.4024</v>
      </c>
      <c r="AL45" s="63">
        <v>0</v>
      </c>
      <c r="AM45" s="62">
        <v>12.0503</v>
      </c>
      <c r="AN45" s="61">
        <v>30.768899999999999</v>
      </c>
      <c r="AO45" s="63">
        <v>0</v>
      </c>
    </row>
    <row r="46" spans="1:41" s="3" customFormat="1" ht="21" customHeight="1" x14ac:dyDescent="0.15">
      <c r="A46" s="54" t="s">
        <v>85</v>
      </c>
      <c r="B46" s="23">
        <v>28</v>
      </c>
      <c r="C46" s="24">
        <v>5.6723999999999997</v>
      </c>
      <c r="D46" s="25">
        <v>17.3644</v>
      </c>
      <c r="E46" s="25">
        <v>0</v>
      </c>
      <c r="F46" s="24">
        <v>2.2024590163934423</v>
      </c>
      <c r="G46" s="25">
        <v>5.171980200961718</v>
      </c>
      <c r="H46" s="25">
        <v>0</v>
      </c>
      <c r="I46" s="24">
        <v>2.1022794389073463</v>
      </c>
      <c r="J46" s="25">
        <v>8.0955374076975009</v>
      </c>
      <c r="K46" s="25">
        <v>0</v>
      </c>
      <c r="L46" s="24">
        <v>3.875</v>
      </c>
      <c r="M46" s="25">
        <v>9.7565627299960429</v>
      </c>
      <c r="N46" s="25">
        <v>0</v>
      </c>
      <c r="O46" s="24">
        <v>4.4588103254769917</v>
      </c>
      <c r="P46" s="25">
        <v>11.140517041863198</v>
      </c>
      <c r="Q46" s="25">
        <v>0</v>
      </c>
      <c r="R46" s="24">
        <v>4.3778236914600548</v>
      </c>
      <c r="S46" s="25">
        <v>10.33931564777939</v>
      </c>
      <c r="T46" s="50">
        <v>0</v>
      </c>
      <c r="U46" s="24">
        <v>4.5505442176870741</v>
      </c>
      <c r="V46" s="25">
        <v>11.418816632142537</v>
      </c>
      <c r="W46" s="25">
        <v>0</v>
      </c>
      <c r="X46" s="24">
        <v>7.989571539571541</v>
      </c>
      <c r="Y46" s="25">
        <v>22.258553492699836</v>
      </c>
      <c r="Z46" s="25">
        <v>0</v>
      </c>
      <c r="AA46" s="24">
        <v>6.2156753191938368</v>
      </c>
      <c r="AB46" s="25">
        <v>13.46009870887862</v>
      </c>
      <c r="AC46" s="25">
        <v>0</v>
      </c>
      <c r="AD46" s="24">
        <v>9.6836422825540467</v>
      </c>
      <c r="AE46" s="25">
        <v>30.263714837351813</v>
      </c>
      <c r="AF46" s="25">
        <v>0</v>
      </c>
      <c r="AG46" s="29">
        <v>6.1856600000000004</v>
      </c>
      <c r="AH46" s="25">
        <v>18.3384</v>
      </c>
      <c r="AI46" s="50">
        <v>0</v>
      </c>
      <c r="AJ46" s="29">
        <v>6.32918</v>
      </c>
      <c r="AK46" s="25">
        <v>18.7331</v>
      </c>
      <c r="AL46" s="50">
        <v>0</v>
      </c>
      <c r="AM46" s="29">
        <v>9.2438900000000004</v>
      </c>
      <c r="AN46" s="25">
        <v>33.732399999999998</v>
      </c>
      <c r="AO46" s="50">
        <v>0</v>
      </c>
    </row>
    <row r="47" spans="1:41" s="3" customFormat="1" ht="21" customHeight="1" x14ac:dyDescent="0.15">
      <c r="A47" s="54" t="s">
        <v>86</v>
      </c>
      <c r="B47" s="23">
        <v>29</v>
      </c>
      <c r="C47" s="24">
        <v>32.961500000000001</v>
      </c>
      <c r="D47" s="25">
        <v>45.4512</v>
      </c>
      <c r="E47" s="25">
        <v>15.9407</v>
      </c>
      <c r="F47" s="24">
        <v>19.660987825973404</v>
      </c>
      <c r="G47" s="25">
        <v>21.571291011209443</v>
      </c>
      <c r="H47" s="25">
        <v>11.5007</v>
      </c>
      <c r="I47" s="24">
        <v>24.434438268572901</v>
      </c>
      <c r="J47" s="25">
        <v>28.513217130926307</v>
      </c>
      <c r="K47" s="25">
        <v>15.936555</v>
      </c>
      <c r="L47" s="24">
        <v>32.126839920643491</v>
      </c>
      <c r="M47" s="25">
        <v>41.71138801792533</v>
      </c>
      <c r="N47" s="25">
        <v>18.437353846153847</v>
      </c>
      <c r="O47" s="24">
        <v>32.317294121457948</v>
      </c>
      <c r="P47" s="25">
        <v>49.541120623529324</v>
      </c>
      <c r="Q47" s="25">
        <v>11.977463800000001</v>
      </c>
      <c r="R47" s="24">
        <v>22.871583798656687</v>
      </c>
      <c r="S47" s="25">
        <v>38.645774013380617</v>
      </c>
      <c r="T47" s="50">
        <v>7.3001839999999998</v>
      </c>
      <c r="U47" s="24">
        <v>31.407737896263608</v>
      </c>
      <c r="V47" s="25">
        <v>39.289552530314445</v>
      </c>
      <c r="W47" s="25">
        <v>17.3311986</v>
      </c>
      <c r="X47" s="24">
        <v>35.446415242008086</v>
      </c>
      <c r="Y47" s="25">
        <v>43.26173299572126</v>
      </c>
      <c r="Z47" s="25">
        <v>21.9504795</v>
      </c>
      <c r="AA47" s="24">
        <v>42.870332237962295</v>
      </c>
      <c r="AB47" s="25">
        <v>55.434735332235746</v>
      </c>
      <c r="AC47" s="25">
        <v>19.995999999999999</v>
      </c>
      <c r="AD47" s="24">
        <v>41.977736570916491</v>
      </c>
      <c r="AE47" s="25">
        <v>54.738934566995411</v>
      </c>
      <c r="AF47" s="25">
        <v>20.384963764705901</v>
      </c>
      <c r="AG47" s="29">
        <v>34.467399999999998</v>
      </c>
      <c r="AH47" s="25">
        <v>47.443600000000004</v>
      </c>
      <c r="AI47" s="50">
        <v>15.993600000000001</v>
      </c>
      <c r="AJ47" s="29">
        <v>34.6128</v>
      </c>
      <c r="AK47" s="25">
        <v>47.773099999999999</v>
      </c>
      <c r="AL47" s="50">
        <v>15.5192</v>
      </c>
      <c r="AM47" s="29">
        <v>35.0672</v>
      </c>
      <c r="AN47" s="25">
        <v>49.462200000000003</v>
      </c>
      <c r="AO47" s="50">
        <v>11.9998</v>
      </c>
    </row>
    <row r="48" spans="1:41" s="3" customFormat="1" ht="21" customHeight="1" x14ac:dyDescent="0.15">
      <c r="A48" s="54" t="s">
        <v>87</v>
      </c>
      <c r="B48" s="23" t="s">
        <v>178</v>
      </c>
      <c r="C48" s="24">
        <f>SUM(C49:C54)</f>
        <v>155.26044999999999</v>
      </c>
      <c r="D48" s="25">
        <v>111.158</v>
      </c>
      <c r="E48" s="25">
        <v>133.56100000000001</v>
      </c>
      <c r="F48" s="24">
        <v>89.871668304241467</v>
      </c>
      <c r="G48" s="25">
        <v>47.040399999999998</v>
      </c>
      <c r="H48" s="25">
        <v>82.109899999999996</v>
      </c>
      <c r="I48" s="24">
        <v>142.30405680294348</v>
      </c>
      <c r="J48" s="25">
        <v>88.9679</v>
      </c>
      <c r="K48" s="25">
        <v>129.79900000000001</v>
      </c>
      <c r="L48" s="24">
        <v>154.6703702583664</v>
      </c>
      <c r="M48" s="25">
        <v>95.853499999999997</v>
      </c>
      <c r="N48" s="25">
        <v>155.358</v>
      </c>
      <c r="O48" s="24">
        <v>150.80011095636223</v>
      </c>
      <c r="P48" s="25">
        <v>116.441</v>
      </c>
      <c r="Q48" s="25">
        <v>121.739</v>
      </c>
      <c r="R48" s="24">
        <v>154.60362326150448</v>
      </c>
      <c r="S48" s="25">
        <v>122.307</v>
      </c>
      <c r="T48" s="50">
        <v>140.30099999999999</v>
      </c>
      <c r="U48" s="24">
        <v>140.48606568633022</v>
      </c>
      <c r="V48" s="25">
        <v>94.4435</v>
      </c>
      <c r="W48" s="25">
        <v>124.67100000000001</v>
      </c>
      <c r="X48" s="24">
        <v>167.67339063328308</v>
      </c>
      <c r="Y48" s="25">
        <v>102.643</v>
      </c>
      <c r="Z48" s="25">
        <v>146.20599999999999</v>
      </c>
      <c r="AA48" s="24">
        <v>178.76794320725503</v>
      </c>
      <c r="AB48" s="25">
        <v>136.50899999999999</v>
      </c>
      <c r="AC48" s="25">
        <v>151.49199999999999</v>
      </c>
      <c r="AD48" s="24">
        <v>169.56864832931402</v>
      </c>
      <c r="AE48" s="25">
        <v>112.59</v>
      </c>
      <c r="AF48" s="25">
        <v>144.369</v>
      </c>
      <c r="AG48" s="29">
        <v>160.60599999999999</v>
      </c>
      <c r="AH48" s="25">
        <v>114.22499999999999</v>
      </c>
      <c r="AI48" s="50">
        <v>140.02500000000001</v>
      </c>
      <c r="AJ48" s="29">
        <f t="shared" ref="AJ48:AM48" si="12">SUM(AJ49:AJ54)</f>
        <v>160.97439</v>
      </c>
      <c r="AK48" s="25">
        <v>115.31399999999999</v>
      </c>
      <c r="AL48" s="50">
        <v>140.01300000000001</v>
      </c>
      <c r="AM48" s="29">
        <f t="shared" si="12"/>
        <v>165.12360000000001</v>
      </c>
      <c r="AN48" s="25">
        <v>115.13200000000001</v>
      </c>
      <c r="AO48" s="50">
        <v>142.642</v>
      </c>
    </row>
    <row r="49" spans="1:41" s="3" customFormat="1" ht="21" customHeight="1" x14ac:dyDescent="0.15">
      <c r="A49" s="54" t="s">
        <v>88</v>
      </c>
      <c r="B49" s="23">
        <v>30</v>
      </c>
      <c r="C49" s="24">
        <v>27.124099999999999</v>
      </c>
      <c r="D49" s="25">
        <v>49.746000000000002</v>
      </c>
      <c r="E49" s="25">
        <v>0</v>
      </c>
      <c r="F49" s="24">
        <v>8.2151617133489498</v>
      </c>
      <c r="G49" s="25">
        <v>13.113803609107871</v>
      </c>
      <c r="H49" s="25">
        <v>0</v>
      </c>
      <c r="I49" s="24">
        <v>16.393813948320417</v>
      </c>
      <c r="J49" s="25">
        <v>25.711858650365162</v>
      </c>
      <c r="K49" s="25">
        <v>0</v>
      </c>
      <c r="L49" s="24">
        <v>21.077826255072463</v>
      </c>
      <c r="M49" s="25">
        <v>34.442323160190874</v>
      </c>
      <c r="N49" s="25">
        <v>0</v>
      </c>
      <c r="O49" s="24">
        <v>26.497297936537866</v>
      </c>
      <c r="P49" s="25">
        <v>51.471627286444402</v>
      </c>
      <c r="Q49" s="25">
        <v>0</v>
      </c>
      <c r="R49" s="24">
        <v>24.806502918054274</v>
      </c>
      <c r="S49" s="25">
        <v>42.903063867687187</v>
      </c>
      <c r="T49" s="50">
        <v>0</v>
      </c>
      <c r="U49" s="24">
        <v>23.366880261151813</v>
      </c>
      <c r="V49" s="25">
        <v>40.034635356981354</v>
      </c>
      <c r="W49" s="25">
        <v>0</v>
      </c>
      <c r="X49" s="24">
        <v>34.305531268928853</v>
      </c>
      <c r="Y49" s="25">
        <v>57.149204092416298</v>
      </c>
      <c r="Z49" s="25">
        <v>5.5</v>
      </c>
      <c r="AA49" s="24">
        <v>37.642769133419243</v>
      </c>
      <c r="AB49" s="25">
        <v>63.079618077672691</v>
      </c>
      <c r="AC49" s="25">
        <v>13.3333333333333</v>
      </c>
      <c r="AD49" s="24">
        <v>31.296383014238518</v>
      </c>
      <c r="AE49" s="25">
        <v>54.581814279112912</v>
      </c>
      <c r="AF49" s="25">
        <v>0</v>
      </c>
      <c r="AG49" s="29">
        <v>29.189699999999998</v>
      </c>
      <c r="AH49" s="25">
        <v>52.295200000000001</v>
      </c>
      <c r="AI49" s="50">
        <v>0</v>
      </c>
      <c r="AJ49" s="29">
        <v>29.6935</v>
      </c>
      <c r="AK49" s="25">
        <v>53.166400000000003</v>
      </c>
      <c r="AL49" s="50">
        <v>0</v>
      </c>
      <c r="AM49" s="29">
        <v>30.045400000000001</v>
      </c>
      <c r="AN49" s="25">
        <v>57.244100000000003</v>
      </c>
      <c r="AO49" s="50">
        <v>0</v>
      </c>
    </row>
    <row r="50" spans="1:41" s="3" customFormat="1" ht="21" customHeight="1" x14ac:dyDescent="0.15">
      <c r="A50" s="54" t="s">
        <v>89</v>
      </c>
      <c r="B50" s="23">
        <v>31</v>
      </c>
      <c r="C50" s="24">
        <v>8.2878500000000006</v>
      </c>
      <c r="D50" s="25">
        <v>18.525300000000001</v>
      </c>
      <c r="E50" s="25">
        <v>0</v>
      </c>
      <c r="F50" s="24">
        <v>3.6699453551912558</v>
      </c>
      <c r="G50" s="25">
        <v>6.7445085397884892</v>
      </c>
      <c r="H50" s="25">
        <v>0</v>
      </c>
      <c r="I50" s="24">
        <v>8.2076531387748872</v>
      </c>
      <c r="J50" s="25">
        <v>14.318142904071479</v>
      </c>
      <c r="K50" s="25">
        <v>0</v>
      </c>
      <c r="L50" s="24">
        <v>8.3605072463768142</v>
      </c>
      <c r="M50" s="25">
        <v>18.60177818583665</v>
      </c>
      <c r="N50" s="25">
        <v>0</v>
      </c>
      <c r="O50" s="24">
        <v>4.7803669410150897</v>
      </c>
      <c r="P50" s="25">
        <v>13.482521510684119</v>
      </c>
      <c r="Q50" s="25">
        <v>0</v>
      </c>
      <c r="R50" s="24">
        <v>8.0913408107044482</v>
      </c>
      <c r="S50" s="25">
        <v>16.69631594964364</v>
      </c>
      <c r="T50" s="50">
        <v>0</v>
      </c>
      <c r="U50" s="24">
        <v>6.6195385932150623</v>
      </c>
      <c r="V50" s="25">
        <v>18.986745103783392</v>
      </c>
      <c r="W50" s="25">
        <v>0</v>
      </c>
      <c r="X50" s="24">
        <v>7.4435655270655277</v>
      </c>
      <c r="Y50" s="25">
        <v>16.961430909260354</v>
      </c>
      <c r="Z50" s="25">
        <v>0</v>
      </c>
      <c r="AA50" s="24">
        <v>11.581695598213047</v>
      </c>
      <c r="AB50" s="25">
        <v>23.090104252668688</v>
      </c>
      <c r="AC50" s="25">
        <v>0</v>
      </c>
      <c r="AD50" s="24">
        <v>11.507880144032923</v>
      </c>
      <c r="AE50" s="25">
        <v>22.940732686210453</v>
      </c>
      <c r="AF50" s="25">
        <v>0</v>
      </c>
      <c r="AG50" s="29">
        <v>8.5753500000000003</v>
      </c>
      <c r="AH50" s="25">
        <v>19.275600000000001</v>
      </c>
      <c r="AI50" s="50">
        <v>0</v>
      </c>
      <c r="AJ50" s="29">
        <v>8.5886899999999997</v>
      </c>
      <c r="AK50" s="25">
        <v>19.316400000000002</v>
      </c>
      <c r="AL50" s="50">
        <v>0</v>
      </c>
      <c r="AM50" s="29">
        <v>11.4452</v>
      </c>
      <c r="AN50" s="25">
        <v>21.993500000000001</v>
      </c>
      <c r="AO50" s="50">
        <v>0</v>
      </c>
    </row>
    <row r="51" spans="1:41" s="3" customFormat="1" ht="21" customHeight="1" x14ac:dyDescent="0.15">
      <c r="A51" s="54" t="s">
        <v>90</v>
      </c>
      <c r="B51" s="23">
        <v>32</v>
      </c>
      <c r="C51" s="24">
        <v>23.4985</v>
      </c>
      <c r="D51" s="25">
        <v>47.1755</v>
      </c>
      <c r="E51" s="25">
        <v>0</v>
      </c>
      <c r="F51" s="24">
        <v>14.416374395784546</v>
      </c>
      <c r="G51" s="25">
        <v>25.451245895210036</v>
      </c>
      <c r="H51" s="25">
        <v>0</v>
      </c>
      <c r="I51" s="24">
        <v>19.780296659511034</v>
      </c>
      <c r="J51" s="25">
        <v>33.724811082500864</v>
      </c>
      <c r="K51" s="25">
        <v>0</v>
      </c>
      <c r="L51" s="24">
        <v>19.352963644927538</v>
      </c>
      <c r="M51" s="25">
        <v>37.112652371400223</v>
      </c>
      <c r="N51" s="25">
        <v>0</v>
      </c>
      <c r="O51" s="24">
        <v>21.006088363021753</v>
      </c>
      <c r="P51" s="25">
        <v>44.277242577608945</v>
      </c>
      <c r="Q51" s="25">
        <v>0</v>
      </c>
      <c r="R51" s="24">
        <v>22.876085309461129</v>
      </c>
      <c r="S51" s="25">
        <v>52.115180278984433</v>
      </c>
      <c r="T51" s="50">
        <v>0</v>
      </c>
      <c r="U51" s="24">
        <v>22.000992432508262</v>
      </c>
      <c r="V51" s="25">
        <v>47.472874617099542</v>
      </c>
      <c r="W51" s="25">
        <v>0</v>
      </c>
      <c r="X51" s="24">
        <v>28.456169477873374</v>
      </c>
      <c r="Y51" s="25">
        <v>50.658142691312918</v>
      </c>
      <c r="Z51" s="25">
        <v>0</v>
      </c>
      <c r="AA51" s="24">
        <v>24.195719165536996</v>
      </c>
      <c r="AB51" s="25">
        <v>47.735531877075779</v>
      </c>
      <c r="AC51" s="25">
        <v>0</v>
      </c>
      <c r="AD51" s="24">
        <v>27.795663175834907</v>
      </c>
      <c r="AE51" s="25">
        <v>51.945154565959086</v>
      </c>
      <c r="AF51" s="25">
        <v>0</v>
      </c>
      <c r="AG51" s="29">
        <v>24.3935</v>
      </c>
      <c r="AH51" s="25">
        <v>49.0794</v>
      </c>
      <c r="AI51" s="50">
        <v>0</v>
      </c>
      <c r="AJ51" s="29">
        <v>24.706600000000002</v>
      </c>
      <c r="AK51" s="25">
        <v>49.710999999999999</v>
      </c>
      <c r="AL51" s="50">
        <v>0</v>
      </c>
      <c r="AM51" s="29">
        <v>27.723500000000001</v>
      </c>
      <c r="AN51" s="25">
        <v>55.231699999999996</v>
      </c>
      <c r="AO51" s="50">
        <v>0</v>
      </c>
    </row>
    <row r="52" spans="1:41" s="3" customFormat="1" ht="21" customHeight="1" x14ac:dyDescent="0.15">
      <c r="A52" s="54" t="s">
        <v>91</v>
      </c>
      <c r="B52" s="23">
        <v>33</v>
      </c>
      <c r="C52" s="24">
        <v>37.240699999999997</v>
      </c>
      <c r="D52" s="25">
        <v>43.0349</v>
      </c>
      <c r="E52" s="25">
        <v>25.009</v>
      </c>
      <c r="F52" s="24">
        <v>28.064860793234448</v>
      </c>
      <c r="G52" s="25">
        <v>24.507683112341812</v>
      </c>
      <c r="H52" s="25">
        <v>24.058658000000001</v>
      </c>
      <c r="I52" s="24">
        <v>46.406995360090384</v>
      </c>
      <c r="J52" s="25">
        <v>37.619946126946502</v>
      </c>
      <c r="K52" s="25">
        <v>35.573470666666651</v>
      </c>
      <c r="L52" s="24">
        <v>45.64692239117668</v>
      </c>
      <c r="M52" s="25">
        <v>56.768555481972832</v>
      </c>
      <c r="N52" s="25">
        <v>21.07425066666665</v>
      </c>
      <c r="O52" s="24">
        <v>31.943785296849985</v>
      </c>
      <c r="P52" s="25">
        <v>36.537957394333503</v>
      </c>
      <c r="Q52" s="25">
        <v>20.577405200000001</v>
      </c>
      <c r="R52" s="24">
        <v>36.100090879527741</v>
      </c>
      <c r="S52" s="25">
        <v>38.833853118740706</v>
      </c>
      <c r="T52" s="50">
        <v>28.210152000000001</v>
      </c>
      <c r="U52" s="24">
        <v>35.609568917233346</v>
      </c>
      <c r="V52" s="25">
        <v>40.769596515563428</v>
      </c>
      <c r="W52" s="25">
        <v>24.018643599999997</v>
      </c>
      <c r="X52" s="24">
        <v>34.502969617458831</v>
      </c>
      <c r="Y52" s="25">
        <v>42.152649310189588</v>
      </c>
      <c r="Z52" s="25">
        <v>20.003599999999999</v>
      </c>
      <c r="AA52" s="24">
        <v>40.3267190485764</v>
      </c>
      <c r="AB52" s="25">
        <v>51.348475193657187</v>
      </c>
      <c r="AC52" s="25">
        <v>28.093443333333301</v>
      </c>
      <c r="AD52" s="24">
        <v>37.779451883983498</v>
      </c>
      <c r="AE52" s="25">
        <v>46.137512042399585</v>
      </c>
      <c r="AF52" s="25">
        <v>24.50432</v>
      </c>
      <c r="AG52" s="29">
        <v>37.1173</v>
      </c>
      <c r="AH52" s="25">
        <v>44.212800000000001</v>
      </c>
      <c r="AI52" s="50">
        <v>23.508500000000002</v>
      </c>
      <c r="AJ52" s="29">
        <v>36.587499999999999</v>
      </c>
      <c r="AK52" s="25">
        <v>43.256300000000003</v>
      </c>
      <c r="AL52" s="50">
        <v>24.008600000000001</v>
      </c>
      <c r="AM52" s="29">
        <v>39.356200000000001</v>
      </c>
      <c r="AN52" s="25">
        <v>43.143700000000003</v>
      </c>
      <c r="AO52" s="50">
        <v>29.991800000000001</v>
      </c>
    </row>
    <row r="53" spans="1:41" s="3" customFormat="1" ht="21" customHeight="1" x14ac:dyDescent="0.15">
      <c r="A53" s="54" t="s">
        <v>92</v>
      </c>
      <c r="B53" s="23">
        <v>34</v>
      </c>
      <c r="C53" s="60">
        <v>18.8157</v>
      </c>
      <c r="D53" s="61">
        <v>46.530700000000003</v>
      </c>
      <c r="E53" s="61">
        <v>0</v>
      </c>
      <c r="F53" s="60">
        <v>14.455338795316157</v>
      </c>
      <c r="G53" s="61">
        <v>24.789491795028415</v>
      </c>
      <c r="H53" s="61">
        <v>0</v>
      </c>
      <c r="I53" s="60">
        <v>22.400849067552603</v>
      </c>
      <c r="J53" s="61">
        <v>40.843792808748105</v>
      </c>
      <c r="K53" s="61">
        <v>0</v>
      </c>
      <c r="L53" s="60">
        <v>15.400289895652174</v>
      </c>
      <c r="M53" s="61">
        <v>40.767197605335696</v>
      </c>
      <c r="N53" s="61">
        <v>0</v>
      </c>
      <c r="O53" s="60">
        <v>24.756685950707077</v>
      </c>
      <c r="P53" s="61">
        <v>56.888897996200775</v>
      </c>
      <c r="Q53" s="61">
        <v>0</v>
      </c>
      <c r="R53" s="60">
        <v>21.898488040613927</v>
      </c>
      <c r="S53" s="61">
        <v>57.366142892156233</v>
      </c>
      <c r="T53" s="63">
        <v>0</v>
      </c>
      <c r="U53" s="60">
        <v>14.675855702463805</v>
      </c>
      <c r="V53" s="61">
        <v>40.180398043567124</v>
      </c>
      <c r="W53" s="61">
        <v>0</v>
      </c>
      <c r="X53" s="60">
        <v>21.496060690303032</v>
      </c>
      <c r="Y53" s="61">
        <v>46.505103675295963</v>
      </c>
      <c r="Z53" s="61">
        <v>0</v>
      </c>
      <c r="AA53" s="60">
        <v>17.670793743539097</v>
      </c>
      <c r="AB53" s="61">
        <v>46.681502292501655</v>
      </c>
      <c r="AC53" s="61">
        <v>0</v>
      </c>
      <c r="AD53" s="60">
        <v>16.49070635987654</v>
      </c>
      <c r="AE53" s="61">
        <v>43.527802144943706</v>
      </c>
      <c r="AF53" s="61">
        <v>0</v>
      </c>
      <c r="AG53" s="62">
        <v>18.803899999999999</v>
      </c>
      <c r="AH53" s="61">
        <v>47.971600000000002</v>
      </c>
      <c r="AI53" s="63">
        <v>0</v>
      </c>
      <c r="AJ53" s="62">
        <v>19.0153</v>
      </c>
      <c r="AK53" s="61">
        <v>48.375799999999998</v>
      </c>
      <c r="AL53" s="63">
        <v>0</v>
      </c>
      <c r="AM53" s="62">
        <v>16.765499999999999</v>
      </c>
      <c r="AN53" s="61">
        <v>46.323599999999999</v>
      </c>
      <c r="AO53" s="63">
        <v>0</v>
      </c>
    </row>
    <row r="54" spans="1:41" s="3" customFormat="1" ht="21" customHeight="1" x14ac:dyDescent="0.15">
      <c r="A54" s="54" t="s">
        <v>93</v>
      </c>
      <c r="B54" s="23">
        <v>35</v>
      </c>
      <c r="C54" s="24">
        <v>40.293599999999998</v>
      </c>
      <c r="D54" s="25">
        <v>46.695900000000002</v>
      </c>
      <c r="E54" s="25">
        <v>27.000499999999999</v>
      </c>
      <c r="F54" s="24">
        <v>21.049987251366115</v>
      </c>
      <c r="G54" s="25">
        <v>21.742382837449146</v>
      </c>
      <c r="H54" s="25">
        <v>17.9871578947368</v>
      </c>
      <c r="I54" s="24">
        <v>29.114448628694166</v>
      </c>
      <c r="J54" s="25">
        <v>29.827358577448273</v>
      </c>
      <c r="K54" s="25">
        <v>23.66666666666665</v>
      </c>
      <c r="L54" s="24">
        <v>44.831860825160717</v>
      </c>
      <c r="M54" s="25">
        <v>48.512800635212983</v>
      </c>
      <c r="N54" s="25">
        <v>36.080883333333304</v>
      </c>
      <c r="O54" s="24">
        <v>41.815886468230453</v>
      </c>
      <c r="P54" s="25">
        <v>45.746794249229751</v>
      </c>
      <c r="Q54" s="25">
        <v>29.7563</v>
      </c>
      <c r="R54" s="24">
        <v>40.831115303142951</v>
      </c>
      <c r="S54" s="25">
        <v>50.708319847812668</v>
      </c>
      <c r="T54" s="50">
        <v>25</v>
      </c>
      <c r="U54" s="24">
        <v>38.213229779757938</v>
      </c>
      <c r="V54" s="25">
        <v>45.813850149620194</v>
      </c>
      <c r="W54" s="25">
        <v>20.886693366666648</v>
      </c>
      <c r="X54" s="24">
        <v>41.469094051653443</v>
      </c>
      <c r="Y54" s="25">
        <v>38.749340136544731</v>
      </c>
      <c r="Z54" s="25">
        <v>32.923079166666653</v>
      </c>
      <c r="AA54" s="24">
        <v>47.350246517970234</v>
      </c>
      <c r="AB54" s="25">
        <v>56.025086823254874</v>
      </c>
      <c r="AC54" s="25">
        <v>30.18</v>
      </c>
      <c r="AD54" s="24">
        <v>44.698563751347635</v>
      </c>
      <c r="AE54" s="25">
        <v>50.137607380028626</v>
      </c>
      <c r="AF54" s="25">
        <v>30.001350000000002</v>
      </c>
      <c r="AG54" s="29">
        <v>42.526000000000003</v>
      </c>
      <c r="AH54" s="25">
        <v>48.53</v>
      </c>
      <c r="AI54" s="50">
        <v>30</v>
      </c>
      <c r="AJ54" s="29">
        <v>42.382800000000003</v>
      </c>
      <c r="AK54" s="25">
        <v>48.527000000000001</v>
      </c>
      <c r="AL54" s="50">
        <v>29.981200000000001</v>
      </c>
      <c r="AM54" s="29">
        <v>39.787799999999997</v>
      </c>
      <c r="AN54" s="25">
        <v>44.922499999999999</v>
      </c>
      <c r="AO54" s="50">
        <v>30</v>
      </c>
    </row>
    <row r="55" spans="1:41" s="3" customFormat="1" ht="21" customHeight="1" x14ac:dyDescent="0.15">
      <c r="A55" s="54" t="s">
        <v>94</v>
      </c>
      <c r="B55" s="23">
        <v>36</v>
      </c>
      <c r="C55" s="24">
        <v>9.7687100000000004</v>
      </c>
      <c r="D55" s="25">
        <v>44.444499999999998</v>
      </c>
      <c r="E55" s="25">
        <v>0</v>
      </c>
      <c r="F55" s="24">
        <v>6</v>
      </c>
      <c r="G55" s="25">
        <v>26.863955984693337</v>
      </c>
      <c r="H55" s="25">
        <v>0</v>
      </c>
      <c r="I55" s="24">
        <v>4.7267441860465116</v>
      </c>
      <c r="J55" s="25">
        <v>25.267367614056308</v>
      </c>
      <c r="K55" s="25">
        <v>0</v>
      </c>
      <c r="L55" s="24">
        <v>11.413043478260869</v>
      </c>
      <c r="M55" s="25">
        <v>44.031893622176092</v>
      </c>
      <c r="N55" s="25">
        <v>0</v>
      </c>
      <c r="O55" s="24">
        <v>9.9969135802469129</v>
      </c>
      <c r="P55" s="25">
        <v>43.6527489452155</v>
      </c>
      <c r="Q55" s="25">
        <v>0</v>
      </c>
      <c r="R55" s="24">
        <v>7.1900826446280988</v>
      </c>
      <c r="S55" s="25">
        <v>46.138367900860487</v>
      </c>
      <c r="T55" s="50">
        <v>0</v>
      </c>
      <c r="U55" s="24">
        <v>9.6845238095238102</v>
      </c>
      <c r="V55" s="25">
        <v>48.075850273657643</v>
      </c>
      <c r="W55" s="25">
        <v>0</v>
      </c>
      <c r="X55" s="24">
        <v>10.030695266272188</v>
      </c>
      <c r="Y55" s="25">
        <v>43.118045967351364</v>
      </c>
      <c r="Z55" s="25">
        <v>0</v>
      </c>
      <c r="AA55" s="24">
        <v>8.9022633744855959</v>
      </c>
      <c r="AB55" s="25">
        <v>38.942396588792299</v>
      </c>
      <c r="AC55" s="25">
        <v>0</v>
      </c>
      <c r="AD55" s="24">
        <v>16.016203703703706</v>
      </c>
      <c r="AE55" s="25">
        <v>56.74995424565936</v>
      </c>
      <c r="AF55" s="25">
        <v>0</v>
      </c>
      <c r="AG55" s="29">
        <v>10.384</v>
      </c>
      <c r="AH55" s="25">
        <v>46.443600000000004</v>
      </c>
      <c r="AI55" s="50">
        <v>0</v>
      </c>
      <c r="AJ55" s="29">
        <v>10.3201</v>
      </c>
      <c r="AK55" s="25">
        <v>46.588200000000001</v>
      </c>
      <c r="AL55" s="50">
        <v>0</v>
      </c>
      <c r="AM55" s="29">
        <v>14.118499999999999</v>
      </c>
      <c r="AN55" s="25">
        <v>53.564599999999999</v>
      </c>
      <c r="AO55" s="50">
        <v>0</v>
      </c>
    </row>
    <row r="56" spans="1:41" s="3" customFormat="1" ht="21" customHeight="1" x14ac:dyDescent="0.15">
      <c r="A56" s="54" t="s">
        <v>95</v>
      </c>
      <c r="B56" s="23" t="s">
        <v>179</v>
      </c>
      <c r="C56" s="60">
        <f>C57+C58</f>
        <v>5.5427499999999998</v>
      </c>
      <c r="D56" s="61">
        <v>14.3422</v>
      </c>
      <c r="E56" s="61">
        <v>0</v>
      </c>
      <c r="F56" s="60">
        <v>2.0306284153005461</v>
      </c>
      <c r="G56" s="61">
        <v>7.1918199999999999</v>
      </c>
      <c r="H56" s="61">
        <v>0</v>
      </c>
      <c r="I56" s="60">
        <v>1.0134108527131782</v>
      </c>
      <c r="J56" s="61">
        <v>3.7902100000000001</v>
      </c>
      <c r="K56" s="61">
        <v>0</v>
      </c>
      <c r="L56" s="60">
        <v>5.3152173913043477</v>
      </c>
      <c r="M56" s="61">
        <v>11.539</v>
      </c>
      <c r="N56" s="61">
        <v>0</v>
      </c>
      <c r="O56" s="60">
        <v>5.4176954732510287</v>
      </c>
      <c r="P56" s="61">
        <v>12.708500000000001</v>
      </c>
      <c r="Q56" s="61">
        <v>0</v>
      </c>
      <c r="R56" s="60">
        <v>2.7895316804407719</v>
      </c>
      <c r="S56" s="61">
        <v>6.69529</v>
      </c>
      <c r="T56" s="63">
        <v>0</v>
      </c>
      <c r="U56" s="60">
        <v>4.2347718253968267</v>
      </c>
      <c r="V56" s="61">
        <v>12.5961</v>
      </c>
      <c r="W56" s="61">
        <v>0</v>
      </c>
      <c r="X56" s="60">
        <v>5.9047808302808305</v>
      </c>
      <c r="Y56" s="61">
        <v>10.596</v>
      </c>
      <c r="Z56" s="61">
        <v>0</v>
      </c>
      <c r="AA56" s="60">
        <v>9.3827078189300401</v>
      </c>
      <c r="AB56" s="61">
        <v>22.297899999999998</v>
      </c>
      <c r="AC56" s="61">
        <v>0</v>
      </c>
      <c r="AD56" s="60">
        <v>8.8403837448559663</v>
      </c>
      <c r="AE56" s="61">
        <v>18.438099999999999</v>
      </c>
      <c r="AF56" s="61">
        <v>0</v>
      </c>
      <c r="AG56" s="62">
        <v>6.1571899999999999</v>
      </c>
      <c r="AH56" s="61">
        <v>15.1158</v>
      </c>
      <c r="AI56" s="63">
        <v>0</v>
      </c>
      <c r="AJ56" s="62">
        <f t="shared" ref="AJ56:AM56" si="13">AJ57+AJ58</f>
        <v>6.2094899999999997</v>
      </c>
      <c r="AK56" s="61">
        <v>15.3148</v>
      </c>
      <c r="AL56" s="63">
        <v>0</v>
      </c>
      <c r="AM56" s="62">
        <f t="shared" si="13"/>
        <v>8.8779900000000005</v>
      </c>
      <c r="AN56" s="61">
        <v>19.940999999999999</v>
      </c>
      <c r="AO56" s="63">
        <v>0</v>
      </c>
    </row>
    <row r="57" spans="1:41" s="3" customFormat="1" ht="21" customHeight="1" x14ac:dyDescent="0.15">
      <c r="A57" s="54" t="s">
        <v>96</v>
      </c>
      <c r="B57" s="23">
        <v>37</v>
      </c>
      <c r="C57" s="60">
        <v>1.91465</v>
      </c>
      <c r="D57" s="61">
        <v>9.4825199999999992</v>
      </c>
      <c r="E57" s="61">
        <v>0</v>
      </c>
      <c r="F57" s="60">
        <v>0.4098360655737705</v>
      </c>
      <c r="G57" s="61">
        <v>3.1745765132847681</v>
      </c>
      <c r="H57" s="61">
        <v>0</v>
      </c>
      <c r="I57" s="60">
        <v>0.40720930232558133</v>
      </c>
      <c r="J57" s="61">
        <v>2.6666325996111304</v>
      </c>
      <c r="K57" s="61">
        <v>0</v>
      </c>
      <c r="L57" s="60">
        <v>2.0543478260869565</v>
      </c>
      <c r="M57" s="61">
        <v>8.2503150538456804</v>
      </c>
      <c r="N57" s="61">
        <v>0</v>
      </c>
      <c r="O57" s="60">
        <v>2.5</v>
      </c>
      <c r="P57" s="61">
        <v>9.7499604304356922</v>
      </c>
      <c r="Q57" s="61">
        <v>0</v>
      </c>
      <c r="R57" s="60">
        <v>0.7024793388429752</v>
      </c>
      <c r="S57" s="61">
        <v>3.7098141632170978</v>
      </c>
      <c r="T57" s="63">
        <v>0</v>
      </c>
      <c r="U57" s="60">
        <v>2.0486111111111129</v>
      </c>
      <c r="V57" s="61">
        <v>10.740157210533136</v>
      </c>
      <c r="W57" s="61">
        <v>0</v>
      </c>
      <c r="X57" s="60">
        <v>1.5833333333333333</v>
      </c>
      <c r="Y57" s="61">
        <v>5.8986725292083815</v>
      </c>
      <c r="Z57" s="61">
        <v>0</v>
      </c>
      <c r="AA57" s="60">
        <v>3.3438957475994511</v>
      </c>
      <c r="AB57" s="61">
        <v>11.370608555196798</v>
      </c>
      <c r="AC57" s="61">
        <v>0</v>
      </c>
      <c r="AD57" s="60">
        <v>2.5090020576131686</v>
      </c>
      <c r="AE57" s="61">
        <v>13.803699557234216</v>
      </c>
      <c r="AF57" s="61">
        <v>0</v>
      </c>
      <c r="AG57" s="62">
        <v>2.1387900000000002</v>
      </c>
      <c r="AH57" s="61">
        <v>10.0792</v>
      </c>
      <c r="AI57" s="63">
        <v>0</v>
      </c>
      <c r="AJ57" s="62">
        <v>2.1440299999999999</v>
      </c>
      <c r="AK57" s="61">
        <v>10.181900000000001</v>
      </c>
      <c r="AL57" s="63">
        <v>0</v>
      </c>
      <c r="AM57" s="62">
        <v>2.5489700000000002</v>
      </c>
      <c r="AN57" s="61">
        <v>16.189399999999999</v>
      </c>
      <c r="AO57" s="63">
        <v>0</v>
      </c>
    </row>
    <row r="58" spans="1:41" s="3" customFormat="1" ht="21" customHeight="1" x14ac:dyDescent="0.15">
      <c r="A58" s="54" t="s">
        <v>97</v>
      </c>
      <c r="B58" s="23">
        <v>38</v>
      </c>
      <c r="C58" s="24">
        <v>3.6280999999999999</v>
      </c>
      <c r="D58" s="25">
        <v>10.184900000000001</v>
      </c>
      <c r="E58" s="25">
        <v>0</v>
      </c>
      <c r="F58" s="24">
        <v>1.6207923497267758</v>
      </c>
      <c r="G58" s="25">
        <v>7.3467163324209785</v>
      </c>
      <c r="H58" s="25">
        <v>0</v>
      </c>
      <c r="I58" s="24">
        <v>0.60620155038759693</v>
      </c>
      <c r="J58" s="25">
        <v>2.5973625642421956</v>
      </c>
      <c r="K58" s="25">
        <v>0</v>
      </c>
      <c r="L58" s="24">
        <v>3.2608695652173911</v>
      </c>
      <c r="M58" s="25">
        <v>7.6738822514470293</v>
      </c>
      <c r="N58" s="25">
        <v>0</v>
      </c>
      <c r="O58" s="24">
        <v>2.9176954732510287</v>
      </c>
      <c r="P58" s="25">
        <v>8.4667559154424925</v>
      </c>
      <c r="Q58" s="25">
        <v>0</v>
      </c>
      <c r="R58" s="24">
        <v>2.0870523415977966</v>
      </c>
      <c r="S58" s="25">
        <v>5.8565031733677264</v>
      </c>
      <c r="T58" s="50">
        <v>0</v>
      </c>
      <c r="U58" s="24">
        <v>2.1861607142857142</v>
      </c>
      <c r="V58" s="25">
        <v>6.2854724074555604</v>
      </c>
      <c r="W58" s="25">
        <v>0</v>
      </c>
      <c r="X58" s="24">
        <v>4.3214474969474974</v>
      </c>
      <c r="Y58" s="25">
        <v>8.316749347455648</v>
      </c>
      <c r="Z58" s="25">
        <v>0</v>
      </c>
      <c r="AA58" s="24">
        <v>6.0388120713305895</v>
      </c>
      <c r="AB58" s="25">
        <v>18.880402167420822</v>
      </c>
      <c r="AC58" s="25">
        <v>0</v>
      </c>
      <c r="AD58" s="24">
        <v>6.3313816872427982</v>
      </c>
      <c r="AE58" s="25">
        <v>12.012309250924361</v>
      </c>
      <c r="AF58" s="25">
        <v>0</v>
      </c>
      <c r="AG58" s="29">
        <v>4.0183999999999997</v>
      </c>
      <c r="AH58" s="25">
        <v>10.6927</v>
      </c>
      <c r="AI58" s="50">
        <v>0</v>
      </c>
      <c r="AJ58" s="29">
        <v>4.0654599999999999</v>
      </c>
      <c r="AK58" s="25">
        <v>10.8508</v>
      </c>
      <c r="AL58" s="50">
        <v>0</v>
      </c>
      <c r="AM58" s="29">
        <v>6.3290199999999999</v>
      </c>
      <c r="AN58" s="25">
        <v>12.2125</v>
      </c>
      <c r="AO58" s="50">
        <v>0</v>
      </c>
    </row>
    <row r="59" spans="1:41" s="3" customFormat="1" ht="21" customHeight="1" x14ac:dyDescent="0.15">
      <c r="A59" s="55" t="s">
        <v>10</v>
      </c>
      <c r="B59" s="49" t="s">
        <v>180</v>
      </c>
      <c r="C59" s="26">
        <f>SUM(C61:C67)</f>
        <v>102.557199</v>
      </c>
      <c r="D59" s="27">
        <v>127.255</v>
      </c>
      <c r="E59" s="27">
        <v>65</v>
      </c>
      <c r="F59" s="26">
        <v>95.250660291438976</v>
      </c>
      <c r="G59" s="27">
        <v>92.4084</v>
      </c>
      <c r="H59" s="27">
        <v>86.588099999999997</v>
      </c>
      <c r="I59" s="26">
        <v>63.448924988600098</v>
      </c>
      <c r="J59" s="27">
        <v>80.334299999999999</v>
      </c>
      <c r="K59" s="27">
        <v>40</v>
      </c>
      <c r="L59" s="26">
        <v>78.773317805383002</v>
      </c>
      <c r="M59" s="27">
        <v>110.74299999999999</v>
      </c>
      <c r="N59" s="27">
        <v>29.857099999999999</v>
      </c>
      <c r="O59" s="26">
        <v>96.740740740740733</v>
      </c>
      <c r="P59" s="27">
        <v>166.14</v>
      </c>
      <c r="Q59" s="27">
        <v>30.062999999999999</v>
      </c>
      <c r="R59" s="26">
        <v>47.4462358853268</v>
      </c>
      <c r="S59" s="27">
        <v>74.601200000000006</v>
      </c>
      <c r="T59" s="28">
        <v>3.9335100000000001</v>
      </c>
      <c r="U59" s="26">
        <v>78.678659255368814</v>
      </c>
      <c r="V59" s="27">
        <v>111.631</v>
      </c>
      <c r="W59" s="27">
        <v>31.770900000000001</v>
      </c>
      <c r="X59" s="26">
        <v>116.39096713471714</v>
      </c>
      <c r="Y59" s="27">
        <v>140.351</v>
      </c>
      <c r="Z59" s="27">
        <v>90.371399999999994</v>
      </c>
      <c r="AA59" s="26">
        <v>144.65496632996633</v>
      </c>
      <c r="AB59" s="27">
        <v>132.66200000000001</v>
      </c>
      <c r="AC59" s="27">
        <v>117</v>
      </c>
      <c r="AD59" s="26">
        <v>154.87495597378498</v>
      </c>
      <c r="AE59" s="27">
        <v>131.81800000000001</v>
      </c>
      <c r="AF59" s="27">
        <v>126.238</v>
      </c>
      <c r="AG59" s="33">
        <v>106.27</v>
      </c>
      <c r="AH59" s="27">
        <v>131.76499999999999</v>
      </c>
      <c r="AI59" s="28">
        <v>66</v>
      </c>
      <c r="AJ59" s="33">
        <f t="shared" ref="AJ59:AM59" si="14">SUM(AJ61:AJ67)</f>
        <v>107.97836450000001</v>
      </c>
      <c r="AK59" s="27">
        <v>132.83500000000001</v>
      </c>
      <c r="AL59" s="28">
        <v>71.165899999999993</v>
      </c>
      <c r="AM59" s="33">
        <f t="shared" si="14"/>
        <v>140.90968000000001</v>
      </c>
      <c r="AN59" s="27">
        <v>131.06200000000001</v>
      </c>
      <c r="AO59" s="28">
        <v>114.58799999999999</v>
      </c>
    </row>
    <row r="60" spans="1:41" s="3" customFormat="1" ht="21" customHeight="1" x14ac:dyDescent="0.15">
      <c r="A60" s="54" t="s">
        <v>98</v>
      </c>
      <c r="B60" s="23" t="s">
        <v>181</v>
      </c>
      <c r="C60" s="24">
        <f>SUM(C61:C65)</f>
        <v>91.844379000000004</v>
      </c>
      <c r="D60" s="25">
        <v>119.01300000000001</v>
      </c>
      <c r="E60" s="25">
        <v>54.488700000000001</v>
      </c>
      <c r="F60" s="24">
        <v>74.822791438979962</v>
      </c>
      <c r="G60" s="25">
        <v>76.829400000000007</v>
      </c>
      <c r="H60" s="25">
        <v>50.948099999999997</v>
      </c>
      <c r="I60" s="24">
        <v>50.976763565891474</v>
      </c>
      <c r="J60" s="25">
        <v>76.160499999999999</v>
      </c>
      <c r="K60" s="25">
        <v>9.6423500000000004</v>
      </c>
      <c r="L60" s="24">
        <v>67.846557971014477</v>
      </c>
      <c r="M60" s="25">
        <v>97.874200000000002</v>
      </c>
      <c r="N60" s="25">
        <v>10</v>
      </c>
      <c r="O60" s="24">
        <v>74.650205761316869</v>
      </c>
      <c r="P60" s="25">
        <v>138.72900000000001</v>
      </c>
      <c r="Q60" s="25">
        <v>8.1365999999999996</v>
      </c>
      <c r="R60" s="24">
        <v>39.26378197560016</v>
      </c>
      <c r="S60" s="25">
        <v>68.892300000000006</v>
      </c>
      <c r="T60" s="50">
        <v>0</v>
      </c>
      <c r="U60" s="24">
        <v>70.734389880952378</v>
      </c>
      <c r="V60" s="25">
        <v>104.71299999999999</v>
      </c>
      <c r="W60" s="25">
        <v>25.201599999999999</v>
      </c>
      <c r="X60" s="24">
        <v>105.62671957671958</v>
      </c>
      <c r="Y60" s="25">
        <v>132.614</v>
      </c>
      <c r="Z60" s="25">
        <v>88</v>
      </c>
      <c r="AA60" s="24">
        <v>138.34447250280584</v>
      </c>
      <c r="AB60" s="25">
        <v>129.78</v>
      </c>
      <c r="AC60" s="25">
        <v>114.61199999999999</v>
      </c>
      <c r="AD60" s="24">
        <v>146.86061147055159</v>
      </c>
      <c r="AE60" s="25">
        <v>126.452</v>
      </c>
      <c r="AF60" s="25">
        <v>119</v>
      </c>
      <c r="AG60" s="29">
        <v>96.291300000000007</v>
      </c>
      <c r="AH60" s="25">
        <v>123.38500000000001</v>
      </c>
      <c r="AI60" s="50">
        <v>59.002200000000002</v>
      </c>
      <c r="AJ60" s="29">
        <f t="shared" ref="AJ60:AM60" si="15">SUM(AJ61:AJ65)</f>
        <v>98.058154500000001</v>
      </c>
      <c r="AK60" s="25">
        <v>124.636</v>
      </c>
      <c r="AL60" s="50">
        <v>60</v>
      </c>
      <c r="AM60" s="29">
        <f t="shared" si="15"/>
        <v>134.67699999999999</v>
      </c>
      <c r="AN60" s="25">
        <v>124.53100000000001</v>
      </c>
      <c r="AO60" s="50">
        <v>109.26</v>
      </c>
    </row>
    <row r="61" spans="1:41" s="3" customFormat="1" ht="21" customHeight="1" x14ac:dyDescent="0.15">
      <c r="A61" s="54" t="s">
        <v>99</v>
      </c>
      <c r="B61" s="23">
        <v>39</v>
      </c>
      <c r="C61" s="24">
        <v>2.9978999999999999E-2</v>
      </c>
      <c r="D61" s="25">
        <v>0.51912800000000003</v>
      </c>
      <c r="E61" s="25">
        <v>0</v>
      </c>
      <c r="F61" s="24">
        <v>0</v>
      </c>
      <c r="G61" s="25">
        <v>0</v>
      </c>
      <c r="H61" s="25">
        <v>0</v>
      </c>
      <c r="I61" s="24">
        <v>4.6511627906976744E-3</v>
      </c>
      <c r="J61" s="25">
        <v>4.2881602126943669E-2</v>
      </c>
      <c r="K61" s="25">
        <v>0</v>
      </c>
      <c r="L61" s="24">
        <v>0</v>
      </c>
      <c r="M61" s="25">
        <v>0</v>
      </c>
      <c r="N61" s="25">
        <v>0</v>
      </c>
      <c r="O61" s="24">
        <v>0.12345679012345678</v>
      </c>
      <c r="P61" s="25">
        <v>1.1042310999998961</v>
      </c>
      <c r="Q61" s="25">
        <v>0</v>
      </c>
      <c r="R61" s="24">
        <v>8.2644628099173556E-3</v>
      </c>
      <c r="S61" s="25">
        <v>9.0532654133085311E-2</v>
      </c>
      <c r="T61" s="50">
        <v>0</v>
      </c>
      <c r="U61" s="24">
        <v>0</v>
      </c>
      <c r="V61" s="25">
        <v>0</v>
      </c>
      <c r="W61" s="25">
        <v>0</v>
      </c>
      <c r="X61" s="24">
        <v>6.4102564102564097E-2</v>
      </c>
      <c r="Y61" s="25">
        <v>0.79807048705055983</v>
      </c>
      <c r="Z61" s="25">
        <v>0</v>
      </c>
      <c r="AA61" s="24">
        <v>2.8806584362139918E-2</v>
      </c>
      <c r="AB61" s="25">
        <v>0.44812528519641281</v>
      </c>
      <c r="AC61" s="25">
        <v>0</v>
      </c>
      <c r="AD61" s="24">
        <v>0</v>
      </c>
      <c r="AE61" s="25">
        <v>0</v>
      </c>
      <c r="AF61" s="25">
        <v>0</v>
      </c>
      <c r="AG61" s="29">
        <v>3.4040099999999997E-2</v>
      </c>
      <c r="AH61" s="25">
        <v>0.55572500000000002</v>
      </c>
      <c r="AI61" s="50">
        <v>0</v>
      </c>
      <c r="AJ61" s="29">
        <v>3.6154499999999999E-2</v>
      </c>
      <c r="AK61" s="25">
        <v>0.57266799999999995</v>
      </c>
      <c r="AL61" s="50">
        <v>0</v>
      </c>
      <c r="AM61" s="29">
        <v>0</v>
      </c>
      <c r="AN61" s="25">
        <v>0</v>
      </c>
      <c r="AO61" s="50">
        <v>0</v>
      </c>
    </row>
    <row r="62" spans="1:41" s="3" customFormat="1" ht="21" customHeight="1" x14ac:dyDescent="0.15">
      <c r="A62" s="54" t="s">
        <v>100</v>
      </c>
      <c r="B62" s="23">
        <v>40</v>
      </c>
      <c r="C62" s="24">
        <v>21.095800000000001</v>
      </c>
      <c r="D62" s="25">
        <v>48.7241</v>
      </c>
      <c r="E62" s="25">
        <v>0</v>
      </c>
      <c r="F62" s="24">
        <v>24.553010018214934</v>
      </c>
      <c r="G62" s="25">
        <v>50.989726016889179</v>
      </c>
      <c r="H62" s="25">
        <v>0</v>
      </c>
      <c r="I62" s="24">
        <v>20.204593023255814</v>
      </c>
      <c r="J62" s="25">
        <v>46.145719548872648</v>
      </c>
      <c r="K62" s="25">
        <v>0</v>
      </c>
      <c r="L62" s="24">
        <v>27.565217391304348</v>
      </c>
      <c r="M62" s="25">
        <v>52.88899457062756</v>
      </c>
      <c r="N62" s="25">
        <v>0</v>
      </c>
      <c r="O62" s="24">
        <v>15.987654320987655</v>
      </c>
      <c r="P62" s="25">
        <v>47.36266535792123</v>
      </c>
      <c r="Q62" s="25">
        <v>0</v>
      </c>
      <c r="R62" s="24">
        <v>9.913636363636364</v>
      </c>
      <c r="S62" s="25">
        <v>25.773817517424295</v>
      </c>
      <c r="T62" s="50">
        <v>0</v>
      </c>
      <c r="U62" s="24">
        <v>15.823546626984125</v>
      </c>
      <c r="V62" s="25">
        <v>42.12358947788006</v>
      </c>
      <c r="W62" s="25">
        <v>0</v>
      </c>
      <c r="X62" s="24">
        <v>28.284981684981688</v>
      </c>
      <c r="Y62" s="25">
        <v>63.85231197145184</v>
      </c>
      <c r="Z62" s="25">
        <v>0</v>
      </c>
      <c r="AA62" s="24">
        <v>25.023353909465023</v>
      </c>
      <c r="AB62" s="25">
        <v>47.767335124576029</v>
      </c>
      <c r="AC62" s="25">
        <v>0</v>
      </c>
      <c r="AD62" s="24">
        <v>26.754012345679016</v>
      </c>
      <c r="AE62" s="25">
        <v>51.262377668389348</v>
      </c>
      <c r="AF62" s="25">
        <v>0</v>
      </c>
      <c r="AG62" s="29">
        <v>20.89</v>
      </c>
      <c r="AH62" s="25">
        <v>48.646000000000001</v>
      </c>
      <c r="AI62" s="50">
        <v>0</v>
      </c>
      <c r="AJ62" s="29">
        <v>20.4754</v>
      </c>
      <c r="AK62" s="25">
        <v>48.339100000000002</v>
      </c>
      <c r="AL62" s="50">
        <v>0</v>
      </c>
      <c r="AM62" s="29">
        <v>24.384699999999999</v>
      </c>
      <c r="AN62" s="25">
        <v>49.146799999999999</v>
      </c>
      <c r="AO62" s="50">
        <v>0</v>
      </c>
    </row>
    <row r="63" spans="1:41" s="3" customFormat="1" ht="21" customHeight="1" x14ac:dyDescent="0.15">
      <c r="A63" s="54" t="s">
        <v>101</v>
      </c>
      <c r="B63" s="23">
        <v>41</v>
      </c>
      <c r="C63" s="24">
        <v>17.4481</v>
      </c>
      <c r="D63" s="25">
        <v>38.310699999999997</v>
      </c>
      <c r="E63" s="25">
        <v>0</v>
      </c>
      <c r="F63" s="24">
        <v>26.024590163934427</v>
      </c>
      <c r="G63" s="25">
        <v>55.311054446155772</v>
      </c>
      <c r="H63" s="25">
        <v>0</v>
      </c>
      <c r="I63" s="24">
        <v>7.2895348837209299</v>
      </c>
      <c r="J63" s="25">
        <v>24.70251860367809</v>
      </c>
      <c r="K63" s="25">
        <v>0</v>
      </c>
      <c r="L63" s="24">
        <v>8.25</v>
      </c>
      <c r="M63" s="25">
        <v>22.639123024188631</v>
      </c>
      <c r="N63" s="25">
        <v>0</v>
      </c>
      <c r="O63" s="24">
        <v>7.8629629629629623</v>
      </c>
      <c r="P63" s="25">
        <v>26.070613722404499</v>
      </c>
      <c r="Q63" s="25">
        <v>0</v>
      </c>
      <c r="R63" s="24">
        <v>7.8140495867768598</v>
      </c>
      <c r="S63" s="25">
        <v>26.463457748327997</v>
      </c>
      <c r="T63" s="50">
        <v>0</v>
      </c>
      <c r="U63" s="24">
        <v>15.75</v>
      </c>
      <c r="V63" s="25">
        <v>39.835067331256191</v>
      </c>
      <c r="W63" s="25">
        <v>0</v>
      </c>
      <c r="X63" s="24">
        <v>22.763141025641023</v>
      </c>
      <c r="Y63" s="25">
        <v>41.428754921729507</v>
      </c>
      <c r="Z63" s="25">
        <v>0</v>
      </c>
      <c r="AA63" s="24">
        <v>26.283333333333335</v>
      </c>
      <c r="AB63" s="25">
        <v>42.167855592471021</v>
      </c>
      <c r="AC63" s="25">
        <v>0</v>
      </c>
      <c r="AD63" s="24">
        <v>24.656354393609295</v>
      </c>
      <c r="AE63" s="25">
        <v>40.508260343184112</v>
      </c>
      <c r="AF63" s="25">
        <v>0</v>
      </c>
      <c r="AG63" s="29">
        <v>17.652999999999999</v>
      </c>
      <c r="AH63" s="25">
        <v>37.596600000000002</v>
      </c>
      <c r="AI63" s="50">
        <v>0</v>
      </c>
      <c r="AJ63" s="29">
        <v>18.236999999999998</v>
      </c>
      <c r="AK63" s="25">
        <v>38.2577</v>
      </c>
      <c r="AL63" s="50">
        <v>0</v>
      </c>
      <c r="AM63" s="29">
        <v>22.848500000000001</v>
      </c>
      <c r="AN63" s="25">
        <v>40.147799999999997</v>
      </c>
      <c r="AO63" s="50">
        <v>0</v>
      </c>
    </row>
    <row r="64" spans="1:41" s="3" customFormat="1" ht="21" customHeight="1" x14ac:dyDescent="0.15">
      <c r="A64" s="54" t="s">
        <v>102</v>
      </c>
      <c r="B64" s="23">
        <v>42</v>
      </c>
      <c r="C64" s="24">
        <v>19.927</v>
      </c>
      <c r="D64" s="25">
        <v>49.6721</v>
      </c>
      <c r="E64" s="25">
        <v>0</v>
      </c>
      <c r="F64" s="24">
        <v>9.8941530054644815</v>
      </c>
      <c r="G64" s="25">
        <v>18.605304061906459</v>
      </c>
      <c r="H64" s="25">
        <v>0</v>
      </c>
      <c r="I64" s="24">
        <v>8.1617054263565905</v>
      </c>
      <c r="J64" s="25">
        <v>20.025990610551531</v>
      </c>
      <c r="K64" s="25">
        <v>0</v>
      </c>
      <c r="L64" s="24">
        <v>6.6132246376811601</v>
      </c>
      <c r="M64" s="25">
        <v>20.308302080230764</v>
      </c>
      <c r="N64" s="25">
        <v>0</v>
      </c>
      <c r="O64" s="24">
        <v>22.011522633744857</v>
      </c>
      <c r="P64" s="25">
        <v>63.675762640798787</v>
      </c>
      <c r="Q64" s="25">
        <v>0</v>
      </c>
      <c r="R64" s="24">
        <v>13.981019283746557</v>
      </c>
      <c r="S64" s="25">
        <v>39.259816033391608</v>
      </c>
      <c r="T64" s="50">
        <v>0</v>
      </c>
      <c r="U64" s="24">
        <v>13.54727182539683</v>
      </c>
      <c r="V64" s="25">
        <v>34.707725960036406</v>
      </c>
      <c r="W64" s="25">
        <v>0</v>
      </c>
      <c r="X64" s="24">
        <v>25.123397435897431</v>
      </c>
      <c r="Y64" s="25">
        <v>70.787652308138348</v>
      </c>
      <c r="Z64" s="25">
        <v>0</v>
      </c>
      <c r="AA64" s="24">
        <v>27.40281207133059</v>
      </c>
      <c r="AB64" s="25">
        <v>52.474811625642516</v>
      </c>
      <c r="AC64" s="25">
        <v>0</v>
      </c>
      <c r="AD64" s="24">
        <v>33.128806584362145</v>
      </c>
      <c r="AE64" s="25">
        <v>54.78184900932321</v>
      </c>
      <c r="AF64" s="25">
        <v>0</v>
      </c>
      <c r="AG64" s="29">
        <v>21.564399999999999</v>
      </c>
      <c r="AH64" s="25">
        <v>52.486199999999997</v>
      </c>
      <c r="AI64" s="50">
        <v>0</v>
      </c>
      <c r="AJ64" s="29">
        <v>22.493099999999998</v>
      </c>
      <c r="AK64" s="25">
        <v>53.7179</v>
      </c>
      <c r="AL64" s="50">
        <v>0</v>
      </c>
      <c r="AM64" s="29">
        <v>29.540800000000001</v>
      </c>
      <c r="AN64" s="25">
        <v>53.834200000000003</v>
      </c>
      <c r="AO64" s="50">
        <v>0</v>
      </c>
    </row>
    <row r="65" spans="1:41" s="3" customFormat="1" ht="21" customHeight="1" x14ac:dyDescent="0.15">
      <c r="A65" s="54" t="s">
        <v>103</v>
      </c>
      <c r="B65" s="23">
        <v>43</v>
      </c>
      <c r="C65" s="24">
        <v>33.343499999999999</v>
      </c>
      <c r="D65" s="25">
        <v>68.110799999999998</v>
      </c>
      <c r="E65" s="25">
        <v>0</v>
      </c>
      <c r="F65" s="24">
        <v>14.351038251366116</v>
      </c>
      <c r="G65" s="25">
        <v>41.201399052432748</v>
      </c>
      <c r="H65" s="25">
        <v>0</v>
      </c>
      <c r="I65" s="24">
        <v>15.316279069767443</v>
      </c>
      <c r="J65" s="25">
        <v>39.302958970401924</v>
      </c>
      <c r="K65" s="25">
        <v>0</v>
      </c>
      <c r="L65" s="24">
        <v>25.41811594202898</v>
      </c>
      <c r="M65" s="25">
        <v>67.073223995322095</v>
      </c>
      <c r="N65" s="25">
        <v>0</v>
      </c>
      <c r="O65" s="24">
        <v>28.664609053497934</v>
      </c>
      <c r="P65" s="25">
        <v>64.003919332082575</v>
      </c>
      <c r="Q65" s="25">
        <v>0</v>
      </c>
      <c r="R65" s="24">
        <v>7.5468122786304601</v>
      </c>
      <c r="S65" s="25">
        <v>25.206053386009781</v>
      </c>
      <c r="T65" s="50">
        <v>0</v>
      </c>
      <c r="U65" s="24">
        <v>25.613571428571422</v>
      </c>
      <c r="V65" s="25">
        <v>64.309832135800548</v>
      </c>
      <c r="W65" s="25">
        <v>0</v>
      </c>
      <c r="X65" s="24">
        <v>29.391096866096866</v>
      </c>
      <c r="Y65" s="25">
        <v>51.951451980513696</v>
      </c>
      <c r="Z65" s="25">
        <v>0</v>
      </c>
      <c r="AA65" s="24">
        <v>59.606166604314751</v>
      </c>
      <c r="AB65" s="25">
        <v>93.351167101848262</v>
      </c>
      <c r="AC65" s="25">
        <v>0</v>
      </c>
      <c r="AD65" s="24">
        <v>62.321438146901116</v>
      </c>
      <c r="AE65" s="25">
        <v>84.957665738276688</v>
      </c>
      <c r="AF65" s="25">
        <v>2.5</v>
      </c>
      <c r="AG65" s="29">
        <v>36.149900000000002</v>
      </c>
      <c r="AH65" s="25">
        <v>70.994799999999998</v>
      </c>
      <c r="AI65" s="50">
        <v>0</v>
      </c>
      <c r="AJ65" s="29">
        <v>36.816499999999998</v>
      </c>
      <c r="AK65" s="25">
        <v>71.177400000000006</v>
      </c>
      <c r="AL65" s="50">
        <v>0</v>
      </c>
      <c r="AM65" s="29">
        <v>57.902999999999999</v>
      </c>
      <c r="AN65" s="25">
        <v>80.996899999999997</v>
      </c>
      <c r="AO65" s="50">
        <v>0</v>
      </c>
    </row>
    <row r="66" spans="1:41" s="3" customFormat="1" ht="21" customHeight="1" x14ac:dyDescent="0.15">
      <c r="A66" s="54" t="s">
        <v>104</v>
      </c>
      <c r="B66" s="23">
        <v>44</v>
      </c>
      <c r="C66" s="24">
        <v>1.43973</v>
      </c>
      <c r="D66" s="25">
        <v>5.4224100000000002</v>
      </c>
      <c r="E66" s="25">
        <v>0</v>
      </c>
      <c r="F66" s="24">
        <v>0.80327868852459017</v>
      </c>
      <c r="G66" s="25">
        <v>3.1300744878328195</v>
      </c>
      <c r="H66" s="25">
        <v>0</v>
      </c>
      <c r="I66" s="24">
        <v>1.4465116279069767</v>
      </c>
      <c r="J66" s="25">
        <v>4.5251415929130117</v>
      </c>
      <c r="K66" s="25">
        <v>0</v>
      </c>
      <c r="L66" s="24">
        <v>1.3586956521739131</v>
      </c>
      <c r="M66" s="25">
        <v>4.561968305503215</v>
      </c>
      <c r="N66" s="25">
        <v>0</v>
      </c>
      <c r="O66" s="24">
        <v>0.87530864197530867</v>
      </c>
      <c r="P66" s="25">
        <v>5.1641578344690471</v>
      </c>
      <c r="Q66" s="25">
        <v>0</v>
      </c>
      <c r="R66" s="24">
        <v>2.0413223140495869</v>
      </c>
      <c r="S66" s="25">
        <v>6.2844379410538087</v>
      </c>
      <c r="T66" s="50">
        <v>0</v>
      </c>
      <c r="U66" s="24">
        <v>1.1092261904761904</v>
      </c>
      <c r="V66" s="25">
        <v>5.3474895085522105</v>
      </c>
      <c r="W66" s="25">
        <v>0</v>
      </c>
      <c r="X66" s="24">
        <v>1.808226495726496</v>
      </c>
      <c r="Y66" s="25">
        <v>6.3858833965996817</v>
      </c>
      <c r="Z66" s="25">
        <v>0</v>
      </c>
      <c r="AA66" s="24">
        <v>1.3854595336076818</v>
      </c>
      <c r="AB66" s="25">
        <v>4.0215501799235032</v>
      </c>
      <c r="AC66" s="25">
        <v>0</v>
      </c>
      <c r="AD66" s="24">
        <v>1.5145061728395062</v>
      </c>
      <c r="AE66" s="25">
        <v>6.1276598711804722</v>
      </c>
      <c r="AF66" s="25">
        <v>0</v>
      </c>
      <c r="AG66" s="29">
        <v>1.47401</v>
      </c>
      <c r="AH66" s="25">
        <v>5.5938999999999997</v>
      </c>
      <c r="AI66" s="50">
        <v>0</v>
      </c>
      <c r="AJ66" s="29">
        <v>1.4811700000000001</v>
      </c>
      <c r="AK66" s="25">
        <v>5.6517200000000001</v>
      </c>
      <c r="AL66" s="50">
        <v>0</v>
      </c>
      <c r="AM66" s="29">
        <v>1.51085</v>
      </c>
      <c r="AN66" s="25">
        <v>6.4480300000000002</v>
      </c>
      <c r="AO66" s="50">
        <v>0</v>
      </c>
    </row>
    <row r="67" spans="1:41" s="3" customFormat="1" ht="21" customHeight="1" x14ac:dyDescent="0.15">
      <c r="A67" s="56" t="s">
        <v>105</v>
      </c>
      <c r="B67" s="37">
        <v>45</v>
      </c>
      <c r="C67" s="70">
        <v>9.2730899999999998</v>
      </c>
      <c r="D67" s="71">
        <v>48.368600000000001</v>
      </c>
      <c r="E67" s="71">
        <v>0</v>
      </c>
      <c r="F67" s="70">
        <v>19.624590163934425</v>
      </c>
      <c r="G67" s="71">
        <v>49.694907400591312</v>
      </c>
      <c r="H67" s="71">
        <v>0</v>
      </c>
      <c r="I67" s="70">
        <v>11.025649794801641</v>
      </c>
      <c r="J67" s="71">
        <v>41.623126223387203</v>
      </c>
      <c r="K67" s="71">
        <v>0</v>
      </c>
      <c r="L67" s="70">
        <v>9.5680641821946164</v>
      </c>
      <c r="M67" s="71">
        <v>58.332553691025367</v>
      </c>
      <c r="N67" s="71">
        <v>0</v>
      </c>
      <c r="O67" s="70">
        <v>21.215226337448559</v>
      </c>
      <c r="P67" s="71">
        <v>88.499979819018066</v>
      </c>
      <c r="Q67" s="71">
        <v>0</v>
      </c>
      <c r="R67" s="70">
        <v>6.1411315956770505</v>
      </c>
      <c r="S67" s="71">
        <v>31.719615419450008</v>
      </c>
      <c r="T67" s="73">
        <v>0</v>
      </c>
      <c r="U67" s="70">
        <v>6.8350431839402424</v>
      </c>
      <c r="V67" s="71">
        <v>39.440285876297665</v>
      </c>
      <c r="W67" s="71">
        <v>0</v>
      </c>
      <c r="X67" s="70">
        <v>8.956021062271061</v>
      </c>
      <c r="Y67" s="71">
        <v>49.385228538663398</v>
      </c>
      <c r="Z67" s="71">
        <v>0</v>
      </c>
      <c r="AA67" s="70">
        <v>4.9250342935528115</v>
      </c>
      <c r="AB67" s="71">
        <v>34.466691818838797</v>
      </c>
      <c r="AC67" s="71">
        <v>0</v>
      </c>
      <c r="AD67" s="70">
        <v>6.4998383303938851</v>
      </c>
      <c r="AE67" s="71">
        <v>36.685786566256049</v>
      </c>
      <c r="AF67" s="71">
        <v>0</v>
      </c>
      <c r="AG67" s="72">
        <v>8.5050600000000003</v>
      </c>
      <c r="AH67" s="71">
        <v>48.758899999999997</v>
      </c>
      <c r="AI67" s="73">
        <v>0</v>
      </c>
      <c r="AJ67" s="72">
        <v>8.4390400000000003</v>
      </c>
      <c r="AK67" s="71">
        <v>48.099600000000002</v>
      </c>
      <c r="AL67" s="73">
        <v>0</v>
      </c>
      <c r="AM67" s="72">
        <v>4.7218299999999997</v>
      </c>
      <c r="AN67" s="71">
        <v>31.248999999999999</v>
      </c>
      <c r="AO67" s="73">
        <v>0</v>
      </c>
    </row>
    <row r="68" spans="1:41" s="3" customFormat="1" ht="21" customHeight="1" x14ac:dyDescent="0.15">
      <c r="A68" s="54" t="s">
        <v>106</v>
      </c>
      <c r="B68" s="23">
        <v>46</v>
      </c>
      <c r="C68" s="60">
        <v>15.4283</v>
      </c>
      <c r="D68" s="61">
        <v>24.8596</v>
      </c>
      <c r="E68" s="61">
        <v>4.1677200000000001</v>
      </c>
      <c r="F68" s="60">
        <v>8.5021856130627107</v>
      </c>
      <c r="G68" s="61">
        <v>11.660822870141221</v>
      </c>
      <c r="H68" s="61">
        <v>2.85</v>
      </c>
      <c r="I68" s="60">
        <v>11.49280177000448</v>
      </c>
      <c r="J68" s="61">
        <v>13.375786773126004</v>
      </c>
      <c r="K68" s="61">
        <v>7.238048</v>
      </c>
      <c r="L68" s="60">
        <v>10.895489633126289</v>
      </c>
      <c r="M68" s="61">
        <v>21.542305931359742</v>
      </c>
      <c r="N68" s="61">
        <v>0</v>
      </c>
      <c r="O68" s="60">
        <v>16.048836905937691</v>
      </c>
      <c r="P68" s="61">
        <v>26.842161906125636</v>
      </c>
      <c r="Q68" s="61">
        <v>2.2391040000000002</v>
      </c>
      <c r="R68" s="60">
        <v>16.251732177613135</v>
      </c>
      <c r="S68" s="61">
        <v>28.140627066749104</v>
      </c>
      <c r="T68" s="63">
        <v>0</v>
      </c>
      <c r="U68" s="60">
        <v>13.608867738803854</v>
      </c>
      <c r="V68" s="61">
        <v>21.068208637528162</v>
      </c>
      <c r="W68" s="61">
        <v>5</v>
      </c>
      <c r="X68" s="60">
        <v>17.687566465170935</v>
      </c>
      <c r="Y68" s="61">
        <v>30.055256118048163</v>
      </c>
      <c r="Z68" s="61">
        <v>2.2599840000000002</v>
      </c>
      <c r="AA68" s="60">
        <v>18.483308620791686</v>
      </c>
      <c r="AB68" s="61">
        <v>25.986844398191753</v>
      </c>
      <c r="AC68" s="61">
        <v>6.6678666666666704</v>
      </c>
      <c r="AD68" s="60">
        <v>16.537172212363764</v>
      </c>
      <c r="AE68" s="61">
        <v>24.42989826899181</v>
      </c>
      <c r="AF68" s="61">
        <v>5.0004499999999998</v>
      </c>
      <c r="AG68" s="62">
        <v>16.216699999999999</v>
      </c>
      <c r="AH68" s="61">
        <v>26.071899999999999</v>
      </c>
      <c r="AI68" s="63">
        <v>3.70763</v>
      </c>
      <c r="AJ68" s="62">
        <v>16.5472</v>
      </c>
      <c r="AK68" s="61">
        <v>26.292000000000002</v>
      </c>
      <c r="AL68" s="63">
        <v>4.2015099999999999</v>
      </c>
      <c r="AM68" s="62">
        <v>15.1965</v>
      </c>
      <c r="AN68" s="61">
        <v>22.8064</v>
      </c>
      <c r="AO68" s="63">
        <v>4.2650300000000003</v>
      </c>
    </row>
    <row r="69" spans="1:41" s="3" customFormat="1" ht="21" customHeight="1" x14ac:dyDescent="0.15">
      <c r="A69" s="53" t="s">
        <v>107</v>
      </c>
      <c r="B69" s="43">
        <v>47</v>
      </c>
      <c r="C69" s="44">
        <v>10.5136</v>
      </c>
      <c r="D69" s="45">
        <v>19.572399999999998</v>
      </c>
      <c r="E69" s="45">
        <v>1</v>
      </c>
      <c r="F69" s="44">
        <v>6.9478652094717663</v>
      </c>
      <c r="G69" s="45">
        <v>17.038870831960963</v>
      </c>
      <c r="H69" s="45">
        <v>0</v>
      </c>
      <c r="I69" s="44">
        <v>7.8652270324996119</v>
      </c>
      <c r="J69" s="45">
        <v>11.801001204985649</v>
      </c>
      <c r="K69" s="45">
        <v>0.27500000000000002</v>
      </c>
      <c r="L69" s="44">
        <v>13.345594202898551</v>
      </c>
      <c r="M69" s="45">
        <v>21.978390031492104</v>
      </c>
      <c r="N69" s="45">
        <v>3.3333333333333348</v>
      </c>
      <c r="O69" s="44">
        <v>10.287083774250442</v>
      </c>
      <c r="P69" s="45">
        <v>20.329647795944918</v>
      </c>
      <c r="Q69" s="45">
        <v>0.83333333333333304</v>
      </c>
      <c r="R69" s="44">
        <v>10.171463002218285</v>
      </c>
      <c r="S69" s="45">
        <v>19.110362189899213</v>
      </c>
      <c r="T69" s="52">
        <v>1</v>
      </c>
      <c r="U69" s="44">
        <v>8.464767704517703</v>
      </c>
      <c r="V69" s="45">
        <v>17.526063821143669</v>
      </c>
      <c r="W69" s="45">
        <v>0</v>
      </c>
      <c r="X69" s="44">
        <v>9.0559434981684976</v>
      </c>
      <c r="Y69" s="45">
        <v>16.479902009722039</v>
      </c>
      <c r="Z69" s="45">
        <v>0.81899999999999995</v>
      </c>
      <c r="AA69" s="44">
        <v>13.01579215999632</v>
      </c>
      <c r="AB69" s="45">
        <v>21.610547978592543</v>
      </c>
      <c r="AC69" s="45">
        <v>2.6</v>
      </c>
      <c r="AD69" s="44">
        <v>13.390952739689636</v>
      </c>
      <c r="AE69" s="45">
        <v>24.004478596135595</v>
      </c>
      <c r="AF69" s="45">
        <v>3.25</v>
      </c>
      <c r="AG69" s="46">
        <v>11.000400000000001</v>
      </c>
      <c r="AH69" s="45">
        <v>20.2532</v>
      </c>
      <c r="AI69" s="52">
        <v>1.2</v>
      </c>
      <c r="AJ69" s="46">
        <v>10.854699999999999</v>
      </c>
      <c r="AK69" s="45">
        <v>20.131900000000002</v>
      </c>
      <c r="AL69" s="52">
        <v>1.19509</v>
      </c>
      <c r="AM69" s="46">
        <v>14.0809</v>
      </c>
      <c r="AN69" s="45">
        <v>26.731200000000001</v>
      </c>
      <c r="AO69" s="52">
        <v>3</v>
      </c>
    </row>
    <row r="70" spans="1:41" s="2" customFormat="1" ht="21" customHeight="1" x14ac:dyDescent="0.15">
      <c r="A70" s="64"/>
      <c r="B70" s="105" t="s">
        <v>51</v>
      </c>
      <c r="C70" s="102" t="s">
        <v>16</v>
      </c>
      <c r="D70" s="103"/>
      <c r="E70" s="103"/>
      <c r="F70" s="102" t="s">
        <v>19</v>
      </c>
      <c r="G70" s="103"/>
      <c r="H70" s="103"/>
      <c r="I70" s="102" t="s">
        <v>22</v>
      </c>
      <c r="J70" s="103"/>
      <c r="K70" s="103"/>
      <c r="L70" s="102" t="s">
        <v>25</v>
      </c>
      <c r="M70" s="103"/>
      <c r="N70" s="103"/>
      <c r="O70" s="102" t="s">
        <v>28</v>
      </c>
      <c r="P70" s="103"/>
      <c r="Q70" s="103"/>
      <c r="R70" s="102" t="s">
        <v>31</v>
      </c>
      <c r="S70" s="103"/>
      <c r="T70" s="104"/>
      <c r="U70" s="102" t="s">
        <v>34</v>
      </c>
      <c r="V70" s="103"/>
      <c r="W70" s="103"/>
      <c r="X70" s="102" t="s">
        <v>37</v>
      </c>
      <c r="Y70" s="103"/>
      <c r="Z70" s="103"/>
      <c r="AA70" s="102" t="s">
        <v>40</v>
      </c>
      <c r="AB70" s="103"/>
      <c r="AC70" s="103"/>
      <c r="AD70" s="102" t="s">
        <v>43</v>
      </c>
      <c r="AE70" s="103"/>
      <c r="AF70" s="103"/>
      <c r="AG70" s="102" t="s">
        <v>203</v>
      </c>
      <c r="AH70" s="103"/>
      <c r="AI70" s="103"/>
      <c r="AJ70" s="102" t="s">
        <v>201</v>
      </c>
      <c r="AK70" s="103"/>
      <c r="AL70" s="103"/>
      <c r="AM70" s="102" t="s">
        <v>202</v>
      </c>
      <c r="AN70" s="103"/>
      <c r="AO70" s="104"/>
    </row>
    <row r="71" spans="1:41" s="5" customFormat="1" ht="21" customHeight="1" x14ac:dyDescent="0.15">
      <c r="A71" s="65"/>
      <c r="B71" s="106"/>
      <c r="C71" s="18" t="s">
        <v>2</v>
      </c>
      <c r="D71" s="19" t="s">
        <v>0</v>
      </c>
      <c r="E71" s="19" t="s">
        <v>1</v>
      </c>
      <c r="F71" s="18" t="s">
        <v>2</v>
      </c>
      <c r="G71" s="19" t="s">
        <v>0</v>
      </c>
      <c r="H71" s="19" t="s">
        <v>1</v>
      </c>
      <c r="I71" s="18" t="s">
        <v>2</v>
      </c>
      <c r="J71" s="19" t="s">
        <v>0</v>
      </c>
      <c r="K71" s="19" t="s">
        <v>1</v>
      </c>
      <c r="L71" s="18" t="s">
        <v>2</v>
      </c>
      <c r="M71" s="19" t="s">
        <v>0</v>
      </c>
      <c r="N71" s="19" t="s">
        <v>1</v>
      </c>
      <c r="O71" s="18" t="s">
        <v>2</v>
      </c>
      <c r="P71" s="19" t="s">
        <v>0</v>
      </c>
      <c r="Q71" s="19" t="s">
        <v>1</v>
      </c>
      <c r="R71" s="18" t="s">
        <v>2</v>
      </c>
      <c r="S71" s="19" t="s">
        <v>0</v>
      </c>
      <c r="T71" s="20" t="s">
        <v>1</v>
      </c>
      <c r="U71" s="18" t="s">
        <v>2</v>
      </c>
      <c r="V71" s="19" t="s">
        <v>0</v>
      </c>
      <c r="W71" s="19" t="s">
        <v>1</v>
      </c>
      <c r="X71" s="18" t="s">
        <v>2</v>
      </c>
      <c r="Y71" s="19" t="s">
        <v>0</v>
      </c>
      <c r="Z71" s="19" t="s">
        <v>1</v>
      </c>
      <c r="AA71" s="18" t="s">
        <v>2</v>
      </c>
      <c r="AB71" s="19" t="s">
        <v>0</v>
      </c>
      <c r="AC71" s="19" t="s">
        <v>1</v>
      </c>
      <c r="AD71" s="18" t="s">
        <v>2</v>
      </c>
      <c r="AE71" s="19" t="s">
        <v>0</v>
      </c>
      <c r="AF71" s="19" t="s">
        <v>1</v>
      </c>
      <c r="AG71" s="18" t="s">
        <v>2</v>
      </c>
      <c r="AH71" s="19" t="s">
        <v>0</v>
      </c>
      <c r="AI71" s="19" t="s">
        <v>1</v>
      </c>
      <c r="AJ71" s="18" t="s">
        <v>2</v>
      </c>
      <c r="AK71" s="19" t="s">
        <v>0</v>
      </c>
      <c r="AL71" s="19" t="s">
        <v>1</v>
      </c>
      <c r="AM71" s="18" t="s">
        <v>2</v>
      </c>
      <c r="AN71" s="19" t="s">
        <v>0</v>
      </c>
      <c r="AO71" s="20" t="s">
        <v>1</v>
      </c>
    </row>
    <row r="72" spans="1:41" s="3" customFormat="1" ht="21" customHeight="1" x14ac:dyDescent="0.15">
      <c r="A72" s="54" t="s">
        <v>11</v>
      </c>
      <c r="B72" s="21" t="s">
        <v>182</v>
      </c>
      <c r="C72" s="11">
        <f>C73+C82</f>
        <v>59.142468000000008</v>
      </c>
      <c r="D72" s="12">
        <v>61.770699999999998</v>
      </c>
      <c r="E72" s="12">
        <v>47</v>
      </c>
      <c r="F72" s="11">
        <v>36.337245513817329</v>
      </c>
      <c r="G72" s="12">
        <v>38.924900000000001</v>
      </c>
      <c r="H72" s="12">
        <v>23.7515</v>
      </c>
      <c r="I72" s="11">
        <v>44.499382629502968</v>
      </c>
      <c r="J72" s="12">
        <v>49.53</v>
      </c>
      <c r="K72" s="12">
        <v>26.001300000000001</v>
      </c>
      <c r="L72" s="11">
        <v>43.592807119099369</v>
      </c>
      <c r="M72" s="12">
        <v>52.871899999999997</v>
      </c>
      <c r="N72" s="12">
        <v>31.916699999999999</v>
      </c>
      <c r="O72" s="11">
        <v>58.657284806132147</v>
      </c>
      <c r="P72" s="12">
        <v>63.580800000000004</v>
      </c>
      <c r="Q72" s="12">
        <v>41.1218</v>
      </c>
      <c r="R72" s="11">
        <v>57.572269566108282</v>
      </c>
      <c r="S72" s="12">
        <v>68.694100000000006</v>
      </c>
      <c r="T72" s="95">
        <v>40</v>
      </c>
      <c r="U72" s="11">
        <v>49.344624435731518</v>
      </c>
      <c r="V72" s="12">
        <v>58.528100000000002</v>
      </c>
      <c r="W72" s="12">
        <v>30.9968</v>
      </c>
      <c r="X72" s="11">
        <v>64.48846431081526</v>
      </c>
      <c r="Y72" s="12">
        <v>67.102500000000006</v>
      </c>
      <c r="Z72" s="12">
        <v>50.487299999999998</v>
      </c>
      <c r="AA72" s="11">
        <v>67.537285277953274</v>
      </c>
      <c r="AB72" s="12">
        <v>55.586599999999997</v>
      </c>
      <c r="AC72" s="12">
        <v>60</v>
      </c>
      <c r="AD72" s="11">
        <v>79.089875262999016</v>
      </c>
      <c r="AE72" s="12">
        <v>66.155699999999996</v>
      </c>
      <c r="AF72" s="12">
        <v>65.083600000000004</v>
      </c>
      <c r="AG72" s="13">
        <v>61.874699999999997</v>
      </c>
      <c r="AH72" s="74">
        <v>63.398699999999998</v>
      </c>
      <c r="AI72" s="75">
        <v>50</v>
      </c>
      <c r="AJ72" s="13">
        <f t="shared" ref="AJ72:AM72" si="16">AJ73+AJ82</f>
        <v>63.010280999999992</v>
      </c>
      <c r="AK72" s="74">
        <v>63.852400000000003</v>
      </c>
      <c r="AL72" s="75">
        <v>50.019199999999998</v>
      </c>
      <c r="AM72" s="13">
        <f t="shared" si="16"/>
        <v>74.106277000000006</v>
      </c>
      <c r="AN72" s="74">
        <v>65.322699999999998</v>
      </c>
      <c r="AO72" s="75">
        <v>62.508899999999997</v>
      </c>
    </row>
    <row r="73" spans="1:41" s="3" customFormat="1" ht="21" customHeight="1" x14ac:dyDescent="0.15">
      <c r="A73" s="54" t="s">
        <v>108</v>
      </c>
      <c r="B73" s="21" t="s">
        <v>183</v>
      </c>
      <c r="C73" s="14">
        <f>SUM(C74:C81)</f>
        <v>33.994606000000005</v>
      </c>
      <c r="D73" s="15">
        <v>51.015099999999997</v>
      </c>
      <c r="E73" s="15">
        <v>0</v>
      </c>
      <c r="F73" s="14">
        <v>24.598921626229508</v>
      </c>
      <c r="G73" s="15">
        <v>31.603200000000001</v>
      </c>
      <c r="H73" s="15">
        <v>0.27905200000000002</v>
      </c>
      <c r="I73" s="14">
        <v>26.008215093023253</v>
      </c>
      <c r="J73" s="15">
        <v>41.017899999999997</v>
      </c>
      <c r="K73" s="15">
        <v>0</v>
      </c>
      <c r="L73" s="14">
        <v>26.76874397210144</v>
      </c>
      <c r="M73" s="15">
        <v>43.836799999999997</v>
      </c>
      <c r="N73" s="15">
        <v>0</v>
      </c>
      <c r="O73" s="14">
        <v>30.88596795179307</v>
      </c>
      <c r="P73" s="15">
        <v>50.1768</v>
      </c>
      <c r="Q73" s="15">
        <v>0</v>
      </c>
      <c r="R73" s="14">
        <v>33.112270094451006</v>
      </c>
      <c r="S73" s="15">
        <v>57.668399999999998</v>
      </c>
      <c r="T73" s="17">
        <v>0</v>
      </c>
      <c r="U73" s="14">
        <v>28.699924898027543</v>
      </c>
      <c r="V73" s="15">
        <v>47.872599999999998</v>
      </c>
      <c r="W73" s="15">
        <v>0</v>
      </c>
      <c r="X73" s="14">
        <v>34.208287946581194</v>
      </c>
      <c r="Y73" s="15">
        <v>54.705100000000002</v>
      </c>
      <c r="Z73" s="15">
        <v>3.4868600000000001</v>
      </c>
      <c r="AA73" s="14">
        <v>38.133780966159961</v>
      </c>
      <c r="AB73" s="15">
        <v>49.401000000000003</v>
      </c>
      <c r="AC73" s="15">
        <v>6.3915300000000004</v>
      </c>
      <c r="AD73" s="14">
        <v>47.341619332884015</v>
      </c>
      <c r="AE73" s="15">
        <v>56.315600000000003</v>
      </c>
      <c r="AF73" s="15">
        <v>30</v>
      </c>
      <c r="AG73" s="16">
        <v>35.311199999999999</v>
      </c>
      <c r="AH73" s="15">
        <v>52.641500000000001</v>
      </c>
      <c r="AI73" s="17">
        <v>0</v>
      </c>
      <c r="AJ73" s="16">
        <f t="shared" ref="AJ73:AM73" si="17">SUM(AJ74:AJ81)</f>
        <v>35.841769999999997</v>
      </c>
      <c r="AK73" s="15">
        <v>53.119399999999999</v>
      </c>
      <c r="AL73" s="17">
        <v>0</v>
      </c>
      <c r="AM73" s="16">
        <f t="shared" si="17"/>
        <v>43.014670000000002</v>
      </c>
      <c r="AN73" s="15">
        <v>55.753900000000002</v>
      </c>
      <c r="AO73" s="17">
        <v>23.932200000000002</v>
      </c>
    </row>
    <row r="74" spans="1:41" s="3" customFormat="1" ht="21" customHeight="1" x14ac:dyDescent="0.15">
      <c r="A74" s="54" t="s">
        <v>109</v>
      </c>
      <c r="B74" s="21">
        <v>48</v>
      </c>
      <c r="C74" s="14">
        <v>8.9783399999999993</v>
      </c>
      <c r="D74" s="15">
        <v>26.479500000000002</v>
      </c>
      <c r="E74" s="15">
        <v>0</v>
      </c>
      <c r="F74" s="14">
        <v>7.1037953967213117</v>
      </c>
      <c r="G74" s="15">
        <v>17.38283516208114</v>
      </c>
      <c r="H74" s="15">
        <v>0</v>
      </c>
      <c r="I74" s="14">
        <v>5.9862370697674416</v>
      </c>
      <c r="J74" s="15">
        <v>17.517611699283297</v>
      </c>
      <c r="K74" s="15">
        <v>0</v>
      </c>
      <c r="L74" s="14">
        <v>4.8797161141304342</v>
      </c>
      <c r="M74" s="15">
        <v>19.262092712519756</v>
      </c>
      <c r="N74" s="15">
        <v>0</v>
      </c>
      <c r="O74" s="14">
        <v>6.0461498148148154</v>
      </c>
      <c r="P74" s="15">
        <v>21.554068668339003</v>
      </c>
      <c r="Q74" s="15">
        <v>0</v>
      </c>
      <c r="R74" s="14">
        <v>4.6342717597402601</v>
      </c>
      <c r="S74" s="15">
        <v>17.703145962260756</v>
      </c>
      <c r="T74" s="17">
        <v>0</v>
      </c>
      <c r="U74" s="14">
        <v>5.8963576339285719</v>
      </c>
      <c r="V74" s="15">
        <v>21.911411398815012</v>
      </c>
      <c r="W74" s="15">
        <v>0</v>
      </c>
      <c r="X74" s="14">
        <v>7.7364224423076919</v>
      </c>
      <c r="Y74" s="15">
        <v>23.494568043557923</v>
      </c>
      <c r="Z74" s="15">
        <v>0</v>
      </c>
      <c r="AA74" s="14">
        <v>12.285340663903582</v>
      </c>
      <c r="AB74" s="15">
        <v>28.303624774062811</v>
      </c>
      <c r="AC74" s="15">
        <v>0</v>
      </c>
      <c r="AD74" s="14">
        <v>18.444029752572018</v>
      </c>
      <c r="AE74" s="15">
        <v>40.485894601941141</v>
      </c>
      <c r="AF74" s="15">
        <v>0</v>
      </c>
      <c r="AG74" s="16">
        <v>9.3808199999999999</v>
      </c>
      <c r="AH74" s="15">
        <v>27.584900000000001</v>
      </c>
      <c r="AI74" s="17">
        <v>0</v>
      </c>
      <c r="AJ74" s="16">
        <v>9.6604100000000006</v>
      </c>
      <c r="AK74" s="15">
        <v>27.996700000000001</v>
      </c>
      <c r="AL74" s="17">
        <v>0</v>
      </c>
      <c r="AM74" s="16">
        <v>16.66</v>
      </c>
      <c r="AN74" s="15">
        <v>40.712800000000001</v>
      </c>
      <c r="AO74" s="17">
        <v>0</v>
      </c>
    </row>
    <row r="75" spans="1:41" s="3" customFormat="1" ht="21" customHeight="1" x14ac:dyDescent="0.15">
      <c r="A75" s="54" t="s">
        <v>110</v>
      </c>
      <c r="B75" s="21">
        <v>49</v>
      </c>
      <c r="C75" s="14">
        <v>4.2854299999999999</v>
      </c>
      <c r="D75" s="15">
        <v>16.605699999999999</v>
      </c>
      <c r="E75" s="15">
        <v>0</v>
      </c>
      <c r="F75" s="14">
        <v>2.2034941639344261</v>
      </c>
      <c r="G75" s="15">
        <v>8.4418951307096499</v>
      </c>
      <c r="H75" s="15">
        <v>0</v>
      </c>
      <c r="I75" s="14">
        <v>4.9529444651162784</v>
      </c>
      <c r="J75" s="15">
        <v>15.964857081476062</v>
      </c>
      <c r="K75" s="15">
        <v>0</v>
      </c>
      <c r="L75" s="14">
        <v>3.179129147826087</v>
      </c>
      <c r="M75" s="15">
        <v>11.560967359937353</v>
      </c>
      <c r="N75" s="15">
        <v>0</v>
      </c>
      <c r="O75" s="14">
        <v>6.5069246913580239</v>
      </c>
      <c r="P75" s="15">
        <v>22.201597563280426</v>
      </c>
      <c r="Q75" s="15">
        <v>0</v>
      </c>
      <c r="R75" s="14">
        <v>7.430143702479338</v>
      </c>
      <c r="S75" s="15">
        <v>21.85493486113986</v>
      </c>
      <c r="T75" s="17">
        <v>0</v>
      </c>
      <c r="U75" s="14">
        <v>2.919440816666667</v>
      </c>
      <c r="V75" s="15">
        <v>11.63969420667741</v>
      </c>
      <c r="W75" s="15">
        <v>0</v>
      </c>
      <c r="X75" s="14">
        <v>3.3840989871794873</v>
      </c>
      <c r="Y75" s="15">
        <v>14.749834098061179</v>
      </c>
      <c r="Z75" s="15">
        <v>0</v>
      </c>
      <c r="AA75" s="14">
        <v>5.2703726748971196</v>
      </c>
      <c r="AB75" s="15">
        <v>19.043384056315457</v>
      </c>
      <c r="AC75" s="15">
        <v>0</v>
      </c>
      <c r="AD75" s="14">
        <v>2.6619398559670784</v>
      </c>
      <c r="AE75" s="15">
        <v>14.726022742553488</v>
      </c>
      <c r="AF75" s="15">
        <v>0</v>
      </c>
      <c r="AG75" s="16">
        <v>4.3658299999999999</v>
      </c>
      <c r="AH75" s="15">
        <v>17.022200000000002</v>
      </c>
      <c r="AI75" s="17">
        <v>0</v>
      </c>
      <c r="AJ75" s="16">
        <v>4.43954</v>
      </c>
      <c r="AK75" s="15">
        <v>17.302099999999999</v>
      </c>
      <c r="AL75" s="17">
        <v>0</v>
      </c>
      <c r="AM75" s="16">
        <v>2.1891400000000001</v>
      </c>
      <c r="AN75" s="15">
        <v>13.5345</v>
      </c>
      <c r="AO75" s="17">
        <v>0</v>
      </c>
    </row>
    <row r="76" spans="1:41" s="3" customFormat="1" ht="21" customHeight="1" x14ac:dyDescent="0.15">
      <c r="A76" s="54" t="s">
        <v>111</v>
      </c>
      <c r="B76" s="21">
        <v>50</v>
      </c>
      <c r="C76" s="14">
        <v>4.6370300000000002</v>
      </c>
      <c r="D76" s="15">
        <v>19.4785</v>
      </c>
      <c r="E76" s="15">
        <v>0</v>
      </c>
      <c r="F76" s="14">
        <v>3.7470560655737701</v>
      </c>
      <c r="G76" s="15">
        <v>15.343158669788494</v>
      </c>
      <c r="H76" s="15">
        <v>0</v>
      </c>
      <c r="I76" s="14">
        <v>1.0269011395348837</v>
      </c>
      <c r="J76" s="15">
        <v>7.1186586693299638</v>
      </c>
      <c r="K76" s="15">
        <v>0</v>
      </c>
      <c r="L76" s="14">
        <v>4.3315197246376798</v>
      </c>
      <c r="M76" s="15">
        <v>14.984984948557834</v>
      </c>
      <c r="N76" s="15">
        <v>0</v>
      </c>
      <c r="O76" s="14">
        <v>2.430432975308642</v>
      </c>
      <c r="P76" s="15">
        <v>12.61872091554519</v>
      </c>
      <c r="Q76" s="15">
        <v>0</v>
      </c>
      <c r="R76" s="14">
        <v>5.0758701528925618</v>
      </c>
      <c r="S76" s="15">
        <v>19.019220430737118</v>
      </c>
      <c r="T76" s="17">
        <v>0</v>
      </c>
      <c r="U76" s="14">
        <v>2.1256871031746032</v>
      </c>
      <c r="V76" s="15">
        <v>11.172925227056867</v>
      </c>
      <c r="W76" s="15">
        <v>0</v>
      </c>
      <c r="X76" s="14">
        <v>6.610246895299146</v>
      </c>
      <c r="Y76" s="15">
        <v>24.228057596576775</v>
      </c>
      <c r="Z76" s="15">
        <v>0</v>
      </c>
      <c r="AA76" s="14">
        <v>5.545357165020576</v>
      </c>
      <c r="AB76" s="15">
        <v>21.301066679265105</v>
      </c>
      <c r="AC76" s="15">
        <v>0</v>
      </c>
      <c r="AD76" s="14">
        <v>6.9361639629629632</v>
      </c>
      <c r="AE76" s="15">
        <v>25.948145669987888</v>
      </c>
      <c r="AF76" s="15">
        <v>0</v>
      </c>
      <c r="AG76" s="16">
        <v>4.9951999999999996</v>
      </c>
      <c r="AH76" s="15">
        <v>20.341699999999999</v>
      </c>
      <c r="AI76" s="17">
        <v>0</v>
      </c>
      <c r="AJ76" s="16">
        <v>5.0364300000000002</v>
      </c>
      <c r="AK76" s="15">
        <v>20.628</v>
      </c>
      <c r="AL76" s="17">
        <v>0</v>
      </c>
      <c r="AM76" s="16">
        <v>5.9073799999999999</v>
      </c>
      <c r="AN76" s="15">
        <v>23.703299999999999</v>
      </c>
      <c r="AO76" s="17">
        <v>0</v>
      </c>
    </row>
    <row r="77" spans="1:41" s="3" customFormat="1" ht="21" customHeight="1" x14ac:dyDescent="0.15">
      <c r="A77" s="54" t="s">
        <v>112</v>
      </c>
      <c r="B77" s="21">
        <v>51</v>
      </c>
      <c r="C77" s="14">
        <v>2.2653099999999999</v>
      </c>
      <c r="D77" s="15">
        <v>13.1511</v>
      </c>
      <c r="E77" s="15">
        <v>0</v>
      </c>
      <c r="F77" s="14">
        <v>0</v>
      </c>
      <c r="G77" s="15">
        <v>0</v>
      </c>
      <c r="H77" s="15">
        <v>0</v>
      </c>
      <c r="I77" s="14">
        <v>2.5174418604651163</v>
      </c>
      <c r="J77" s="15">
        <v>13.460633316076759</v>
      </c>
      <c r="K77" s="15">
        <v>0</v>
      </c>
      <c r="L77" s="14">
        <v>6.8115942028985446</v>
      </c>
      <c r="M77" s="15">
        <v>31.979435736405687</v>
      </c>
      <c r="N77" s="15">
        <v>0</v>
      </c>
      <c r="O77" s="14">
        <v>3.6872427983539096</v>
      </c>
      <c r="P77" s="15">
        <v>16.5280113629318</v>
      </c>
      <c r="Q77" s="15">
        <v>0</v>
      </c>
      <c r="R77" s="14">
        <v>1.1776859504132231</v>
      </c>
      <c r="S77" s="15">
        <v>5.9706096647780829</v>
      </c>
      <c r="T77" s="17">
        <v>0</v>
      </c>
      <c r="U77" s="14">
        <v>2.9166666666666665</v>
      </c>
      <c r="V77" s="15">
        <v>15.890404661853653</v>
      </c>
      <c r="W77" s="15">
        <v>0</v>
      </c>
      <c r="X77" s="14">
        <v>2.3506410256410257</v>
      </c>
      <c r="Y77" s="15">
        <v>10.958585253452076</v>
      </c>
      <c r="Z77" s="15">
        <v>0</v>
      </c>
      <c r="AA77" s="14">
        <v>1.2119355281207131</v>
      </c>
      <c r="AB77" s="15">
        <v>6.8518574323604051</v>
      </c>
      <c r="AC77" s="15">
        <v>0</v>
      </c>
      <c r="AD77" s="14">
        <v>1.7325102880658434</v>
      </c>
      <c r="AE77" s="15">
        <v>8.7300499204417967</v>
      </c>
      <c r="AF77" s="15">
        <v>0</v>
      </c>
      <c r="AG77" s="16">
        <v>2.3775200000000001</v>
      </c>
      <c r="AH77" s="15">
        <v>13.4962</v>
      </c>
      <c r="AI77" s="17">
        <v>0</v>
      </c>
      <c r="AJ77" s="16">
        <v>2.1021100000000001</v>
      </c>
      <c r="AK77" s="15">
        <v>11.339700000000001</v>
      </c>
      <c r="AL77" s="17">
        <v>0</v>
      </c>
      <c r="AM77" s="16">
        <v>1.6816500000000001</v>
      </c>
      <c r="AN77" s="15">
        <v>7.9195900000000004</v>
      </c>
      <c r="AO77" s="17">
        <v>0</v>
      </c>
    </row>
    <row r="78" spans="1:41" s="3" customFormat="1" ht="21" customHeight="1" x14ac:dyDescent="0.15">
      <c r="A78" s="54" t="s">
        <v>113</v>
      </c>
      <c r="B78" s="21">
        <v>52</v>
      </c>
      <c r="C78" s="14">
        <v>6.6574600000000004</v>
      </c>
      <c r="D78" s="15">
        <v>26.206399999999999</v>
      </c>
      <c r="E78" s="15">
        <v>0</v>
      </c>
      <c r="F78" s="14">
        <v>6.7295081967213095</v>
      </c>
      <c r="G78" s="15">
        <v>18.48767458962979</v>
      </c>
      <c r="H78" s="15">
        <v>0</v>
      </c>
      <c r="I78" s="14">
        <v>6.6896231162790682</v>
      </c>
      <c r="J78" s="15">
        <v>21.060597984150078</v>
      </c>
      <c r="K78" s="15">
        <v>0</v>
      </c>
      <c r="L78" s="14">
        <v>4.2729565217391308</v>
      </c>
      <c r="M78" s="15">
        <v>15.351119719756067</v>
      </c>
      <c r="N78" s="15">
        <v>0</v>
      </c>
      <c r="O78" s="14">
        <v>2.0989037037037037</v>
      </c>
      <c r="P78" s="15">
        <v>11.409847916715581</v>
      </c>
      <c r="Q78" s="15">
        <v>0</v>
      </c>
      <c r="R78" s="14">
        <v>7.773114049586777</v>
      </c>
      <c r="S78" s="15">
        <v>43.367530297139055</v>
      </c>
      <c r="T78" s="17">
        <v>0</v>
      </c>
      <c r="U78" s="14">
        <v>6.0258946428571436</v>
      </c>
      <c r="V78" s="15">
        <v>20.541861458724608</v>
      </c>
      <c r="W78" s="15">
        <v>0</v>
      </c>
      <c r="X78" s="14">
        <v>5.4253533461538463</v>
      </c>
      <c r="Y78" s="15">
        <v>22.092544674043531</v>
      </c>
      <c r="Z78" s="15">
        <v>0</v>
      </c>
      <c r="AA78" s="14">
        <v>8.0214539094650217</v>
      </c>
      <c r="AB78" s="15">
        <v>24.520803916864097</v>
      </c>
      <c r="AC78" s="15">
        <v>0</v>
      </c>
      <c r="AD78" s="14">
        <v>9.981573580246911</v>
      </c>
      <c r="AE78" s="15">
        <v>30.119546328699531</v>
      </c>
      <c r="AF78" s="15">
        <v>0</v>
      </c>
      <c r="AG78" s="16">
        <v>6.67882</v>
      </c>
      <c r="AH78" s="15">
        <v>27.0444</v>
      </c>
      <c r="AI78" s="17">
        <v>0</v>
      </c>
      <c r="AJ78" s="16">
        <v>6.8282600000000002</v>
      </c>
      <c r="AK78" s="15">
        <v>27.601199999999999</v>
      </c>
      <c r="AL78" s="17">
        <v>0</v>
      </c>
      <c r="AM78" s="16">
        <v>9.9242600000000003</v>
      </c>
      <c r="AN78" s="15">
        <v>29.303699999999999</v>
      </c>
      <c r="AO78" s="17">
        <v>0</v>
      </c>
    </row>
    <row r="79" spans="1:41" s="3" customFormat="1" ht="21" customHeight="1" x14ac:dyDescent="0.15">
      <c r="A79" s="54" t="s">
        <v>114</v>
      </c>
      <c r="B79" s="21">
        <v>53</v>
      </c>
      <c r="C79" s="76">
        <v>0.78921600000000003</v>
      </c>
      <c r="D79" s="77">
        <v>7.0424100000000003</v>
      </c>
      <c r="E79" s="77">
        <v>0</v>
      </c>
      <c r="F79" s="76">
        <v>0</v>
      </c>
      <c r="G79" s="77">
        <v>0</v>
      </c>
      <c r="H79" s="77">
        <v>0</v>
      </c>
      <c r="I79" s="76">
        <v>6.5116279069767444E-3</v>
      </c>
      <c r="J79" s="77">
        <v>4.3928256569739886E-2</v>
      </c>
      <c r="K79" s="77">
        <v>0</v>
      </c>
      <c r="L79" s="76">
        <v>0</v>
      </c>
      <c r="M79" s="77">
        <v>0</v>
      </c>
      <c r="N79" s="77">
        <v>0</v>
      </c>
      <c r="O79" s="76">
        <v>2.0066567901234569</v>
      </c>
      <c r="P79" s="77">
        <v>12.795326300954033</v>
      </c>
      <c r="Q79" s="77">
        <v>0</v>
      </c>
      <c r="R79" s="76">
        <v>7.9338842975206603E-2</v>
      </c>
      <c r="S79" s="77">
        <v>0.86911347967761887</v>
      </c>
      <c r="T79" s="79">
        <v>0</v>
      </c>
      <c r="U79" s="76">
        <v>0.55155047619047626</v>
      </c>
      <c r="V79" s="77">
        <v>5.1312699901370156</v>
      </c>
      <c r="W79" s="77">
        <v>0</v>
      </c>
      <c r="X79" s="76">
        <v>0.61860000000000004</v>
      </c>
      <c r="Y79" s="77">
        <v>5.5962137937753091</v>
      </c>
      <c r="Z79" s="77">
        <v>0</v>
      </c>
      <c r="AA79" s="76">
        <v>1.1035423868312757</v>
      </c>
      <c r="AB79" s="77">
        <v>9.722450675358953</v>
      </c>
      <c r="AC79" s="77">
        <v>0</v>
      </c>
      <c r="AD79" s="76">
        <v>1.6353782320987653</v>
      </c>
      <c r="AE79" s="77">
        <v>8.4698666253953565</v>
      </c>
      <c r="AF79" s="77">
        <v>0</v>
      </c>
      <c r="AG79" s="78">
        <v>0.90461999999999998</v>
      </c>
      <c r="AH79" s="77">
        <v>7.5351900000000001</v>
      </c>
      <c r="AI79" s="79">
        <v>0</v>
      </c>
      <c r="AJ79" s="78">
        <v>0.96081000000000005</v>
      </c>
      <c r="AK79" s="77">
        <v>7.7623499999999996</v>
      </c>
      <c r="AL79" s="79">
        <v>0</v>
      </c>
      <c r="AM79" s="78">
        <v>1.5130699999999999</v>
      </c>
      <c r="AN79" s="77">
        <v>8.3813399999999998</v>
      </c>
      <c r="AO79" s="79">
        <v>0</v>
      </c>
    </row>
    <row r="80" spans="1:41" s="3" customFormat="1" ht="21" customHeight="1" x14ac:dyDescent="0.15">
      <c r="A80" s="54" t="s">
        <v>115</v>
      </c>
      <c r="B80" s="21">
        <v>54</v>
      </c>
      <c r="C80" s="14">
        <v>3.3786299999999998</v>
      </c>
      <c r="D80" s="15">
        <v>15.574299999999999</v>
      </c>
      <c r="E80" s="15">
        <v>0</v>
      </c>
      <c r="F80" s="14">
        <v>3.3024448524590166</v>
      </c>
      <c r="G80" s="15">
        <v>15.80420537449602</v>
      </c>
      <c r="H80" s="15">
        <v>0</v>
      </c>
      <c r="I80" s="14">
        <v>3.9507069767441862</v>
      </c>
      <c r="J80" s="15">
        <v>15.445095662842943</v>
      </c>
      <c r="K80" s="15">
        <v>0</v>
      </c>
      <c r="L80" s="14">
        <v>0.86968695652173911</v>
      </c>
      <c r="M80" s="15">
        <v>4.5813603236426683</v>
      </c>
      <c r="N80" s="15">
        <v>0</v>
      </c>
      <c r="O80" s="14">
        <v>3.3648922398589063</v>
      </c>
      <c r="P80" s="15">
        <v>21.48511342625066</v>
      </c>
      <c r="Q80" s="15">
        <v>0</v>
      </c>
      <c r="R80" s="14">
        <v>4.5034039008264468</v>
      </c>
      <c r="S80" s="15">
        <v>21.166373413199597</v>
      </c>
      <c r="T80" s="17">
        <v>0</v>
      </c>
      <c r="U80" s="14">
        <v>4.1786115571428564</v>
      </c>
      <c r="V80" s="15">
        <v>16.458269846516604</v>
      </c>
      <c r="W80" s="15">
        <v>0</v>
      </c>
      <c r="X80" s="14">
        <v>3.5341611474358969</v>
      </c>
      <c r="Y80" s="15">
        <v>11.845979243871392</v>
      </c>
      <c r="Z80" s="15">
        <v>0</v>
      </c>
      <c r="AA80" s="14">
        <v>2.6389003114470477</v>
      </c>
      <c r="AB80" s="15">
        <v>11.335576065201717</v>
      </c>
      <c r="AC80" s="15">
        <v>0</v>
      </c>
      <c r="AD80" s="14">
        <v>3.239848321978668</v>
      </c>
      <c r="AE80" s="15">
        <v>13.440070611120195</v>
      </c>
      <c r="AF80" s="15">
        <v>0</v>
      </c>
      <c r="AG80" s="16">
        <v>3.3403100000000001</v>
      </c>
      <c r="AH80" s="15">
        <v>15.583600000000001</v>
      </c>
      <c r="AI80" s="17">
        <v>0</v>
      </c>
      <c r="AJ80" s="16">
        <v>3.4937800000000001</v>
      </c>
      <c r="AK80" s="15">
        <v>16.007300000000001</v>
      </c>
      <c r="AL80" s="17">
        <v>0</v>
      </c>
      <c r="AM80" s="16">
        <v>2.8402599999999998</v>
      </c>
      <c r="AN80" s="15">
        <v>12.840999999999999</v>
      </c>
      <c r="AO80" s="17">
        <v>0</v>
      </c>
    </row>
    <row r="81" spans="1:41" s="3" customFormat="1" ht="21" customHeight="1" x14ac:dyDescent="0.15">
      <c r="A81" s="54" t="s">
        <v>116</v>
      </c>
      <c r="B81" s="21">
        <v>55</v>
      </c>
      <c r="C81" s="14">
        <v>3.00319</v>
      </c>
      <c r="D81" s="15">
        <v>13.076000000000001</v>
      </c>
      <c r="E81" s="15">
        <v>0</v>
      </c>
      <c r="F81" s="14">
        <v>1.512622950819672</v>
      </c>
      <c r="G81" s="15">
        <v>6.3130922774608287</v>
      </c>
      <c r="H81" s="15">
        <v>0</v>
      </c>
      <c r="I81" s="14">
        <v>0.8778488372093024</v>
      </c>
      <c r="J81" s="15">
        <v>2.583207909761966</v>
      </c>
      <c r="K81" s="15">
        <v>0</v>
      </c>
      <c r="L81" s="14">
        <v>2.4241413043478262</v>
      </c>
      <c r="M81" s="15">
        <v>11.050834024526917</v>
      </c>
      <c r="N81" s="15">
        <v>0</v>
      </c>
      <c r="O81" s="14">
        <v>4.7447649382716062</v>
      </c>
      <c r="P81" s="15">
        <v>15.017747145928483</v>
      </c>
      <c r="Q81" s="15">
        <v>0</v>
      </c>
      <c r="R81" s="14">
        <v>2.4384417355371903</v>
      </c>
      <c r="S81" s="15">
        <v>8.4105382187259998</v>
      </c>
      <c r="T81" s="17">
        <v>0</v>
      </c>
      <c r="U81" s="14">
        <v>4.0857160014005602</v>
      </c>
      <c r="V81" s="15">
        <v>21.591499318454566</v>
      </c>
      <c r="W81" s="15">
        <v>0</v>
      </c>
      <c r="X81" s="14">
        <v>4.5487641025641024</v>
      </c>
      <c r="Y81" s="15">
        <v>16.095936657425849</v>
      </c>
      <c r="Z81" s="15">
        <v>0</v>
      </c>
      <c r="AA81" s="14">
        <v>2.0568783264746227</v>
      </c>
      <c r="AB81" s="15">
        <v>8.7778783292467786</v>
      </c>
      <c r="AC81" s="15">
        <v>0</v>
      </c>
      <c r="AD81" s="14">
        <v>2.7101753389917693</v>
      </c>
      <c r="AE81" s="15">
        <v>10.10279231185115</v>
      </c>
      <c r="AF81" s="15">
        <v>0</v>
      </c>
      <c r="AG81" s="16">
        <v>3.2680199999999999</v>
      </c>
      <c r="AH81" s="15">
        <v>13.861499999999999</v>
      </c>
      <c r="AI81" s="17">
        <v>0</v>
      </c>
      <c r="AJ81" s="16">
        <v>3.32043</v>
      </c>
      <c r="AK81" s="15">
        <v>14.0159</v>
      </c>
      <c r="AL81" s="17">
        <v>0</v>
      </c>
      <c r="AM81" s="16">
        <v>2.2989099999999998</v>
      </c>
      <c r="AN81" s="15">
        <v>8.8544800000000006</v>
      </c>
      <c r="AO81" s="17">
        <v>0</v>
      </c>
    </row>
    <row r="82" spans="1:41" s="3" customFormat="1" ht="21" customHeight="1" x14ac:dyDescent="0.15">
      <c r="A82" s="54" t="s">
        <v>117</v>
      </c>
      <c r="B82" s="21" t="s">
        <v>184</v>
      </c>
      <c r="C82" s="14">
        <f>SUM(C83:C87)</f>
        <v>25.147862</v>
      </c>
      <c r="D82" s="15">
        <v>39.151699999999998</v>
      </c>
      <c r="E82" s="15">
        <v>6</v>
      </c>
      <c r="F82" s="14">
        <v>11.738323887587823</v>
      </c>
      <c r="G82" s="15">
        <v>19.470400000000001</v>
      </c>
      <c r="H82" s="15">
        <v>1.6351100000000001</v>
      </c>
      <c r="I82" s="14">
        <v>18.491167536479708</v>
      </c>
      <c r="J82" s="15">
        <v>30.113199999999999</v>
      </c>
      <c r="K82" s="15">
        <v>5.9998500000000003</v>
      </c>
      <c r="L82" s="14">
        <v>16.824063146997929</v>
      </c>
      <c r="M82" s="15">
        <v>29.7348</v>
      </c>
      <c r="N82" s="15">
        <v>0.1</v>
      </c>
      <c r="O82" s="14">
        <v>27.771316854339076</v>
      </c>
      <c r="P82" s="15">
        <v>43.433399999999999</v>
      </c>
      <c r="Q82" s="15">
        <v>2.8087499999999999</v>
      </c>
      <c r="R82" s="14">
        <v>24.45999947165728</v>
      </c>
      <c r="S82" s="15">
        <v>36.904499999999999</v>
      </c>
      <c r="T82" s="17">
        <v>9.4169199999999993</v>
      </c>
      <c r="U82" s="14">
        <v>20.644699537703975</v>
      </c>
      <c r="V82" s="15">
        <v>37.851900000000001</v>
      </c>
      <c r="W82" s="15">
        <v>0.5</v>
      </c>
      <c r="X82" s="14">
        <v>30.280176364234062</v>
      </c>
      <c r="Y82" s="15">
        <v>45.327500000000001</v>
      </c>
      <c r="Z82" s="15">
        <v>10</v>
      </c>
      <c r="AA82" s="14">
        <v>29.403504311793306</v>
      </c>
      <c r="AB82" s="15">
        <v>38.828299999999999</v>
      </c>
      <c r="AC82" s="15">
        <v>14.538600000000001</v>
      </c>
      <c r="AD82" s="14">
        <v>31.748255930115</v>
      </c>
      <c r="AE82" s="15">
        <v>43.2303</v>
      </c>
      <c r="AF82" s="15">
        <v>12</v>
      </c>
      <c r="AG82" s="16">
        <v>26.563500000000001</v>
      </c>
      <c r="AH82" s="15">
        <v>40.535699999999999</v>
      </c>
      <c r="AI82" s="17">
        <v>6.7074400000000001</v>
      </c>
      <c r="AJ82" s="16">
        <f t="shared" ref="AJ82:AM82" si="18">SUM(AJ83:AJ87)</f>
        <v>27.168510999999999</v>
      </c>
      <c r="AK82" s="15">
        <v>41.051600000000001</v>
      </c>
      <c r="AL82" s="17">
        <v>7.6460999999999997</v>
      </c>
      <c r="AM82" s="16">
        <f t="shared" si="18"/>
        <v>31.091607</v>
      </c>
      <c r="AN82" s="15">
        <v>42.988799999999998</v>
      </c>
      <c r="AO82" s="17">
        <v>12</v>
      </c>
    </row>
    <row r="83" spans="1:41" s="3" customFormat="1" ht="21" customHeight="1" x14ac:dyDescent="0.15">
      <c r="A83" s="54" t="s">
        <v>118</v>
      </c>
      <c r="B83" s="21">
        <v>56</v>
      </c>
      <c r="C83" s="14">
        <v>13.437099999999999</v>
      </c>
      <c r="D83" s="15">
        <v>30.792000000000002</v>
      </c>
      <c r="E83" s="15">
        <v>0</v>
      </c>
      <c r="F83" s="14">
        <v>5.7454355191256843</v>
      </c>
      <c r="G83" s="15">
        <v>15.574117444841447</v>
      </c>
      <c r="H83" s="15">
        <v>0</v>
      </c>
      <c r="I83" s="14">
        <v>8.6052447952902114</v>
      </c>
      <c r="J83" s="15">
        <v>22.463988193736821</v>
      </c>
      <c r="K83" s="15">
        <v>0</v>
      </c>
      <c r="L83" s="14">
        <v>10.538918219461696</v>
      </c>
      <c r="M83" s="15">
        <v>27.840935634459839</v>
      </c>
      <c r="N83" s="15">
        <v>0</v>
      </c>
      <c r="O83" s="14">
        <v>12.359794220594223</v>
      </c>
      <c r="P83" s="15">
        <v>28.660716367570878</v>
      </c>
      <c r="Q83" s="15">
        <v>0</v>
      </c>
      <c r="R83" s="14">
        <v>14.851352613464966</v>
      </c>
      <c r="S83" s="15">
        <v>33.525584138249265</v>
      </c>
      <c r="T83" s="17">
        <v>0</v>
      </c>
      <c r="U83" s="14">
        <v>8.1839835846560867</v>
      </c>
      <c r="V83" s="15">
        <v>22.338855119667404</v>
      </c>
      <c r="W83" s="15">
        <v>0</v>
      </c>
      <c r="X83" s="14">
        <v>17.734182774490471</v>
      </c>
      <c r="Y83" s="15">
        <v>37.495940119824766</v>
      </c>
      <c r="Z83" s="15">
        <v>0</v>
      </c>
      <c r="AA83" s="14">
        <v>16.085515112821536</v>
      </c>
      <c r="AB83" s="15">
        <v>33.053069031402259</v>
      </c>
      <c r="AC83" s="15">
        <v>0</v>
      </c>
      <c r="AD83" s="14">
        <v>18.339029004776961</v>
      </c>
      <c r="AE83" s="15">
        <v>34.92593301157099</v>
      </c>
      <c r="AF83" s="15">
        <v>1</v>
      </c>
      <c r="AG83" s="16">
        <v>14.3089</v>
      </c>
      <c r="AH83" s="15">
        <v>31.97</v>
      </c>
      <c r="AI83" s="17">
        <v>0</v>
      </c>
      <c r="AJ83" s="16">
        <v>14.542999999999999</v>
      </c>
      <c r="AK83" s="15">
        <v>32.194400000000002</v>
      </c>
      <c r="AL83" s="17">
        <v>0</v>
      </c>
      <c r="AM83" s="16">
        <v>19.453099999999999</v>
      </c>
      <c r="AN83" s="15">
        <v>35.060699999999997</v>
      </c>
      <c r="AO83" s="17">
        <v>1.2671600000000001</v>
      </c>
    </row>
    <row r="84" spans="1:41" s="3" customFormat="1" ht="21" customHeight="1" x14ac:dyDescent="0.15">
      <c r="A84" s="54" t="s">
        <v>119</v>
      </c>
      <c r="B84" s="21">
        <v>57</v>
      </c>
      <c r="C84" s="14">
        <v>1.76824</v>
      </c>
      <c r="D84" s="15">
        <v>8.8847900000000006</v>
      </c>
      <c r="E84" s="15">
        <v>0</v>
      </c>
      <c r="F84" s="14">
        <v>1.9404293520686957</v>
      </c>
      <c r="G84" s="15">
        <v>6.6807996272993773</v>
      </c>
      <c r="H84" s="15">
        <v>0</v>
      </c>
      <c r="I84" s="14">
        <v>2.0542635658914721</v>
      </c>
      <c r="J84" s="15">
        <v>7.4270109840987271</v>
      </c>
      <c r="K84" s="15">
        <v>0</v>
      </c>
      <c r="L84" s="14">
        <v>1.1728260869565219</v>
      </c>
      <c r="M84" s="15">
        <v>6.0052124688341548</v>
      </c>
      <c r="N84" s="15">
        <v>0</v>
      </c>
      <c r="O84" s="14">
        <v>1.6419753086419753</v>
      </c>
      <c r="P84" s="15">
        <v>9.5891639486431899</v>
      </c>
      <c r="Q84" s="15">
        <v>0</v>
      </c>
      <c r="R84" s="14">
        <v>2.0032979142070046</v>
      </c>
      <c r="S84" s="15">
        <v>6.7161372792527692</v>
      </c>
      <c r="T84" s="17">
        <v>0</v>
      </c>
      <c r="U84" s="14">
        <v>2.0386904761904763</v>
      </c>
      <c r="V84" s="15">
        <v>14.146448845975943</v>
      </c>
      <c r="W84" s="15">
        <v>0</v>
      </c>
      <c r="X84" s="14">
        <v>1.85</v>
      </c>
      <c r="Y84" s="15">
        <v>7.4526496750811502</v>
      </c>
      <c r="Z84" s="15">
        <v>0</v>
      </c>
      <c r="AA84" s="14">
        <v>1.495933764452283</v>
      </c>
      <c r="AB84" s="15">
        <v>7.080631723298449</v>
      </c>
      <c r="AC84" s="15">
        <v>0</v>
      </c>
      <c r="AD84" s="14">
        <v>1.8242695473251027</v>
      </c>
      <c r="AE84" s="15">
        <v>9.0872715165751909</v>
      </c>
      <c r="AF84" s="15">
        <v>0</v>
      </c>
      <c r="AG84" s="16">
        <v>1.73752</v>
      </c>
      <c r="AH84" s="15">
        <v>9.1100899999999996</v>
      </c>
      <c r="AI84" s="17">
        <v>0</v>
      </c>
      <c r="AJ84" s="16">
        <v>1.7725900000000001</v>
      </c>
      <c r="AK84" s="15">
        <v>9.2676400000000001</v>
      </c>
      <c r="AL84" s="17">
        <v>0</v>
      </c>
      <c r="AM84" s="16">
        <v>1.05243</v>
      </c>
      <c r="AN84" s="15">
        <v>5.7131600000000002</v>
      </c>
      <c r="AO84" s="17">
        <v>0</v>
      </c>
    </row>
    <row r="85" spans="1:41" s="3" customFormat="1" ht="21" customHeight="1" x14ac:dyDescent="0.15">
      <c r="A85" s="54" t="s">
        <v>120</v>
      </c>
      <c r="B85" s="21">
        <v>58</v>
      </c>
      <c r="C85" s="76">
        <v>0.13924800000000001</v>
      </c>
      <c r="D85" s="77">
        <v>1.8849100000000001</v>
      </c>
      <c r="E85" s="77">
        <v>0</v>
      </c>
      <c r="F85" s="76">
        <v>0</v>
      </c>
      <c r="G85" s="77">
        <v>0</v>
      </c>
      <c r="H85" s="77">
        <v>0</v>
      </c>
      <c r="I85" s="76">
        <v>0</v>
      </c>
      <c r="J85" s="77">
        <v>0</v>
      </c>
      <c r="K85" s="77">
        <v>0</v>
      </c>
      <c r="L85" s="76">
        <v>0</v>
      </c>
      <c r="M85" s="77">
        <v>0</v>
      </c>
      <c r="N85" s="77">
        <v>0</v>
      </c>
      <c r="O85" s="76">
        <v>0</v>
      </c>
      <c r="P85" s="77">
        <v>0</v>
      </c>
      <c r="Q85" s="77">
        <v>0</v>
      </c>
      <c r="R85" s="76">
        <v>0</v>
      </c>
      <c r="S85" s="77">
        <v>0</v>
      </c>
      <c r="T85" s="79">
        <v>0</v>
      </c>
      <c r="U85" s="76">
        <v>1.9841269841269819E-2</v>
      </c>
      <c r="V85" s="77">
        <v>0.2564057139547633</v>
      </c>
      <c r="W85" s="77">
        <v>0</v>
      </c>
      <c r="X85" s="76">
        <v>0.24358974358974358</v>
      </c>
      <c r="Y85" s="77">
        <v>3.032667850792127</v>
      </c>
      <c r="Z85" s="77">
        <v>0</v>
      </c>
      <c r="AA85" s="76">
        <v>0.28532235939643336</v>
      </c>
      <c r="AB85" s="77">
        <v>2.304640241506116</v>
      </c>
      <c r="AC85" s="77">
        <v>0</v>
      </c>
      <c r="AD85" s="76">
        <v>0.45601851851851855</v>
      </c>
      <c r="AE85" s="77">
        <v>3.3085587496154671</v>
      </c>
      <c r="AF85" s="77">
        <v>0</v>
      </c>
      <c r="AG85" s="78">
        <v>0.159694</v>
      </c>
      <c r="AH85" s="77">
        <v>2.0178400000000001</v>
      </c>
      <c r="AI85" s="79">
        <v>0</v>
      </c>
      <c r="AJ85" s="78">
        <v>0.16961300000000001</v>
      </c>
      <c r="AK85" s="77">
        <v>2.0792000000000002</v>
      </c>
      <c r="AL85" s="79">
        <v>0</v>
      </c>
      <c r="AM85" s="78">
        <v>0.44203399999999998</v>
      </c>
      <c r="AN85" s="77">
        <v>2.9058199999999998</v>
      </c>
      <c r="AO85" s="79">
        <v>0</v>
      </c>
    </row>
    <row r="86" spans="1:41" s="3" customFormat="1" ht="21" customHeight="1" x14ac:dyDescent="0.15">
      <c r="A86" s="54" t="s">
        <v>121</v>
      </c>
      <c r="B86" s="21">
        <v>59</v>
      </c>
      <c r="C86" s="76">
        <v>9.4284400000000002</v>
      </c>
      <c r="D86" s="77">
        <v>22.090699999999998</v>
      </c>
      <c r="E86" s="77">
        <v>0</v>
      </c>
      <c r="F86" s="76">
        <v>3.8229508196721311</v>
      </c>
      <c r="G86" s="77">
        <v>8.6883451883736402</v>
      </c>
      <c r="H86" s="77">
        <v>0</v>
      </c>
      <c r="I86" s="76">
        <v>7.8316591752980269</v>
      </c>
      <c r="J86" s="77">
        <v>20.923958928214283</v>
      </c>
      <c r="K86" s="77">
        <v>0</v>
      </c>
      <c r="L86" s="76">
        <v>5.1123188405797109</v>
      </c>
      <c r="M86" s="77">
        <v>13.37457635555651</v>
      </c>
      <c r="N86" s="77">
        <v>0</v>
      </c>
      <c r="O86" s="76">
        <v>13.769547325102879</v>
      </c>
      <c r="P86" s="77">
        <v>30.495832181685444</v>
      </c>
      <c r="Q86" s="77">
        <v>0</v>
      </c>
      <c r="R86" s="76">
        <v>6.6755968778696042</v>
      </c>
      <c r="S86" s="77">
        <v>16.283726881388827</v>
      </c>
      <c r="T86" s="79">
        <v>0</v>
      </c>
      <c r="U86" s="76">
        <v>9.8664699213018565</v>
      </c>
      <c r="V86" s="77">
        <v>23.211027454327038</v>
      </c>
      <c r="W86" s="77">
        <v>0</v>
      </c>
      <c r="X86" s="76">
        <v>10.392307692307693</v>
      </c>
      <c r="Y86" s="77">
        <v>24.701716218377335</v>
      </c>
      <c r="Z86" s="77">
        <v>0</v>
      </c>
      <c r="AA86" s="76">
        <v>10.793420317921406</v>
      </c>
      <c r="AB86" s="77">
        <v>20.947663648849186</v>
      </c>
      <c r="AC86" s="77">
        <v>0</v>
      </c>
      <c r="AD86" s="76">
        <v>10.654401822457379</v>
      </c>
      <c r="AE86" s="77">
        <v>22.422053707036682</v>
      </c>
      <c r="AF86" s="77">
        <v>0</v>
      </c>
      <c r="AG86" s="78">
        <v>9.9395199999999999</v>
      </c>
      <c r="AH86" s="77">
        <v>22.720400000000001</v>
      </c>
      <c r="AI86" s="79">
        <v>0</v>
      </c>
      <c r="AJ86" s="78">
        <v>10.2394</v>
      </c>
      <c r="AK86" s="77">
        <v>23.143999999999998</v>
      </c>
      <c r="AL86" s="79">
        <v>0</v>
      </c>
      <c r="AM86" s="78">
        <v>9.4113500000000005</v>
      </c>
      <c r="AN86" s="77">
        <v>19.930800000000001</v>
      </c>
      <c r="AO86" s="79">
        <v>0</v>
      </c>
    </row>
    <row r="87" spans="1:41" s="3" customFormat="1" ht="21" customHeight="1" x14ac:dyDescent="0.15">
      <c r="A87" s="54" t="s">
        <v>122</v>
      </c>
      <c r="B87" s="21">
        <v>60</v>
      </c>
      <c r="C87" s="14">
        <v>0.374834</v>
      </c>
      <c r="D87" s="15">
        <v>4.8280200000000004</v>
      </c>
      <c r="E87" s="15">
        <v>0</v>
      </c>
      <c r="F87" s="14">
        <v>0.22950819672131148</v>
      </c>
      <c r="G87" s="15">
        <v>1.77776284743947</v>
      </c>
      <c r="H87" s="15">
        <v>0</v>
      </c>
      <c r="I87" s="14">
        <v>0</v>
      </c>
      <c r="J87" s="15">
        <v>0</v>
      </c>
      <c r="K87" s="15">
        <v>0</v>
      </c>
      <c r="L87" s="14">
        <v>0</v>
      </c>
      <c r="M87" s="15">
        <v>0</v>
      </c>
      <c r="N87" s="15">
        <v>0</v>
      </c>
      <c r="O87" s="14">
        <v>0</v>
      </c>
      <c r="P87" s="15">
        <v>0</v>
      </c>
      <c r="Q87" s="15">
        <v>0</v>
      </c>
      <c r="R87" s="14">
        <v>0.92975206611570249</v>
      </c>
      <c r="S87" s="15">
        <v>9.5245020661423698</v>
      </c>
      <c r="T87" s="17">
        <v>0</v>
      </c>
      <c r="U87" s="14">
        <v>0.5357142857142857</v>
      </c>
      <c r="V87" s="15">
        <v>4.9109848410317394</v>
      </c>
      <c r="W87" s="15">
        <v>0</v>
      </c>
      <c r="X87" s="14">
        <v>6.0096153846153848E-2</v>
      </c>
      <c r="Y87" s="15">
        <v>0.74819108160989978</v>
      </c>
      <c r="Z87" s="15">
        <v>0</v>
      </c>
      <c r="AA87" s="14">
        <v>0.74331275720164613</v>
      </c>
      <c r="AB87" s="15">
        <v>4.9420009602043073</v>
      </c>
      <c r="AC87" s="15">
        <v>0</v>
      </c>
      <c r="AD87" s="14">
        <v>0.47453703703703703</v>
      </c>
      <c r="AE87" s="15">
        <v>5.6665583950864349</v>
      </c>
      <c r="AF87" s="15">
        <v>0</v>
      </c>
      <c r="AG87" s="16">
        <v>0.41794799999999999</v>
      </c>
      <c r="AH87" s="15">
        <v>5.1531000000000002</v>
      </c>
      <c r="AI87" s="17">
        <v>0</v>
      </c>
      <c r="AJ87" s="16">
        <v>0.44390800000000002</v>
      </c>
      <c r="AK87" s="15">
        <v>5.3097399999999997</v>
      </c>
      <c r="AL87" s="17">
        <v>0</v>
      </c>
      <c r="AM87" s="16">
        <v>0.73269300000000004</v>
      </c>
      <c r="AN87" s="15">
        <v>7.1064800000000004</v>
      </c>
      <c r="AO87" s="17">
        <v>0</v>
      </c>
    </row>
    <row r="88" spans="1:41" s="3" customFormat="1" ht="21" customHeight="1" x14ac:dyDescent="0.15">
      <c r="A88" s="55" t="s">
        <v>12</v>
      </c>
      <c r="B88" s="80" t="s">
        <v>185</v>
      </c>
      <c r="C88" s="81">
        <f>C89+C94+C97+C98</f>
        <v>89.552138799999994</v>
      </c>
      <c r="D88" s="74">
        <v>69.860799999999998</v>
      </c>
      <c r="E88" s="74">
        <v>76.168899999999994</v>
      </c>
      <c r="F88" s="81">
        <v>52.265631907364032</v>
      </c>
      <c r="G88" s="74">
        <v>40.129899999999999</v>
      </c>
      <c r="H88" s="74">
        <v>43.2164</v>
      </c>
      <c r="I88" s="81">
        <v>101.01835342629812</v>
      </c>
      <c r="J88" s="74">
        <v>52.389400000000002</v>
      </c>
      <c r="K88" s="74">
        <v>93.107600000000005</v>
      </c>
      <c r="L88" s="81">
        <v>127.02655771728777</v>
      </c>
      <c r="M88" s="74">
        <v>84.356800000000007</v>
      </c>
      <c r="N88" s="74">
        <v>108.9</v>
      </c>
      <c r="O88" s="81">
        <v>112.21970207997434</v>
      </c>
      <c r="P88" s="74">
        <v>92.395799999999994</v>
      </c>
      <c r="Q88" s="74">
        <v>91</v>
      </c>
      <c r="R88" s="81">
        <v>101.52036102319364</v>
      </c>
      <c r="S88" s="74">
        <v>71.685900000000004</v>
      </c>
      <c r="T88" s="75">
        <v>93.137600000000006</v>
      </c>
      <c r="U88" s="81">
        <v>101.61112767240748</v>
      </c>
      <c r="V88" s="74">
        <v>66.401899999999998</v>
      </c>
      <c r="W88" s="74">
        <v>86.964299999999994</v>
      </c>
      <c r="X88" s="81">
        <v>88.436155592787912</v>
      </c>
      <c r="Y88" s="74">
        <v>68.565799999999996</v>
      </c>
      <c r="Z88" s="74">
        <v>71.208600000000004</v>
      </c>
      <c r="AA88" s="81">
        <v>79.34838846298176</v>
      </c>
      <c r="AB88" s="74">
        <v>60.266800000000003</v>
      </c>
      <c r="AC88" s="74">
        <v>73.273700000000005</v>
      </c>
      <c r="AD88" s="81">
        <v>62.318896956583458</v>
      </c>
      <c r="AE88" s="74">
        <v>55.627699999999997</v>
      </c>
      <c r="AF88" s="74">
        <v>51.686</v>
      </c>
      <c r="AG88" s="82">
        <v>91.106499999999997</v>
      </c>
      <c r="AH88" s="74">
        <v>71.842299999999994</v>
      </c>
      <c r="AI88" s="75">
        <v>77.959199999999996</v>
      </c>
      <c r="AJ88" s="82">
        <f t="shared" ref="AJ88:AM88" si="19">AJ89+AJ94+AJ97+AJ98</f>
        <v>88.875343299999997</v>
      </c>
      <c r="AK88" s="74">
        <v>70.456500000000005</v>
      </c>
      <c r="AL88" s="75">
        <v>75</v>
      </c>
      <c r="AM88" s="82">
        <f t="shared" si="19"/>
        <v>58.159894999999992</v>
      </c>
      <c r="AN88" s="74">
        <v>56.009300000000003</v>
      </c>
      <c r="AO88" s="75">
        <v>50</v>
      </c>
    </row>
    <row r="89" spans="1:41" s="3" customFormat="1" ht="21" customHeight="1" x14ac:dyDescent="0.15">
      <c r="A89" s="54" t="s">
        <v>123</v>
      </c>
      <c r="B89" s="21" t="s">
        <v>186</v>
      </c>
      <c r="C89" s="14">
        <f>SUM(C90:C93)</f>
        <v>63.598164400000002</v>
      </c>
      <c r="D89" s="15">
        <v>59.017200000000003</v>
      </c>
      <c r="E89" s="15">
        <v>50.007899999999999</v>
      </c>
      <c r="F89" s="14">
        <v>33.96258114754098</v>
      </c>
      <c r="G89" s="15">
        <v>29.756</v>
      </c>
      <c r="H89" s="15">
        <v>24.5715</v>
      </c>
      <c r="I89" s="14">
        <v>70.222384787998436</v>
      </c>
      <c r="J89" s="15">
        <v>49.891500000000001</v>
      </c>
      <c r="K89" s="15">
        <v>63.713099999999997</v>
      </c>
      <c r="L89" s="14">
        <v>79.143878390269151</v>
      </c>
      <c r="M89" s="15">
        <v>73.475999999999999</v>
      </c>
      <c r="N89" s="15">
        <v>50</v>
      </c>
      <c r="O89" s="14">
        <v>73.758716815776822</v>
      </c>
      <c r="P89" s="15">
        <v>82.538200000000003</v>
      </c>
      <c r="Q89" s="15">
        <v>56.440300000000001</v>
      </c>
      <c r="R89" s="14">
        <v>77.238166453377602</v>
      </c>
      <c r="S89" s="15">
        <v>62.149700000000003</v>
      </c>
      <c r="T89" s="17">
        <v>67.491299999999995</v>
      </c>
      <c r="U89" s="14">
        <v>69.361918076602478</v>
      </c>
      <c r="V89" s="15">
        <v>55.020899999999997</v>
      </c>
      <c r="W89" s="15">
        <v>56.040599999999998</v>
      </c>
      <c r="X89" s="14">
        <v>61.554623993520508</v>
      </c>
      <c r="Y89" s="15">
        <v>58.429699999999997</v>
      </c>
      <c r="Z89" s="15">
        <v>50.319400000000002</v>
      </c>
      <c r="AA89" s="14">
        <v>62.901375829600013</v>
      </c>
      <c r="AB89" s="15">
        <v>50.978200000000001</v>
      </c>
      <c r="AC89" s="15">
        <v>60</v>
      </c>
      <c r="AD89" s="14">
        <v>46.074908594120203</v>
      </c>
      <c r="AE89" s="15">
        <v>46.649700000000003</v>
      </c>
      <c r="AF89" s="15">
        <v>33.333300000000001</v>
      </c>
      <c r="AG89" s="16">
        <v>65.017399999999995</v>
      </c>
      <c r="AH89" s="15">
        <v>60.582099999999997</v>
      </c>
      <c r="AI89" s="17">
        <v>52.6999</v>
      </c>
      <c r="AJ89" s="16">
        <f t="shared" ref="AJ89:AM89" si="20">SUM(AJ90:AJ93)</f>
        <v>64.139955499999999</v>
      </c>
      <c r="AK89" s="15">
        <v>59.638800000000003</v>
      </c>
      <c r="AL89" s="17">
        <v>52.984400000000001</v>
      </c>
      <c r="AM89" s="16">
        <f t="shared" si="20"/>
        <v>43.918979999999991</v>
      </c>
      <c r="AN89" s="15">
        <v>46.966200000000001</v>
      </c>
      <c r="AO89" s="17">
        <v>30</v>
      </c>
    </row>
    <row r="90" spans="1:41" s="3" customFormat="1" ht="21" customHeight="1" x14ac:dyDescent="0.15">
      <c r="A90" s="54" t="s">
        <v>124</v>
      </c>
      <c r="B90" s="21">
        <v>61</v>
      </c>
      <c r="C90" s="14">
        <v>20.4574</v>
      </c>
      <c r="D90" s="15">
        <v>40.222700000000003</v>
      </c>
      <c r="E90" s="15">
        <v>0</v>
      </c>
      <c r="F90" s="14">
        <v>7.239266198282591</v>
      </c>
      <c r="G90" s="15">
        <v>15.89637170554318</v>
      </c>
      <c r="H90" s="15">
        <v>0</v>
      </c>
      <c r="I90" s="14">
        <v>17.797117074140328</v>
      </c>
      <c r="J90" s="15">
        <v>32.325789603067591</v>
      </c>
      <c r="K90" s="15">
        <v>0</v>
      </c>
      <c r="L90" s="14">
        <v>30.88947826086957</v>
      </c>
      <c r="M90" s="15">
        <v>48.973453537400871</v>
      </c>
      <c r="N90" s="15">
        <v>0</v>
      </c>
      <c r="O90" s="14">
        <v>28.345122868900653</v>
      </c>
      <c r="P90" s="15">
        <v>59.540436467603399</v>
      </c>
      <c r="Q90" s="15">
        <v>0</v>
      </c>
      <c r="R90" s="14">
        <v>23.935885084612362</v>
      </c>
      <c r="S90" s="15">
        <v>43.625396760415711</v>
      </c>
      <c r="T90" s="17">
        <v>0</v>
      </c>
      <c r="U90" s="14">
        <v>21.898736023896738</v>
      </c>
      <c r="V90" s="15">
        <v>35.256568054380637</v>
      </c>
      <c r="W90" s="15">
        <v>0</v>
      </c>
      <c r="X90" s="14">
        <v>20.607869352869354</v>
      </c>
      <c r="Y90" s="15">
        <v>41.736626510716633</v>
      </c>
      <c r="Z90" s="15">
        <v>0</v>
      </c>
      <c r="AA90" s="14">
        <v>18.905493889043598</v>
      </c>
      <c r="AB90" s="15">
        <v>35.704283421142435</v>
      </c>
      <c r="AC90" s="15">
        <v>0</v>
      </c>
      <c r="AD90" s="14">
        <v>15.0931422333268</v>
      </c>
      <c r="AE90" s="15">
        <v>31.750218733267722</v>
      </c>
      <c r="AF90" s="15">
        <v>0</v>
      </c>
      <c r="AG90" s="16">
        <v>21.5337</v>
      </c>
      <c r="AH90" s="15">
        <v>41.7226</v>
      </c>
      <c r="AI90" s="17">
        <v>0</v>
      </c>
      <c r="AJ90" s="16">
        <v>20.952500000000001</v>
      </c>
      <c r="AK90" s="15">
        <v>41.159199999999998</v>
      </c>
      <c r="AL90" s="17">
        <v>0</v>
      </c>
      <c r="AM90" s="16">
        <v>15.0732</v>
      </c>
      <c r="AN90" s="15">
        <v>33.814799999999998</v>
      </c>
      <c r="AO90" s="17">
        <v>0</v>
      </c>
    </row>
    <row r="91" spans="1:41" s="3" customFormat="1" ht="21" customHeight="1" x14ac:dyDescent="0.15">
      <c r="A91" s="54" t="s">
        <v>125</v>
      </c>
      <c r="B91" s="21">
        <v>62</v>
      </c>
      <c r="C91" s="76">
        <v>30.069099999999999</v>
      </c>
      <c r="D91" s="77">
        <v>40.283200000000001</v>
      </c>
      <c r="E91" s="77">
        <v>11.3553</v>
      </c>
      <c r="F91" s="76">
        <v>12.002823145979704</v>
      </c>
      <c r="G91" s="77">
        <v>14.803331655965943</v>
      </c>
      <c r="H91" s="77">
        <v>5.6</v>
      </c>
      <c r="I91" s="76">
        <v>36.453670293494618</v>
      </c>
      <c r="J91" s="77">
        <v>35.146514526301608</v>
      </c>
      <c r="K91" s="77">
        <v>30.605555555555551</v>
      </c>
      <c r="L91" s="76">
        <v>30.071791433747421</v>
      </c>
      <c r="M91" s="77">
        <v>41.891635841938353</v>
      </c>
      <c r="N91" s="77">
        <v>9.0643999999999991</v>
      </c>
      <c r="O91" s="76">
        <v>29.065195144032916</v>
      </c>
      <c r="P91" s="77">
        <v>43.04336551102508</v>
      </c>
      <c r="Q91" s="77">
        <v>1.2</v>
      </c>
      <c r="R91" s="76">
        <v>36.632199765876152</v>
      </c>
      <c r="S91" s="77">
        <v>47.106190068184745</v>
      </c>
      <c r="T91" s="79">
        <v>22.5</v>
      </c>
      <c r="U91" s="76">
        <v>33.059498540411937</v>
      </c>
      <c r="V91" s="77">
        <v>42.912441271103276</v>
      </c>
      <c r="W91" s="77">
        <v>14.5</v>
      </c>
      <c r="X91" s="76">
        <v>30.529612009890098</v>
      </c>
      <c r="Y91" s="77">
        <v>39.614254742206946</v>
      </c>
      <c r="Z91" s="77">
        <v>10.8</v>
      </c>
      <c r="AA91" s="76">
        <v>34.68660419259912</v>
      </c>
      <c r="AB91" s="77">
        <v>41.404440214330606</v>
      </c>
      <c r="AC91" s="77">
        <v>19.32944475</v>
      </c>
      <c r="AD91" s="76">
        <v>22.181788147285772</v>
      </c>
      <c r="AE91" s="77">
        <v>34.244223192359485</v>
      </c>
      <c r="AF91" s="77">
        <v>0</v>
      </c>
      <c r="AG91" s="78">
        <v>30.7317</v>
      </c>
      <c r="AH91" s="77">
        <v>41.4739</v>
      </c>
      <c r="AI91" s="79">
        <v>10</v>
      </c>
      <c r="AJ91" s="78">
        <v>30.7727</v>
      </c>
      <c r="AK91" s="77">
        <v>41.447000000000003</v>
      </c>
      <c r="AL91" s="79">
        <v>10</v>
      </c>
      <c r="AM91" s="78">
        <v>20.354299999999999</v>
      </c>
      <c r="AN91" s="77">
        <v>32.589199999999998</v>
      </c>
      <c r="AO91" s="79">
        <v>0</v>
      </c>
    </row>
    <row r="92" spans="1:41" s="3" customFormat="1" ht="21" customHeight="1" x14ac:dyDescent="0.15">
      <c r="A92" s="54" t="s">
        <v>126</v>
      </c>
      <c r="B92" s="21">
        <v>63</v>
      </c>
      <c r="C92" s="14">
        <v>12.9902</v>
      </c>
      <c r="D92" s="15">
        <v>20.253599999999999</v>
      </c>
      <c r="E92" s="15">
        <v>0</v>
      </c>
      <c r="F92" s="14">
        <v>14.228688524590163</v>
      </c>
      <c r="G92" s="15">
        <v>22.401718011081286</v>
      </c>
      <c r="H92" s="15">
        <v>4</v>
      </c>
      <c r="I92" s="14">
        <v>15.971597420363494</v>
      </c>
      <c r="J92" s="15">
        <v>16.536074818512041</v>
      </c>
      <c r="K92" s="15">
        <v>10</v>
      </c>
      <c r="L92" s="14">
        <v>18.182608695652171</v>
      </c>
      <c r="M92" s="15">
        <v>22.152716258715348</v>
      </c>
      <c r="N92" s="15">
        <v>12.7</v>
      </c>
      <c r="O92" s="14">
        <v>16.348398802843249</v>
      </c>
      <c r="P92" s="15">
        <v>24.608583943614146</v>
      </c>
      <c r="Q92" s="15">
        <v>0</v>
      </c>
      <c r="R92" s="14">
        <v>16.546114660740329</v>
      </c>
      <c r="S92" s="15">
        <v>22.669496125249186</v>
      </c>
      <c r="T92" s="17">
        <v>4</v>
      </c>
      <c r="U92" s="14">
        <v>14.403683512293805</v>
      </c>
      <c r="V92" s="15">
        <v>21.601238471853897</v>
      </c>
      <c r="W92" s="15">
        <v>0</v>
      </c>
      <c r="X92" s="14">
        <v>10.417142630761052</v>
      </c>
      <c r="Y92" s="15">
        <v>16.140667984868081</v>
      </c>
      <c r="Z92" s="15">
        <v>0</v>
      </c>
      <c r="AA92" s="14">
        <v>9.0623641677103848</v>
      </c>
      <c r="AB92" s="15">
        <v>17.722160163794484</v>
      </c>
      <c r="AC92" s="15">
        <v>0</v>
      </c>
      <c r="AD92" s="14">
        <v>8.7999782135076252</v>
      </c>
      <c r="AE92" s="15">
        <v>17.473517283984439</v>
      </c>
      <c r="AF92" s="15">
        <v>0</v>
      </c>
      <c r="AG92" s="16">
        <v>12.689500000000001</v>
      </c>
      <c r="AH92" s="15">
        <v>20.4392</v>
      </c>
      <c r="AI92" s="17">
        <v>0</v>
      </c>
      <c r="AJ92" s="16">
        <v>12.3483</v>
      </c>
      <c r="AK92" s="15">
        <v>20.278600000000001</v>
      </c>
      <c r="AL92" s="17">
        <v>0</v>
      </c>
      <c r="AM92" s="16">
        <v>8.4914799999999993</v>
      </c>
      <c r="AN92" s="15">
        <v>16.502199999999998</v>
      </c>
      <c r="AO92" s="17">
        <v>0</v>
      </c>
    </row>
    <row r="93" spans="1:41" s="3" customFormat="1" ht="21" customHeight="1" x14ac:dyDescent="0.15">
      <c r="A93" s="54" t="s">
        <v>127</v>
      </c>
      <c r="B93" s="21">
        <v>64</v>
      </c>
      <c r="C93" s="14">
        <v>8.1464400000000006E-2</v>
      </c>
      <c r="D93" s="15">
        <v>1.33439</v>
      </c>
      <c r="E93" s="15">
        <v>0</v>
      </c>
      <c r="F93" s="14">
        <v>0.49180327868852458</v>
      </c>
      <c r="G93" s="15">
        <v>2.6711755306230041</v>
      </c>
      <c r="H93" s="15">
        <v>0</v>
      </c>
      <c r="I93" s="14">
        <v>0</v>
      </c>
      <c r="J93" s="15">
        <v>0</v>
      </c>
      <c r="K93" s="15">
        <v>0</v>
      </c>
      <c r="L93" s="14">
        <v>0</v>
      </c>
      <c r="M93" s="15">
        <v>0</v>
      </c>
      <c r="N93" s="15">
        <v>0</v>
      </c>
      <c r="O93" s="14">
        <v>0</v>
      </c>
      <c r="P93" s="15">
        <v>0</v>
      </c>
      <c r="Q93" s="15">
        <v>0</v>
      </c>
      <c r="R93" s="14">
        <v>0.12396694214876033</v>
      </c>
      <c r="S93" s="15">
        <v>1.3579898119962797</v>
      </c>
      <c r="T93" s="17">
        <v>0</v>
      </c>
      <c r="U93" s="14">
        <v>0</v>
      </c>
      <c r="V93" s="15">
        <v>0</v>
      </c>
      <c r="W93" s="15">
        <v>0</v>
      </c>
      <c r="X93" s="14">
        <v>0</v>
      </c>
      <c r="Y93" s="15">
        <v>0</v>
      </c>
      <c r="Z93" s="15">
        <v>0</v>
      </c>
      <c r="AA93" s="14">
        <v>0.24691358024691357</v>
      </c>
      <c r="AB93" s="15">
        <v>2.710431901246932</v>
      </c>
      <c r="AC93" s="15">
        <v>0</v>
      </c>
      <c r="AD93" s="14">
        <v>0</v>
      </c>
      <c r="AE93" s="15">
        <v>0</v>
      </c>
      <c r="AF93" s="15">
        <v>0</v>
      </c>
      <c r="AG93" s="16">
        <v>6.2569E-2</v>
      </c>
      <c r="AH93" s="15">
        <v>1.2580499999999999</v>
      </c>
      <c r="AI93" s="17">
        <v>0</v>
      </c>
      <c r="AJ93" s="16">
        <v>6.6455500000000001E-2</v>
      </c>
      <c r="AK93" s="15">
        <v>1.2964500000000001</v>
      </c>
      <c r="AL93" s="17">
        <v>0</v>
      </c>
      <c r="AM93" s="16">
        <v>0</v>
      </c>
      <c r="AN93" s="15">
        <v>0</v>
      </c>
      <c r="AO93" s="17">
        <v>0</v>
      </c>
    </row>
    <row r="94" spans="1:41" s="3" customFormat="1" ht="21" customHeight="1" x14ac:dyDescent="0.15">
      <c r="A94" s="54" t="s">
        <v>128</v>
      </c>
      <c r="B94" s="21" t="s">
        <v>187</v>
      </c>
      <c r="C94" s="14">
        <f>C95+C96</f>
        <v>24.481046999999997</v>
      </c>
      <c r="D94" s="15">
        <v>43.595300000000002</v>
      </c>
      <c r="E94" s="15">
        <v>0</v>
      </c>
      <c r="F94" s="14">
        <v>17.491575349986988</v>
      </c>
      <c r="G94" s="15">
        <v>25.5608</v>
      </c>
      <c r="H94" s="15">
        <v>0</v>
      </c>
      <c r="I94" s="14">
        <v>28.704495770082627</v>
      </c>
      <c r="J94" s="15">
        <v>39.285200000000003</v>
      </c>
      <c r="K94" s="15">
        <v>7.5087000000000002</v>
      </c>
      <c r="L94" s="14">
        <v>45.491374979192535</v>
      </c>
      <c r="M94" s="15">
        <v>54.957299999999996</v>
      </c>
      <c r="N94" s="15">
        <v>14.68</v>
      </c>
      <c r="O94" s="14">
        <v>35.52271365925926</v>
      </c>
      <c r="P94" s="15">
        <v>56.992100000000001</v>
      </c>
      <c r="Q94" s="15">
        <v>0</v>
      </c>
      <c r="R94" s="14">
        <v>24.167318536758192</v>
      </c>
      <c r="S94" s="15">
        <v>42.989199999999997</v>
      </c>
      <c r="T94" s="17">
        <v>0</v>
      </c>
      <c r="U94" s="14">
        <v>29.572622294217688</v>
      </c>
      <c r="V94" s="15">
        <v>47.455199999999998</v>
      </c>
      <c r="W94" s="15">
        <v>0</v>
      </c>
      <c r="X94" s="14">
        <v>25.546275189010991</v>
      </c>
      <c r="Y94" s="15">
        <v>43.198999999999998</v>
      </c>
      <c r="Z94" s="15">
        <v>0</v>
      </c>
      <c r="AA94" s="14">
        <v>15.595322162954893</v>
      </c>
      <c r="AB94" s="15">
        <v>35.378900000000002</v>
      </c>
      <c r="AC94" s="15">
        <v>0</v>
      </c>
      <c r="AD94" s="14">
        <v>15.390593300734858</v>
      </c>
      <c r="AE94" s="15">
        <v>35.670499999999997</v>
      </c>
      <c r="AF94" s="15">
        <v>0</v>
      </c>
      <c r="AG94" s="16">
        <v>24.626100000000001</v>
      </c>
      <c r="AH94" s="15">
        <v>44.808700000000002</v>
      </c>
      <c r="AI94" s="17">
        <v>0</v>
      </c>
      <c r="AJ94" s="16">
        <f t="shared" ref="AJ94:AM94" si="21">AJ95+AJ96</f>
        <v>23.330033999999998</v>
      </c>
      <c r="AK94" s="15">
        <v>43.819699999999997</v>
      </c>
      <c r="AL94" s="17">
        <v>0</v>
      </c>
      <c r="AM94" s="16">
        <f t="shared" si="21"/>
        <v>13.172499999999999</v>
      </c>
      <c r="AN94" s="15">
        <v>37.690300000000001</v>
      </c>
      <c r="AO94" s="17">
        <v>0</v>
      </c>
    </row>
    <row r="95" spans="1:41" s="3" customFormat="1" ht="21" customHeight="1" x14ac:dyDescent="0.15">
      <c r="A95" s="54" t="s">
        <v>129</v>
      </c>
      <c r="B95" s="21">
        <v>65</v>
      </c>
      <c r="C95" s="76">
        <v>24.360499999999998</v>
      </c>
      <c r="D95" s="77">
        <v>43.488500000000002</v>
      </c>
      <c r="E95" s="77">
        <v>0</v>
      </c>
      <c r="F95" s="76">
        <v>17.491575349986988</v>
      </c>
      <c r="G95" s="77">
        <v>25.938661489322985</v>
      </c>
      <c r="H95" s="77">
        <v>0</v>
      </c>
      <c r="I95" s="76">
        <v>28.704495770082627</v>
      </c>
      <c r="J95" s="77">
        <v>38.977116394567588</v>
      </c>
      <c r="K95" s="77">
        <v>7.6657200000000003</v>
      </c>
      <c r="L95" s="76">
        <v>45.491374979192535</v>
      </c>
      <c r="M95" s="77">
        <v>54.356700265864873</v>
      </c>
      <c r="N95" s="77">
        <v>14.68</v>
      </c>
      <c r="O95" s="76">
        <v>35.52271365925926</v>
      </c>
      <c r="P95" s="77">
        <v>56.480877639952446</v>
      </c>
      <c r="Q95" s="77">
        <v>0</v>
      </c>
      <c r="R95" s="76">
        <v>24.167318536758192</v>
      </c>
      <c r="S95" s="77">
        <v>43.032746709986</v>
      </c>
      <c r="T95" s="79">
        <v>0</v>
      </c>
      <c r="U95" s="76">
        <v>29.34841594501134</v>
      </c>
      <c r="V95" s="77">
        <v>46.949256666050246</v>
      </c>
      <c r="W95" s="77">
        <v>0</v>
      </c>
      <c r="X95" s="76">
        <v>25.353967496703298</v>
      </c>
      <c r="Y95" s="77">
        <v>42.806438754909401</v>
      </c>
      <c r="Z95" s="77">
        <v>0</v>
      </c>
      <c r="AA95" s="76">
        <v>15.595322162954893</v>
      </c>
      <c r="AB95" s="77">
        <v>34.945731656468382</v>
      </c>
      <c r="AC95" s="77">
        <v>0</v>
      </c>
      <c r="AD95" s="76">
        <v>14.965696181393294</v>
      </c>
      <c r="AE95" s="77">
        <v>35.620452877978686</v>
      </c>
      <c r="AF95" s="77">
        <v>0</v>
      </c>
      <c r="AG95" s="78">
        <v>24.4878</v>
      </c>
      <c r="AH95" s="77">
        <v>44.689900000000002</v>
      </c>
      <c r="AI95" s="79">
        <v>0</v>
      </c>
      <c r="AJ95" s="78">
        <v>23.183199999999999</v>
      </c>
      <c r="AK95" s="77">
        <v>43.686300000000003</v>
      </c>
      <c r="AL95" s="79">
        <v>0</v>
      </c>
      <c r="AM95" s="78">
        <v>13.172499999999999</v>
      </c>
      <c r="AN95" s="77">
        <v>37.690300000000001</v>
      </c>
      <c r="AO95" s="79">
        <v>0</v>
      </c>
    </row>
    <row r="96" spans="1:41" s="3" customFormat="1" ht="21" customHeight="1" x14ac:dyDescent="0.15">
      <c r="A96" s="54" t="s">
        <v>130</v>
      </c>
      <c r="B96" s="21">
        <v>66</v>
      </c>
      <c r="C96" s="14">
        <v>0.120547</v>
      </c>
      <c r="D96" s="15">
        <v>2.6869900000000002</v>
      </c>
      <c r="E96" s="15">
        <v>0</v>
      </c>
      <c r="F96" s="14">
        <v>0</v>
      </c>
      <c r="G96" s="15">
        <v>0</v>
      </c>
      <c r="H96" s="15">
        <v>0</v>
      </c>
      <c r="I96" s="14">
        <v>0</v>
      </c>
      <c r="J96" s="15">
        <v>0</v>
      </c>
      <c r="K96" s="15">
        <v>0</v>
      </c>
      <c r="L96" s="14">
        <v>0</v>
      </c>
      <c r="M96" s="15">
        <v>0</v>
      </c>
      <c r="N96" s="15">
        <v>0</v>
      </c>
      <c r="O96" s="14">
        <v>0</v>
      </c>
      <c r="P96" s="15">
        <v>0</v>
      </c>
      <c r="Q96" s="15">
        <v>0</v>
      </c>
      <c r="R96" s="14">
        <v>0</v>
      </c>
      <c r="S96" s="15">
        <v>0</v>
      </c>
      <c r="T96" s="17">
        <v>0</v>
      </c>
      <c r="U96" s="14">
        <v>0.22420634920634941</v>
      </c>
      <c r="V96" s="15">
        <v>2.8973845676888312</v>
      </c>
      <c r="W96" s="15">
        <v>0</v>
      </c>
      <c r="X96" s="14">
        <v>0.19230769230769232</v>
      </c>
      <c r="Y96" s="15">
        <v>2.3942114611516794</v>
      </c>
      <c r="Z96" s="15">
        <v>0</v>
      </c>
      <c r="AA96" s="14">
        <v>0</v>
      </c>
      <c r="AB96" s="15">
        <v>0</v>
      </c>
      <c r="AC96" s="15">
        <v>0</v>
      </c>
      <c r="AD96" s="14">
        <v>0.42489711934156382</v>
      </c>
      <c r="AE96" s="15">
        <v>5.9213683999066324</v>
      </c>
      <c r="AF96" s="15">
        <v>0</v>
      </c>
      <c r="AG96" s="16">
        <v>0.13824700000000001</v>
      </c>
      <c r="AH96" s="15">
        <v>2.8772199999999999</v>
      </c>
      <c r="AI96" s="17">
        <v>0</v>
      </c>
      <c r="AJ96" s="16">
        <v>0.14683399999999999</v>
      </c>
      <c r="AK96" s="15">
        <v>2.9650699999999999</v>
      </c>
      <c r="AL96" s="17">
        <v>0</v>
      </c>
      <c r="AM96" s="16">
        <v>0</v>
      </c>
      <c r="AN96" s="15">
        <v>0</v>
      </c>
      <c r="AO96" s="17">
        <v>0</v>
      </c>
    </row>
    <row r="97" spans="1:41" s="3" customFormat="1" ht="21" customHeight="1" x14ac:dyDescent="0.15">
      <c r="A97" s="54" t="s">
        <v>131</v>
      </c>
      <c r="B97" s="21">
        <v>67</v>
      </c>
      <c r="C97" s="14">
        <v>1.40324</v>
      </c>
      <c r="D97" s="15">
        <v>9.3697199999999992</v>
      </c>
      <c r="E97" s="15">
        <v>0</v>
      </c>
      <c r="F97" s="14">
        <v>0.81147540983606559</v>
      </c>
      <c r="G97" s="15">
        <v>6.2856614963038409</v>
      </c>
      <c r="H97" s="15">
        <v>0</v>
      </c>
      <c r="I97" s="14">
        <v>2.0914728682170547</v>
      </c>
      <c r="J97" s="15">
        <v>9.8405888172372968</v>
      </c>
      <c r="K97" s="15">
        <v>0</v>
      </c>
      <c r="L97" s="14">
        <v>2.3913043478260869</v>
      </c>
      <c r="M97" s="15">
        <v>12.36839988397776</v>
      </c>
      <c r="N97" s="15">
        <v>0</v>
      </c>
      <c r="O97" s="14">
        <v>2.9382716049382718</v>
      </c>
      <c r="P97" s="15">
        <v>14.412225330876531</v>
      </c>
      <c r="Q97" s="15">
        <v>0</v>
      </c>
      <c r="R97" s="14">
        <v>0.11487603305785124</v>
      </c>
      <c r="S97" s="15">
        <v>0.9638645662060461</v>
      </c>
      <c r="T97" s="17">
        <v>0</v>
      </c>
      <c r="U97" s="14">
        <v>2.6765873015873018</v>
      </c>
      <c r="V97" s="15">
        <v>14.241407675728331</v>
      </c>
      <c r="W97" s="15">
        <v>0</v>
      </c>
      <c r="X97" s="14">
        <v>1.3352564102564104</v>
      </c>
      <c r="Y97" s="15">
        <v>8.7810825546563258</v>
      </c>
      <c r="Z97" s="15">
        <v>0</v>
      </c>
      <c r="AA97" s="14">
        <v>0.76527071734043417</v>
      </c>
      <c r="AB97" s="15">
        <v>5.9782159951745246</v>
      </c>
      <c r="AC97" s="15">
        <v>0</v>
      </c>
      <c r="AD97" s="14">
        <v>0.81018518518518523</v>
      </c>
      <c r="AE97" s="15">
        <v>6.0396264470600691</v>
      </c>
      <c r="AF97" s="15">
        <v>0</v>
      </c>
      <c r="AG97" s="16">
        <v>1.3831</v>
      </c>
      <c r="AH97" s="15">
        <v>9.4921000000000006</v>
      </c>
      <c r="AI97" s="17">
        <v>0</v>
      </c>
      <c r="AJ97" s="16">
        <v>1.32047</v>
      </c>
      <c r="AK97" s="15">
        <v>9.2802000000000007</v>
      </c>
      <c r="AL97" s="17">
        <v>0</v>
      </c>
      <c r="AM97" s="16">
        <v>0.51350499999999999</v>
      </c>
      <c r="AN97" s="15">
        <v>4.36097</v>
      </c>
      <c r="AO97" s="17">
        <v>0</v>
      </c>
    </row>
    <row r="98" spans="1:41" s="3" customFormat="1" ht="21" customHeight="1" x14ac:dyDescent="0.15">
      <c r="A98" s="54" t="s">
        <v>132</v>
      </c>
      <c r="B98" s="21" t="s">
        <v>188</v>
      </c>
      <c r="C98" s="14">
        <f>C99+C100</f>
        <v>6.9687399999999997E-2</v>
      </c>
      <c r="D98" s="15">
        <v>1.0196799999999999</v>
      </c>
      <c r="E98" s="15">
        <v>0</v>
      </c>
      <c r="F98" s="14">
        <v>0</v>
      </c>
      <c r="G98" s="15">
        <v>0</v>
      </c>
      <c r="H98" s="15">
        <v>0</v>
      </c>
      <c r="I98" s="14">
        <v>0</v>
      </c>
      <c r="J98" s="15">
        <v>0</v>
      </c>
      <c r="K98" s="15">
        <v>0</v>
      </c>
      <c r="L98" s="14">
        <v>0</v>
      </c>
      <c r="M98" s="15">
        <v>0</v>
      </c>
      <c r="N98" s="15">
        <v>0</v>
      </c>
      <c r="O98" s="14">
        <v>0</v>
      </c>
      <c r="P98" s="15">
        <v>0</v>
      </c>
      <c r="Q98" s="15">
        <v>0</v>
      </c>
      <c r="R98" s="14">
        <v>0</v>
      </c>
      <c r="S98" s="15">
        <v>0</v>
      </c>
      <c r="T98" s="17">
        <v>0</v>
      </c>
      <c r="U98" s="14">
        <v>0</v>
      </c>
      <c r="V98" s="15">
        <v>0</v>
      </c>
      <c r="W98" s="15">
        <v>0</v>
      </c>
      <c r="X98" s="14">
        <v>0</v>
      </c>
      <c r="Y98" s="15">
        <v>0</v>
      </c>
      <c r="Z98" s="15">
        <v>0</v>
      </c>
      <c r="AA98" s="14">
        <v>8.6419753086419748E-2</v>
      </c>
      <c r="AB98" s="15">
        <v>1.18455</v>
      </c>
      <c r="AC98" s="15">
        <v>0</v>
      </c>
      <c r="AD98" s="14">
        <v>4.3209876543209874E-2</v>
      </c>
      <c r="AE98" s="15">
        <v>2.2337400000000001</v>
      </c>
      <c r="AF98" s="15">
        <v>0</v>
      </c>
      <c r="AG98" s="16">
        <v>7.9919599999999993E-2</v>
      </c>
      <c r="AH98" s="15">
        <v>1.0916600000000001</v>
      </c>
      <c r="AI98" s="17">
        <v>0</v>
      </c>
      <c r="AJ98" s="16">
        <f t="shared" ref="AJ98:AM98" si="22">AJ99+AJ100</f>
        <v>8.4883799999999995E-2</v>
      </c>
      <c r="AK98" s="15">
        <v>1.1248899999999999</v>
      </c>
      <c r="AL98" s="17">
        <v>0</v>
      </c>
      <c r="AM98" s="16">
        <f t="shared" si="22"/>
        <v>0.55491000000000001</v>
      </c>
      <c r="AN98" s="15">
        <v>2.7382399999999998</v>
      </c>
      <c r="AO98" s="17">
        <v>0</v>
      </c>
    </row>
    <row r="99" spans="1:41" s="3" customFormat="1" ht="21" customHeight="1" x14ac:dyDescent="0.15">
      <c r="A99" s="54" t="s">
        <v>133</v>
      </c>
      <c r="B99" s="21">
        <v>68</v>
      </c>
      <c r="C99" s="76">
        <v>6.9687399999999997E-2</v>
      </c>
      <c r="D99" s="77">
        <v>1.0196799999999999</v>
      </c>
      <c r="E99" s="77">
        <v>0</v>
      </c>
      <c r="F99" s="76">
        <v>0</v>
      </c>
      <c r="G99" s="77">
        <v>0</v>
      </c>
      <c r="H99" s="77">
        <v>0</v>
      </c>
      <c r="I99" s="76">
        <v>0</v>
      </c>
      <c r="J99" s="77">
        <v>0</v>
      </c>
      <c r="K99" s="77">
        <v>0</v>
      </c>
      <c r="L99" s="76">
        <v>0</v>
      </c>
      <c r="M99" s="77">
        <v>0</v>
      </c>
      <c r="N99" s="77">
        <v>0</v>
      </c>
      <c r="O99" s="76">
        <v>0</v>
      </c>
      <c r="P99" s="77">
        <v>0</v>
      </c>
      <c r="Q99" s="77">
        <v>0</v>
      </c>
      <c r="R99" s="76">
        <v>0</v>
      </c>
      <c r="S99" s="77">
        <v>0</v>
      </c>
      <c r="T99" s="79">
        <v>0</v>
      </c>
      <c r="U99" s="76">
        <v>0</v>
      </c>
      <c r="V99" s="77">
        <v>0</v>
      </c>
      <c r="W99" s="77">
        <v>0</v>
      </c>
      <c r="X99" s="76">
        <v>0</v>
      </c>
      <c r="Y99" s="77">
        <v>0</v>
      </c>
      <c r="Z99" s="77">
        <v>0</v>
      </c>
      <c r="AA99" s="76">
        <v>8.6419753086419748E-2</v>
      </c>
      <c r="AB99" s="77">
        <v>1.3443758555892384</v>
      </c>
      <c r="AC99" s="77">
        <v>0</v>
      </c>
      <c r="AD99" s="76">
        <v>4.3209876543209874E-2</v>
      </c>
      <c r="AE99" s="77">
        <v>0.77657657585975315</v>
      </c>
      <c r="AF99" s="77">
        <v>0</v>
      </c>
      <c r="AG99" s="78">
        <v>7.9919599999999993E-2</v>
      </c>
      <c r="AH99" s="77">
        <v>1.0916600000000001</v>
      </c>
      <c r="AI99" s="79">
        <v>0</v>
      </c>
      <c r="AJ99" s="78">
        <v>8.4883799999999995E-2</v>
      </c>
      <c r="AK99" s="77">
        <v>1.1248899999999999</v>
      </c>
      <c r="AL99" s="79">
        <v>0</v>
      </c>
      <c r="AM99" s="78">
        <v>0.55491000000000001</v>
      </c>
      <c r="AN99" s="77">
        <v>2.7382399999999998</v>
      </c>
      <c r="AO99" s="79">
        <v>0</v>
      </c>
    </row>
    <row r="100" spans="1:41" s="3" customFormat="1" ht="21" customHeight="1" x14ac:dyDescent="0.15">
      <c r="A100" s="56" t="s">
        <v>134</v>
      </c>
      <c r="B100" s="83">
        <v>69</v>
      </c>
      <c r="C100" s="84">
        <v>0</v>
      </c>
      <c r="D100" s="85">
        <v>0</v>
      </c>
      <c r="E100" s="85">
        <v>0</v>
      </c>
      <c r="F100" s="84">
        <v>0</v>
      </c>
      <c r="G100" s="85">
        <v>0</v>
      </c>
      <c r="H100" s="85">
        <v>0</v>
      </c>
      <c r="I100" s="84">
        <v>0</v>
      </c>
      <c r="J100" s="85">
        <v>0</v>
      </c>
      <c r="K100" s="85">
        <v>0</v>
      </c>
      <c r="L100" s="84">
        <v>0</v>
      </c>
      <c r="M100" s="85">
        <v>0</v>
      </c>
      <c r="N100" s="85">
        <v>0</v>
      </c>
      <c r="O100" s="84">
        <v>0</v>
      </c>
      <c r="P100" s="85">
        <v>0</v>
      </c>
      <c r="Q100" s="85">
        <v>0</v>
      </c>
      <c r="R100" s="84">
        <v>0</v>
      </c>
      <c r="S100" s="85">
        <v>0</v>
      </c>
      <c r="T100" s="87">
        <v>0</v>
      </c>
      <c r="U100" s="84">
        <v>0</v>
      </c>
      <c r="V100" s="85">
        <v>0</v>
      </c>
      <c r="W100" s="85">
        <v>0</v>
      </c>
      <c r="X100" s="84">
        <v>0</v>
      </c>
      <c r="Y100" s="85">
        <v>0</v>
      </c>
      <c r="Z100" s="85">
        <v>0</v>
      </c>
      <c r="AA100" s="84">
        <v>0</v>
      </c>
      <c r="AB100" s="85">
        <v>0</v>
      </c>
      <c r="AC100" s="85">
        <v>0</v>
      </c>
      <c r="AD100" s="84">
        <v>0</v>
      </c>
      <c r="AE100" s="85">
        <v>0</v>
      </c>
      <c r="AF100" s="85">
        <v>0</v>
      </c>
      <c r="AG100" s="86">
        <v>0</v>
      </c>
      <c r="AH100" s="85">
        <v>0</v>
      </c>
      <c r="AI100" s="87">
        <v>0</v>
      </c>
      <c r="AJ100" s="86">
        <v>0</v>
      </c>
      <c r="AK100" s="85">
        <v>0</v>
      </c>
      <c r="AL100" s="87">
        <v>0</v>
      </c>
      <c r="AM100" s="86">
        <v>0</v>
      </c>
      <c r="AN100" s="85">
        <v>0</v>
      </c>
      <c r="AO100" s="87">
        <v>0</v>
      </c>
    </row>
    <row r="101" spans="1:41" s="3" customFormat="1" ht="21" customHeight="1" x14ac:dyDescent="0.15">
      <c r="A101" s="54" t="s">
        <v>135</v>
      </c>
      <c r="B101" s="21">
        <v>70</v>
      </c>
      <c r="C101" s="14">
        <v>35.835599999999999</v>
      </c>
      <c r="D101" s="15">
        <v>33.046500000000002</v>
      </c>
      <c r="E101" s="15">
        <v>32.823099999999997</v>
      </c>
      <c r="F101" s="14">
        <v>23.553796448087436</v>
      </c>
      <c r="G101" s="15">
        <v>23.9471021756829</v>
      </c>
      <c r="H101" s="15">
        <v>21.5</v>
      </c>
      <c r="I101" s="14">
        <v>26.092298994135522</v>
      </c>
      <c r="J101" s="15">
        <v>24.582353218639813</v>
      </c>
      <c r="K101" s="15">
        <v>21.5</v>
      </c>
      <c r="L101" s="14">
        <v>48.189825957556927</v>
      </c>
      <c r="M101" s="15">
        <v>30.451015170123981</v>
      </c>
      <c r="N101" s="15">
        <v>48.853000000000002</v>
      </c>
      <c r="O101" s="14">
        <v>40.802466784244551</v>
      </c>
      <c r="P101" s="15">
        <v>39.010879852066395</v>
      </c>
      <c r="Q101" s="15">
        <v>42.4</v>
      </c>
      <c r="R101" s="14">
        <v>35.883540967297165</v>
      </c>
      <c r="S101" s="15">
        <v>34.462967976101844</v>
      </c>
      <c r="T101" s="17">
        <v>32.688000000000002</v>
      </c>
      <c r="U101" s="14">
        <v>35.706780517976412</v>
      </c>
      <c r="V101" s="15">
        <v>28.365382492584327</v>
      </c>
      <c r="W101" s="15">
        <v>41.625</v>
      </c>
      <c r="X101" s="14">
        <v>37.210892144892142</v>
      </c>
      <c r="Y101" s="15">
        <v>30.471863414553642</v>
      </c>
      <c r="Z101" s="15">
        <v>34.912500000000001</v>
      </c>
      <c r="AA101" s="14">
        <v>36.715755932910248</v>
      </c>
      <c r="AB101" s="15">
        <v>35.133562247729252</v>
      </c>
      <c r="AC101" s="15">
        <v>38.886666666666699</v>
      </c>
      <c r="AD101" s="14">
        <v>36.13022728168508</v>
      </c>
      <c r="AE101" s="15">
        <v>34.919223926900635</v>
      </c>
      <c r="AF101" s="15">
        <v>36.48541666666668</v>
      </c>
      <c r="AG101" s="16">
        <v>37.442799999999998</v>
      </c>
      <c r="AH101" s="15">
        <v>33.865600000000001</v>
      </c>
      <c r="AI101" s="17">
        <v>41.216500000000003</v>
      </c>
      <c r="AJ101" s="16">
        <v>36.775300000000001</v>
      </c>
      <c r="AK101" s="15">
        <v>33.954099999999997</v>
      </c>
      <c r="AL101" s="17">
        <v>38.344299999999997</v>
      </c>
      <c r="AM101" s="16">
        <v>34.703600000000002</v>
      </c>
      <c r="AN101" s="15">
        <v>35.4572</v>
      </c>
      <c r="AO101" s="17">
        <v>35.590699999999998</v>
      </c>
    </row>
    <row r="102" spans="1:41" s="3" customFormat="1" ht="21" customHeight="1" x14ac:dyDescent="0.15">
      <c r="A102" s="55" t="s">
        <v>13</v>
      </c>
      <c r="B102" s="80" t="s">
        <v>189</v>
      </c>
      <c r="C102" s="81">
        <f>SUM(C104:C108)</f>
        <v>133.76263</v>
      </c>
      <c r="D102" s="74">
        <v>142.67099999999999</v>
      </c>
      <c r="E102" s="74">
        <v>97.701999999999998</v>
      </c>
      <c r="F102" s="81">
        <v>239.61056466302369</v>
      </c>
      <c r="G102" s="74">
        <v>161.33000000000001</v>
      </c>
      <c r="H102" s="74">
        <v>206</v>
      </c>
      <c r="I102" s="81">
        <v>270.75188677677392</v>
      </c>
      <c r="J102" s="74">
        <v>166.85</v>
      </c>
      <c r="K102" s="74">
        <v>274.42599999999999</v>
      </c>
      <c r="L102" s="81">
        <v>128.7068695652174</v>
      </c>
      <c r="M102" s="74">
        <v>146.44300000000001</v>
      </c>
      <c r="N102" s="74">
        <v>93.4</v>
      </c>
      <c r="O102" s="81">
        <v>94.26041446208113</v>
      </c>
      <c r="P102" s="74">
        <v>125.834</v>
      </c>
      <c r="Q102" s="74">
        <v>56.627899999999997</v>
      </c>
      <c r="R102" s="81">
        <v>104.22051272179731</v>
      </c>
      <c r="S102" s="74">
        <v>124.376</v>
      </c>
      <c r="T102" s="75">
        <v>50.8352</v>
      </c>
      <c r="U102" s="81">
        <v>116.56403616630597</v>
      </c>
      <c r="V102" s="74">
        <v>132.55799999999999</v>
      </c>
      <c r="W102" s="74">
        <v>81.694599999999994</v>
      </c>
      <c r="X102" s="81">
        <v>131.11327991452993</v>
      </c>
      <c r="Y102" s="74">
        <v>142.708</v>
      </c>
      <c r="Z102" s="74">
        <v>102.447</v>
      </c>
      <c r="AA102" s="81">
        <v>105.40944637141551</v>
      </c>
      <c r="AB102" s="74">
        <v>112.655</v>
      </c>
      <c r="AC102" s="74">
        <v>70</v>
      </c>
      <c r="AD102" s="81">
        <v>135.77491130217521</v>
      </c>
      <c r="AE102" s="74">
        <v>130.804</v>
      </c>
      <c r="AF102" s="74">
        <v>100</v>
      </c>
      <c r="AG102" s="82">
        <v>115.86199999999999</v>
      </c>
      <c r="AH102" s="74">
        <v>129.93</v>
      </c>
      <c r="AI102" s="75">
        <v>80</v>
      </c>
      <c r="AJ102" s="82">
        <f t="shared" ref="AJ102:AM102" si="23">SUM(AJ104:AJ108)</f>
        <v>115.06433999999999</v>
      </c>
      <c r="AK102" s="74">
        <v>128.90299999999999</v>
      </c>
      <c r="AL102" s="75">
        <v>80</v>
      </c>
      <c r="AM102" s="82">
        <f t="shared" si="23"/>
        <v>124.41183999999998</v>
      </c>
      <c r="AN102" s="74">
        <v>127.205</v>
      </c>
      <c r="AO102" s="75">
        <v>92.250100000000003</v>
      </c>
    </row>
    <row r="103" spans="1:41" s="3" customFormat="1" ht="21" customHeight="1" x14ac:dyDescent="0.15">
      <c r="A103" s="54" t="s">
        <v>136</v>
      </c>
      <c r="B103" s="21" t="s">
        <v>190</v>
      </c>
      <c r="C103" s="14">
        <f>SUM(C104:C107)</f>
        <v>133.76263</v>
      </c>
      <c r="D103" s="15">
        <v>142.67099999999999</v>
      </c>
      <c r="E103" s="15">
        <v>97.701999999999998</v>
      </c>
      <c r="F103" s="14">
        <v>239.61056466302369</v>
      </c>
      <c r="G103" s="15">
        <v>161.33000000000001</v>
      </c>
      <c r="H103" s="15">
        <v>206</v>
      </c>
      <c r="I103" s="14">
        <v>270.75188677677392</v>
      </c>
      <c r="J103" s="15">
        <v>166.85</v>
      </c>
      <c r="K103" s="15">
        <v>274.42599999999999</v>
      </c>
      <c r="L103" s="14">
        <v>128.7068695652174</v>
      </c>
      <c r="M103" s="15">
        <v>146.44300000000001</v>
      </c>
      <c r="N103" s="15">
        <v>93.4</v>
      </c>
      <c r="O103" s="14">
        <v>94.26041446208113</v>
      </c>
      <c r="P103" s="15">
        <v>125.834</v>
      </c>
      <c r="Q103" s="15">
        <v>56.627899999999997</v>
      </c>
      <c r="R103" s="14">
        <v>104.22051272179731</v>
      </c>
      <c r="S103" s="15">
        <v>124.376</v>
      </c>
      <c r="T103" s="17">
        <v>50.8352</v>
      </c>
      <c r="U103" s="14">
        <v>116.56403616630597</v>
      </c>
      <c r="V103" s="15">
        <v>132.55799999999999</v>
      </c>
      <c r="W103" s="15">
        <v>81.694599999999994</v>
      </c>
      <c r="X103" s="14">
        <v>131.11327991452993</v>
      </c>
      <c r="Y103" s="15">
        <v>142.708</v>
      </c>
      <c r="Z103" s="15">
        <v>102.447</v>
      </c>
      <c r="AA103" s="14">
        <v>105.40944637141551</v>
      </c>
      <c r="AB103" s="15">
        <v>112.655</v>
      </c>
      <c r="AC103" s="15">
        <v>70</v>
      </c>
      <c r="AD103" s="14">
        <v>135.77491130217521</v>
      </c>
      <c r="AE103" s="15">
        <v>130.804</v>
      </c>
      <c r="AF103" s="15">
        <v>100</v>
      </c>
      <c r="AG103" s="16">
        <v>115.86199999999999</v>
      </c>
      <c r="AH103" s="15">
        <v>129.93</v>
      </c>
      <c r="AI103" s="17">
        <v>80</v>
      </c>
      <c r="AJ103" s="16">
        <f t="shared" ref="AJ103:AM103" si="24">SUM(AJ104:AJ107)</f>
        <v>115.06433999999999</v>
      </c>
      <c r="AK103" s="15">
        <v>128.90299999999999</v>
      </c>
      <c r="AL103" s="17">
        <v>80</v>
      </c>
      <c r="AM103" s="16">
        <f t="shared" si="24"/>
        <v>124.41183999999998</v>
      </c>
      <c r="AN103" s="15">
        <v>127.205</v>
      </c>
      <c r="AO103" s="17">
        <v>92.250100000000003</v>
      </c>
    </row>
    <row r="104" spans="1:41" s="3" customFormat="1" ht="21" customHeight="1" x14ac:dyDescent="0.15">
      <c r="A104" s="54" t="s">
        <v>137</v>
      </c>
      <c r="B104" s="21">
        <v>71</v>
      </c>
      <c r="C104" s="14">
        <v>86.612799999999993</v>
      </c>
      <c r="D104" s="15">
        <v>121.029</v>
      </c>
      <c r="E104" s="15">
        <v>10</v>
      </c>
      <c r="F104" s="14">
        <v>155.78160291438982</v>
      </c>
      <c r="G104" s="15">
        <v>150.96473018840143</v>
      </c>
      <c r="H104" s="15">
        <v>132.777777777778</v>
      </c>
      <c r="I104" s="14">
        <v>225.92458194905868</v>
      </c>
      <c r="J104" s="15">
        <v>147.59548161138395</v>
      </c>
      <c r="K104" s="15">
        <v>206</v>
      </c>
      <c r="L104" s="14">
        <v>71.40904347826087</v>
      </c>
      <c r="M104" s="15">
        <v>95.92115345233357</v>
      </c>
      <c r="N104" s="15">
        <v>8.75</v>
      </c>
      <c r="O104" s="14">
        <v>52.54286302175192</v>
      </c>
      <c r="P104" s="15">
        <v>92.723992733668524</v>
      </c>
      <c r="Q104" s="15">
        <v>0</v>
      </c>
      <c r="R104" s="14">
        <v>69.010600157418338</v>
      </c>
      <c r="S104" s="15">
        <v>104.673588534594</v>
      </c>
      <c r="T104" s="17">
        <v>0</v>
      </c>
      <c r="U104" s="14">
        <v>72.033172619047605</v>
      </c>
      <c r="V104" s="15">
        <v>112.49692667150885</v>
      </c>
      <c r="W104" s="15">
        <v>9.5</v>
      </c>
      <c r="X104" s="14">
        <v>78.657147435897429</v>
      </c>
      <c r="Y104" s="15">
        <v>113.08366363379284</v>
      </c>
      <c r="Z104" s="15">
        <v>5.26</v>
      </c>
      <c r="AA104" s="14">
        <v>62.960138154027049</v>
      </c>
      <c r="AB104" s="15">
        <v>101.6286529285661</v>
      </c>
      <c r="AC104" s="15">
        <v>0</v>
      </c>
      <c r="AD104" s="14">
        <v>86.83963146678424</v>
      </c>
      <c r="AE104" s="15">
        <v>110.31807451473976</v>
      </c>
      <c r="AF104" s="15">
        <v>15.16</v>
      </c>
      <c r="AG104" s="16">
        <v>70.892200000000003</v>
      </c>
      <c r="AH104" s="15">
        <v>106.39700000000001</v>
      </c>
      <c r="AI104" s="17">
        <v>1.5699700000000001</v>
      </c>
      <c r="AJ104" s="16">
        <v>70.860100000000003</v>
      </c>
      <c r="AK104" s="15">
        <v>107.01300000000001</v>
      </c>
      <c r="AL104" s="17">
        <v>0</v>
      </c>
      <c r="AM104" s="16">
        <v>81.738799999999998</v>
      </c>
      <c r="AN104" s="15">
        <v>107.15300000000001</v>
      </c>
      <c r="AO104" s="17">
        <v>13.3513</v>
      </c>
    </row>
    <row r="105" spans="1:41" s="3" customFormat="1" ht="21" customHeight="1" x14ac:dyDescent="0.15">
      <c r="A105" s="54" t="s">
        <v>138</v>
      </c>
      <c r="B105" s="21">
        <v>72</v>
      </c>
      <c r="C105" s="14">
        <v>2.81623</v>
      </c>
      <c r="D105" s="15">
        <v>7.3125200000000001</v>
      </c>
      <c r="E105" s="15">
        <v>0</v>
      </c>
      <c r="F105" s="14">
        <v>2.0303278688524591</v>
      </c>
      <c r="G105" s="15">
        <v>5.2567152890571256</v>
      </c>
      <c r="H105" s="15">
        <v>0</v>
      </c>
      <c r="I105" s="14">
        <v>4.7207612800636065</v>
      </c>
      <c r="J105" s="15">
        <v>8.9625418491230366</v>
      </c>
      <c r="K105" s="15">
        <v>0</v>
      </c>
      <c r="L105" s="14">
        <v>3.2782608695652176</v>
      </c>
      <c r="M105" s="15">
        <v>8.8920803318233261</v>
      </c>
      <c r="N105" s="15">
        <v>0</v>
      </c>
      <c r="O105" s="14">
        <v>2.8035596707818926</v>
      </c>
      <c r="P105" s="15">
        <v>7.5845476789802504</v>
      </c>
      <c r="Q105" s="15">
        <v>0</v>
      </c>
      <c r="R105" s="14">
        <v>2.4598347107438014</v>
      </c>
      <c r="S105" s="15">
        <v>7.3669781399721987</v>
      </c>
      <c r="T105" s="17">
        <v>0</v>
      </c>
      <c r="U105" s="14">
        <v>3.1606053113553108</v>
      </c>
      <c r="V105" s="15">
        <v>6.7970790307512914</v>
      </c>
      <c r="W105" s="15">
        <v>0</v>
      </c>
      <c r="X105" s="14">
        <v>2.6815598290598288</v>
      </c>
      <c r="Y105" s="15">
        <v>6.8328271380144994</v>
      </c>
      <c r="Z105" s="15">
        <v>0</v>
      </c>
      <c r="AA105" s="14">
        <v>2.0484362139917693</v>
      </c>
      <c r="AB105" s="15">
        <v>6.1994201261289215</v>
      </c>
      <c r="AC105" s="15">
        <v>0</v>
      </c>
      <c r="AD105" s="14">
        <v>2.8955164609053496</v>
      </c>
      <c r="AE105" s="15">
        <v>7.8435858137568326</v>
      </c>
      <c r="AF105" s="15">
        <v>0</v>
      </c>
      <c r="AG105" s="16">
        <v>2.7068300000000001</v>
      </c>
      <c r="AH105" s="15">
        <v>7.24817</v>
      </c>
      <c r="AI105" s="17">
        <v>0</v>
      </c>
      <c r="AJ105" s="16">
        <v>2.6713399999999998</v>
      </c>
      <c r="AK105" s="15">
        <v>7.1318999999999999</v>
      </c>
      <c r="AL105" s="17">
        <v>0</v>
      </c>
      <c r="AM105" s="16">
        <v>2.3443700000000001</v>
      </c>
      <c r="AN105" s="15">
        <v>6.5150499999999996</v>
      </c>
      <c r="AO105" s="17">
        <v>0</v>
      </c>
    </row>
    <row r="106" spans="1:41" s="3" customFormat="1" ht="21" customHeight="1" x14ac:dyDescent="0.15">
      <c r="A106" s="54" t="s">
        <v>139</v>
      </c>
      <c r="B106" s="21">
        <v>73</v>
      </c>
      <c r="C106" s="76">
        <v>35.331499999999998</v>
      </c>
      <c r="D106" s="77">
        <v>60.040199999999999</v>
      </c>
      <c r="E106" s="77">
        <v>0</v>
      </c>
      <c r="F106" s="76">
        <v>51.08469945355192</v>
      </c>
      <c r="G106" s="77">
        <v>93.515516099315462</v>
      </c>
      <c r="H106" s="77">
        <v>0</v>
      </c>
      <c r="I106" s="76">
        <v>31.75421796625627</v>
      </c>
      <c r="J106" s="77">
        <v>52.891969705086304</v>
      </c>
      <c r="K106" s="77">
        <v>0</v>
      </c>
      <c r="L106" s="76">
        <v>30.989130434782609</v>
      </c>
      <c r="M106" s="77">
        <v>56.641750726216195</v>
      </c>
      <c r="N106" s="77">
        <v>0</v>
      </c>
      <c r="O106" s="76">
        <v>28.288065843621396</v>
      </c>
      <c r="P106" s="77">
        <v>54.184001736055244</v>
      </c>
      <c r="Q106" s="77">
        <v>0</v>
      </c>
      <c r="R106" s="76">
        <v>27.455862977602116</v>
      </c>
      <c r="S106" s="77">
        <v>58.749665913901694</v>
      </c>
      <c r="T106" s="79">
        <v>0</v>
      </c>
      <c r="U106" s="76">
        <v>29.383037997807815</v>
      </c>
      <c r="V106" s="77">
        <v>53.058195979222482</v>
      </c>
      <c r="W106" s="77">
        <v>0</v>
      </c>
      <c r="X106" s="76">
        <v>43.253418803418803</v>
      </c>
      <c r="Y106" s="77">
        <v>62.42117889381872</v>
      </c>
      <c r="Z106" s="77">
        <v>0</v>
      </c>
      <c r="AA106" s="76">
        <v>37.318667123914032</v>
      </c>
      <c r="AB106" s="77">
        <v>55.552074375092026</v>
      </c>
      <c r="AC106" s="77">
        <v>0</v>
      </c>
      <c r="AD106" s="76">
        <v>42.067798353909467</v>
      </c>
      <c r="AE106" s="77">
        <v>59.588638159963551</v>
      </c>
      <c r="AF106" s="77">
        <v>0</v>
      </c>
      <c r="AG106" s="78">
        <v>34.574199999999998</v>
      </c>
      <c r="AH106" s="77">
        <v>57.618200000000002</v>
      </c>
      <c r="AI106" s="79">
        <v>0</v>
      </c>
      <c r="AJ106" s="78">
        <v>34.796799999999998</v>
      </c>
      <c r="AK106" s="77">
        <v>57.670499999999997</v>
      </c>
      <c r="AL106" s="79">
        <v>0</v>
      </c>
      <c r="AM106" s="78">
        <v>38.6539</v>
      </c>
      <c r="AN106" s="77">
        <v>58.411000000000001</v>
      </c>
      <c r="AO106" s="79">
        <v>0</v>
      </c>
    </row>
    <row r="107" spans="1:41" s="3" customFormat="1" ht="21" customHeight="1" x14ac:dyDescent="0.15">
      <c r="A107" s="54" t="s">
        <v>140</v>
      </c>
      <c r="B107" s="21">
        <v>74</v>
      </c>
      <c r="C107" s="14">
        <v>9.0021000000000004</v>
      </c>
      <c r="D107" s="15">
        <v>38.496099999999998</v>
      </c>
      <c r="E107" s="15">
        <v>0</v>
      </c>
      <c r="F107" s="14">
        <v>30.71393442622951</v>
      </c>
      <c r="G107" s="15">
        <v>59.391788999338949</v>
      </c>
      <c r="H107" s="15">
        <v>0</v>
      </c>
      <c r="I107" s="14">
        <v>8.3523255813953483</v>
      </c>
      <c r="J107" s="15">
        <v>26.514583423590778</v>
      </c>
      <c r="K107" s="15">
        <v>0</v>
      </c>
      <c r="L107" s="14">
        <v>23.030434782608697</v>
      </c>
      <c r="M107" s="15">
        <v>51.153085969067298</v>
      </c>
      <c r="N107" s="15">
        <v>0</v>
      </c>
      <c r="O107" s="14">
        <v>10.625925925925927</v>
      </c>
      <c r="P107" s="15">
        <v>53.511318239211946</v>
      </c>
      <c r="Q107" s="15">
        <v>0</v>
      </c>
      <c r="R107" s="14">
        <v>5.294214876033057</v>
      </c>
      <c r="S107" s="15">
        <v>17.756753485815818</v>
      </c>
      <c r="T107" s="17">
        <v>0</v>
      </c>
      <c r="U107" s="14">
        <v>11.987220238095238</v>
      </c>
      <c r="V107" s="15">
        <v>61.610283144230152</v>
      </c>
      <c r="W107" s="15">
        <v>0</v>
      </c>
      <c r="X107" s="14">
        <v>6.5211538461538456</v>
      </c>
      <c r="Y107" s="15">
        <v>23.320221235425894</v>
      </c>
      <c r="Z107" s="15">
        <v>0</v>
      </c>
      <c r="AA107" s="14">
        <v>3.0822048794826573</v>
      </c>
      <c r="AB107" s="15">
        <v>11.764827117719303</v>
      </c>
      <c r="AC107" s="15">
        <v>0</v>
      </c>
      <c r="AD107" s="14">
        <v>3.9719650205761314</v>
      </c>
      <c r="AE107" s="15">
        <v>19.813485552856029</v>
      </c>
      <c r="AF107" s="15">
        <v>0</v>
      </c>
      <c r="AG107" s="16">
        <v>7.6890200000000002</v>
      </c>
      <c r="AH107" s="15">
        <v>37.267200000000003</v>
      </c>
      <c r="AI107" s="17">
        <v>0</v>
      </c>
      <c r="AJ107" s="16">
        <v>6.7361000000000004</v>
      </c>
      <c r="AK107" s="15">
        <v>36.013100000000001</v>
      </c>
      <c r="AL107" s="17">
        <v>0</v>
      </c>
      <c r="AM107" s="16">
        <v>1.6747700000000001</v>
      </c>
      <c r="AN107" s="15">
        <v>4.76769</v>
      </c>
      <c r="AO107" s="17">
        <v>0</v>
      </c>
    </row>
    <row r="108" spans="1:41" s="3" customFormat="1" ht="21" customHeight="1" x14ac:dyDescent="0.15">
      <c r="A108" s="56" t="s">
        <v>141</v>
      </c>
      <c r="B108" s="83">
        <v>75</v>
      </c>
      <c r="C108" s="88">
        <v>0</v>
      </c>
      <c r="D108" s="89">
        <v>0</v>
      </c>
      <c r="E108" s="89">
        <v>0</v>
      </c>
      <c r="F108" s="88">
        <v>0</v>
      </c>
      <c r="G108" s="89">
        <v>0</v>
      </c>
      <c r="H108" s="89">
        <v>0</v>
      </c>
      <c r="I108" s="88">
        <v>0</v>
      </c>
      <c r="J108" s="89">
        <v>0</v>
      </c>
      <c r="K108" s="89">
        <v>0</v>
      </c>
      <c r="L108" s="88">
        <v>0</v>
      </c>
      <c r="M108" s="89">
        <v>0</v>
      </c>
      <c r="N108" s="89">
        <v>0</v>
      </c>
      <c r="O108" s="88">
        <v>0</v>
      </c>
      <c r="P108" s="89">
        <v>0</v>
      </c>
      <c r="Q108" s="89">
        <v>0</v>
      </c>
      <c r="R108" s="88">
        <v>0</v>
      </c>
      <c r="S108" s="89">
        <v>0</v>
      </c>
      <c r="T108" s="91">
        <v>0</v>
      </c>
      <c r="U108" s="88">
        <v>0</v>
      </c>
      <c r="V108" s="89">
        <v>0</v>
      </c>
      <c r="W108" s="89">
        <v>0</v>
      </c>
      <c r="X108" s="88">
        <v>0</v>
      </c>
      <c r="Y108" s="89">
        <v>0</v>
      </c>
      <c r="Z108" s="89">
        <v>0</v>
      </c>
      <c r="AA108" s="88">
        <v>0</v>
      </c>
      <c r="AB108" s="89">
        <v>0</v>
      </c>
      <c r="AC108" s="89">
        <v>0</v>
      </c>
      <c r="AD108" s="88">
        <v>0</v>
      </c>
      <c r="AE108" s="89">
        <v>0</v>
      </c>
      <c r="AF108" s="89">
        <v>0</v>
      </c>
      <c r="AG108" s="90">
        <v>0</v>
      </c>
      <c r="AH108" s="89">
        <v>0</v>
      </c>
      <c r="AI108" s="91">
        <v>0</v>
      </c>
      <c r="AJ108" s="90">
        <v>0</v>
      </c>
      <c r="AK108" s="89">
        <v>0</v>
      </c>
      <c r="AL108" s="91">
        <v>0</v>
      </c>
      <c r="AM108" s="90">
        <v>0</v>
      </c>
      <c r="AN108" s="89">
        <v>0</v>
      </c>
      <c r="AO108" s="91">
        <v>0</v>
      </c>
    </row>
    <row r="109" spans="1:41" s="3" customFormat="1" ht="21" customHeight="1" x14ac:dyDescent="0.15">
      <c r="A109" s="54" t="s">
        <v>47</v>
      </c>
      <c r="B109" s="21" t="s">
        <v>191</v>
      </c>
      <c r="C109" s="14">
        <f>SUM(C110:C114)</f>
        <v>9.7681935100000015</v>
      </c>
      <c r="D109" s="15">
        <v>8.5951400000000007</v>
      </c>
      <c r="E109" s="15">
        <v>8.1666699999999999</v>
      </c>
      <c r="F109" s="14">
        <v>7.0707021597710122</v>
      </c>
      <c r="G109" s="15">
        <v>9.2848699999999997</v>
      </c>
      <c r="H109" s="15">
        <v>3.7531599999999998</v>
      </c>
      <c r="I109" s="14">
        <v>10.285828592026608</v>
      </c>
      <c r="J109" s="15">
        <v>8.5479199999999995</v>
      </c>
      <c r="K109" s="15">
        <v>9.4374500000000001</v>
      </c>
      <c r="L109" s="14">
        <v>10.304994409937887</v>
      </c>
      <c r="M109" s="15">
        <v>6.9228899999999998</v>
      </c>
      <c r="N109" s="15">
        <v>9.0359999999999996</v>
      </c>
      <c r="O109" s="14">
        <v>9.7436024760330344</v>
      </c>
      <c r="P109" s="15">
        <v>8.0024899999999999</v>
      </c>
      <c r="Q109" s="15">
        <v>8.4394299999999998</v>
      </c>
      <c r="R109" s="14">
        <v>10.857751853195904</v>
      </c>
      <c r="S109" s="15">
        <v>10.161099999999999</v>
      </c>
      <c r="T109" s="17">
        <v>9.4075000000000006</v>
      </c>
      <c r="U109" s="14">
        <v>11.120863417092266</v>
      </c>
      <c r="V109" s="15">
        <v>8.4106500000000004</v>
      </c>
      <c r="W109" s="15">
        <v>10.0756</v>
      </c>
      <c r="X109" s="14">
        <v>10.873436114398229</v>
      </c>
      <c r="Y109" s="15">
        <v>9.0173699999999997</v>
      </c>
      <c r="Z109" s="15">
        <v>9.0304400000000005</v>
      </c>
      <c r="AA109" s="14">
        <v>8.5861847670627736</v>
      </c>
      <c r="AB109" s="15">
        <v>7.95479</v>
      </c>
      <c r="AC109" s="15">
        <v>6.2142299999999997</v>
      </c>
      <c r="AD109" s="14">
        <v>8.5365639678139029</v>
      </c>
      <c r="AE109" s="15">
        <v>7.7604899999999999</v>
      </c>
      <c r="AF109" s="15">
        <v>6</v>
      </c>
      <c r="AG109" s="16">
        <v>9.9104500000000009</v>
      </c>
      <c r="AH109" s="15">
        <v>8.5223499999999994</v>
      </c>
      <c r="AI109" s="17">
        <v>8.3333300000000001</v>
      </c>
      <c r="AJ109" s="16">
        <f t="shared" ref="AJ109:AM109" si="25">SUM(AJ110:AJ114)</f>
        <v>9.8859399999999997</v>
      </c>
      <c r="AK109" s="15">
        <v>8.6150800000000007</v>
      </c>
      <c r="AL109" s="17">
        <v>8.1999999999999993</v>
      </c>
      <c r="AM109" s="16">
        <f t="shared" si="25"/>
        <v>7.5050897000000001</v>
      </c>
      <c r="AN109" s="15">
        <v>7.4220300000000003</v>
      </c>
      <c r="AO109" s="17">
        <v>5.3336800000000002</v>
      </c>
    </row>
    <row r="110" spans="1:41" s="3" customFormat="1" ht="21" customHeight="1" x14ac:dyDescent="0.15">
      <c r="A110" s="54" t="s">
        <v>142</v>
      </c>
      <c r="B110" s="21">
        <v>76</v>
      </c>
      <c r="C110" s="14">
        <v>1.2249000000000001</v>
      </c>
      <c r="D110" s="15">
        <v>3.5331000000000001</v>
      </c>
      <c r="E110" s="15">
        <v>0</v>
      </c>
      <c r="F110" s="14">
        <v>1.5653005464480874</v>
      </c>
      <c r="G110" s="15">
        <v>4.3359032890804139</v>
      </c>
      <c r="H110" s="15">
        <v>0</v>
      </c>
      <c r="I110" s="14">
        <v>1.789215762273902</v>
      </c>
      <c r="J110" s="15">
        <v>3.8212877222214479</v>
      </c>
      <c r="K110" s="15">
        <v>0</v>
      </c>
      <c r="L110" s="14">
        <v>0.55434782608695654</v>
      </c>
      <c r="M110" s="15">
        <v>1.3789499032012558</v>
      </c>
      <c r="N110" s="15">
        <v>0</v>
      </c>
      <c r="O110" s="14">
        <v>0.73588477366255178</v>
      </c>
      <c r="P110" s="15">
        <v>2.0407488923413837</v>
      </c>
      <c r="Q110" s="15">
        <v>0</v>
      </c>
      <c r="R110" s="14">
        <v>2.1024576938213304</v>
      </c>
      <c r="S110" s="15">
        <v>5.4381425767865226</v>
      </c>
      <c r="T110" s="17">
        <v>0</v>
      </c>
      <c r="U110" s="14">
        <v>1.3536759259259259</v>
      </c>
      <c r="V110" s="15">
        <v>3.3104360229469454</v>
      </c>
      <c r="W110" s="15">
        <v>0</v>
      </c>
      <c r="X110" s="14">
        <v>1.1151602564102563</v>
      </c>
      <c r="Y110" s="15">
        <v>3.8727871486039547</v>
      </c>
      <c r="Z110" s="15">
        <v>0</v>
      </c>
      <c r="AA110" s="14">
        <v>0.90250538898687038</v>
      </c>
      <c r="AB110" s="15">
        <v>2.613607232422793</v>
      </c>
      <c r="AC110" s="15">
        <v>0</v>
      </c>
      <c r="AD110" s="14">
        <v>0.89279423868312735</v>
      </c>
      <c r="AE110" s="15">
        <v>2.6910520121850205</v>
      </c>
      <c r="AF110" s="15">
        <v>0</v>
      </c>
      <c r="AG110" s="16">
        <v>1.15937</v>
      </c>
      <c r="AH110" s="15">
        <v>3.4523799999999998</v>
      </c>
      <c r="AI110" s="17">
        <v>0</v>
      </c>
      <c r="AJ110" s="16">
        <v>1.19696</v>
      </c>
      <c r="AK110" s="15">
        <v>3.5379900000000002</v>
      </c>
      <c r="AL110" s="17">
        <v>0</v>
      </c>
      <c r="AM110" s="16">
        <v>0.86189099999999996</v>
      </c>
      <c r="AN110" s="15">
        <v>2.75956</v>
      </c>
      <c r="AO110" s="17">
        <v>0</v>
      </c>
    </row>
    <row r="111" spans="1:41" s="3" customFormat="1" ht="21" customHeight="1" x14ac:dyDescent="0.15">
      <c r="A111" s="54" t="s">
        <v>143</v>
      </c>
      <c r="B111" s="21">
        <v>77</v>
      </c>
      <c r="C111" s="14">
        <v>1.14106</v>
      </c>
      <c r="D111" s="15">
        <v>2.9981499999999999</v>
      </c>
      <c r="E111" s="15">
        <v>0</v>
      </c>
      <c r="F111" s="14">
        <v>0.27868852459016391</v>
      </c>
      <c r="G111" s="15">
        <v>1.0102937008610231</v>
      </c>
      <c r="H111" s="15">
        <v>0</v>
      </c>
      <c r="I111" s="14">
        <v>1</v>
      </c>
      <c r="J111" s="15">
        <v>2.5118787557764271</v>
      </c>
      <c r="K111" s="15">
        <v>0</v>
      </c>
      <c r="L111" s="14">
        <v>0.63509316770186308</v>
      </c>
      <c r="M111" s="15">
        <v>2.535122766317119</v>
      </c>
      <c r="N111" s="15">
        <v>0</v>
      </c>
      <c r="O111" s="14">
        <v>0.76543209876543206</v>
      </c>
      <c r="P111" s="15">
        <v>2.3108525760215581</v>
      </c>
      <c r="Q111" s="15">
        <v>0</v>
      </c>
      <c r="R111" s="14">
        <v>0.771900826446281</v>
      </c>
      <c r="S111" s="15">
        <v>2.2384034725373096</v>
      </c>
      <c r="T111" s="17">
        <v>0</v>
      </c>
      <c r="U111" s="14">
        <v>1.8725056689342399</v>
      </c>
      <c r="V111" s="15">
        <v>3.9831587785974607</v>
      </c>
      <c r="W111" s="15">
        <v>0</v>
      </c>
      <c r="X111" s="14">
        <v>1.6725427350427351</v>
      </c>
      <c r="Y111" s="15">
        <v>3.8962473748112521</v>
      </c>
      <c r="Z111" s="15">
        <v>0</v>
      </c>
      <c r="AA111" s="14">
        <v>1.1317558299039783</v>
      </c>
      <c r="AB111" s="15">
        <v>2.5649618496529736</v>
      </c>
      <c r="AC111" s="15">
        <v>0</v>
      </c>
      <c r="AD111" s="14">
        <v>1.1801146384479717</v>
      </c>
      <c r="AE111" s="15">
        <v>3.0976801628066832</v>
      </c>
      <c r="AF111" s="15">
        <v>0</v>
      </c>
      <c r="AG111" s="16">
        <v>1.20651</v>
      </c>
      <c r="AH111" s="15">
        <v>3.10649</v>
      </c>
      <c r="AI111" s="17">
        <v>0</v>
      </c>
      <c r="AJ111" s="16">
        <v>1.242</v>
      </c>
      <c r="AK111" s="15">
        <v>3.1351200000000001</v>
      </c>
      <c r="AL111" s="17">
        <v>0</v>
      </c>
      <c r="AM111" s="16">
        <v>0.98211999999999999</v>
      </c>
      <c r="AN111" s="15">
        <v>2.6420300000000001</v>
      </c>
      <c r="AO111" s="17">
        <v>0</v>
      </c>
    </row>
    <row r="112" spans="1:41" s="3" customFormat="1" ht="21" customHeight="1" x14ac:dyDescent="0.15">
      <c r="A112" s="54" t="s">
        <v>144</v>
      </c>
      <c r="B112" s="21">
        <v>78</v>
      </c>
      <c r="C112" s="76">
        <v>7.2575099999999999</v>
      </c>
      <c r="D112" s="77">
        <v>6.9434300000000002</v>
      </c>
      <c r="E112" s="77">
        <v>5.4167500000000004</v>
      </c>
      <c r="F112" s="76">
        <v>5.1029425969294824</v>
      </c>
      <c r="G112" s="77">
        <v>6.557625001871501</v>
      </c>
      <c r="H112" s="77">
        <v>2.6</v>
      </c>
      <c r="I112" s="76">
        <v>7.1346942251015433</v>
      </c>
      <c r="J112" s="77">
        <v>5.9414707019920323</v>
      </c>
      <c r="K112" s="77">
        <v>6.1115384615384603</v>
      </c>
      <c r="L112" s="76">
        <v>8.5949193581780516</v>
      </c>
      <c r="M112" s="77">
        <v>6.3337951575711635</v>
      </c>
      <c r="N112" s="77">
        <v>8.7249999999999996</v>
      </c>
      <c r="O112" s="76">
        <v>8.1611127640988776</v>
      </c>
      <c r="P112" s="77">
        <v>7.657688017260412</v>
      </c>
      <c r="Q112" s="77">
        <v>6</v>
      </c>
      <c r="R112" s="76">
        <v>7.9540544899530845</v>
      </c>
      <c r="S112" s="77">
        <v>7.149754053076026</v>
      </c>
      <c r="T112" s="79">
        <v>6.4</v>
      </c>
      <c r="U112" s="76">
        <v>7.6591560285813056</v>
      </c>
      <c r="V112" s="77">
        <v>7.0734579009989513</v>
      </c>
      <c r="W112" s="77">
        <v>6</v>
      </c>
      <c r="X112" s="76">
        <v>7.9396113280734451</v>
      </c>
      <c r="Y112" s="77">
        <v>6.6920615057312123</v>
      </c>
      <c r="Z112" s="77">
        <v>6.3066666666666649</v>
      </c>
      <c r="AA112" s="76">
        <v>6.4560387745093744</v>
      </c>
      <c r="AB112" s="77">
        <v>6.9042705943444211</v>
      </c>
      <c r="AC112" s="77">
        <v>4.4000000000000004</v>
      </c>
      <c r="AD112" s="76">
        <v>6.4146427450037908</v>
      </c>
      <c r="AE112" s="77">
        <v>6.7614080376605052</v>
      </c>
      <c r="AF112" s="77">
        <v>4</v>
      </c>
      <c r="AG112" s="78">
        <v>7.4162499999999998</v>
      </c>
      <c r="AH112" s="77">
        <v>7.0336499999999997</v>
      </c>
      <c r="AI112" s="79">
        <v>5.6583100000000002</v>
      </c>
      <c r="AJ112" s="78">
        <v>7.3430299999999997</v>
      </c>
      <c r="AK112" s="77">
        <v>7.0683299999999996</v>
      </c>
      <c r="AL112" s="79">
        <v>5.4</v>
      </c>
      <c r="AM112" s="78">
        <v>5.5894399999999997</v>
      </c>
      <c r="AN112" s="77">
        <v>6.5450900000000001</v>
      </c>
      <c r="AO112" s="79">
        <v>3.1021700000000001</v>
      </c>
    </row>
    <row r="113" spans="1:41" s="3" customFormat="1" ht="21" customHeight="1" x14ac:dyDescent="0.15">
      <c r="A113" s="54" t="s">
        <v>145</v>
      </c>
      <c r="B113" s="21">
        <v>79</v>
      </c>
      <c r="C113" s="14">
        <v>0.135904</v>
      </c>
      <c r="D113" s="15">
        <v>0.96768100000000001</v>
      </c>
      <c r="E113" s="15">
        <v>0</v>
      </c>
      <c r="F113" s="14">
        <v>0.1237704918032787</v>
      </c>
      <c r="G113" s="15">
        <v>0.62918152384581227</v>
      </c>
      <c r="H113" s="15">
        <v>0</v>
      </c>
      <c r="I113" s="14">
        <v>0.23720930232558138</v>
      </c>
      <c r="J113" s="15">
        <v>1.0853192126751645</v>
      </c>
      <c r="K113" s="15">
        <v>0</v>
      </c>
      <c r="L113" s="14">
        <v>0.52063405797101514</v>
      </c>
      <c r="M113" s="15">
        <v>2.5326115675716174</v>
      </c>
      <c r="N113" s="15">
        <v>0</v>
      </c>
      <c r="O113" s="14">
        <v>8.1172839506172836E-2</v>
      </c>
      <c r="P113" s="15">
        <v>0.44063525382863838</v>
      </c>
      <c r="Q113" s="15">
        <v>0</v>
      </c>
      <c r="R113" s="14">
        <v>2.933884297520661E-2</v>
      </c>
      <c r="S113" s="15">
        <v>0.16207199470121261</v>
      </c>
      <c r="T113" s="17">
        <v>0</v>
      </c>
      <c r="U113" s="14">
        <v>0.23552579365079362</v>
      </c>
      <c r="V113" s="15">
        <v>1.4026618112510567</v>
      </c>
      <c r="W113" s="15">
        <v>0</v>
      </c>
      <c r="X113" s="14">
        <v>0.14612179487179486</v>
      </c>
      <c r="Y113" s="15">
        <v>0.71388328916611055</v>
      </c>
      <c r="Z113" s="15">
        <v>0</v>
      </c>
      <c r="AA113" s="14">
        <v>9.5884773662551437E-2</v>
      </c>
      <c r="AB113" s="15">
        <v>0.81208942718871657</v>
      </c>
      <c r="AC113" s="15">
        <v>0</v>
      </c>
      <c r="AD113" s="14">
        <v>4.9012345679012345E-2</v>
      </c>
      <c r="AE113" s="15">
        <v>0.45349494651456801</v>
      </c>
      <c r="AF113" s="15">
        <v>0</v>
      </c>
      <c r="AG113" s="16">
        <v>0.12831799999999999</v>
      </c>
      <c r="AH113" s="15">
        <v>0.97405600000000003</v>
      </c>
      <c r="AI113" s="17">
        <v>0</v>
      </c>
      <c r="AJ113" s="16">
        <v>0.10395</v>
      </c>
      <c r="AK113" s="15">
        <v>0.77383500000000005</v>
      </c>
      <c r="AL113" s="17">
        <v>0</v>
      </c>
      <c r="AM113" s="16">
        <v>7.16387E-2</v>
      </c>
      <c r="AN113" s="15">
        <v>0.56629700000000005</v>
      </c>
      <c r="AO113" s="17">
        <v>0</v>
      </c>
    </row>
    <row r="114" spans="1:41" s="3" customFormat="1" ht="21" customHeight="1" x14ac:dyDescent="0.15">
      <c r="A114" s="54" t="s">
        <v>146</v>
      </c>
      <c r="B114" s="21">
        <v>80</v>
      </c>
      <c r="C114" s="14">
        <v>8.8195099999999992E-3</v>
      </c>
      <c r="D114" s="15">
        <v>0.219143</v>
      </c>
      <c r="E114" s="15">
        <v>0</v>
      </c>
      <c r="F114" s="14">
        <v>0</v>
      </c>
      <c r="G114" s="15">
        <v>0</v>
      </c>
      <c r="H114" s="15">
        <v>0</v>
      </c>
      <c r="I114" s="14">
        <v>0.12470930232558139</v>
      </c>
      <c r="J114" s="15">
        <v>0.811620670738049</v>
      </c>
      <c r="K114" s="15">
        <v>0</v>
      </c>
      <c r="L114" s="14">
        <v>0</v>
      </c>
      <c r="M114" s="15">
        <v>0</v>
      </c>
      <c r="N114" s="15">
        <v>0</v>
      </c>
      <c r="O114" s="14">
        <v>0</v>
      </c>
      <c r="P114" s="15">
        <v>0</v>
      </c>
      <c r="Q114" s="15">
        <v>0</v>
      </c>
      <c r="R114" s="14">
        <v>0</v>
      </c>
      <c r="S114" s="15">
        <v>0</v>
      </c>
      <c r="T114" s="17">
        <v>0</v>
      </c>
      <c r="U114" s="14">
        <v>0</v>
      </c>
      <c r="V114" s="15">
        <v>0</v>
      </c>
      <c r="W114" s="15">
        <v>0</v>
      </c>
      <c r="X114" s="14">
        <v>0</v>
      </c>
      <c r="Y114" s="15">
        <v>0</v>
      </c>
      <c r="Z114" s="15">
        <v>0</v>
      </c>
      <c r="AA114" s="14">
        <v>0</v>
      </c>
      <c r="AB114" s="15">
        <v>0</v>
      </c>
      <c r="AC114" s="15">
        <v>0</v>
      </c>
      <c r="AD114" s="14">
        <v>0</v>
      </c>
      <c r="AE114" s="15">
        <v>0</v>
      </c>
      <c r="AF114" s="15">
        <v>0</v>
      </c>
      <c r="AG114" s="16">
        <v>0</v>
      </c>
      <c r="AH114" s="15">
        <v>0</v>
      </c>
      <c r="AI114" s="17">
        <v>0</v>
      </c>
      <c r="AJ114" s="16">
        <v>0</v>
      </c>
      <c r="AK114" s="15">
        <v>0</v>
      </c>
      <c r="AL114" s="17">
        <v>0</v>
      </c>
      <c r="AM114" s="16">
        <v>0</v>
      </c>
      <c r="AN114" s="15">
        <v>0</v>
      </c>
      <c r="AO114" s="17">
        <v>0</v>
      </c>
    </row>
    <row r="115" spans="1:41" s="3" customFormat="1" ht="21" customHeight="1" x14ac:dyDescent="0.15">
      <c r="A115" s="55" t="s">
        <v>48</v>
      </c>
      <c r="B115" s="80" t="s">
        <v>192</v>
      </c>
      <c r="C115" s="81">
        <f>SUM(C116:C120)</f>
        <v>29.467499</v>
      </c>
      <c r="D115" s="74">
        <v>46.020299999999999</v>
      </c>
      <c r="E115" s="74">
        <v>10</v>
      </c>
      <c r="F115" s="81">
        <v>27.057377049180332</v>
      </c>
      <c r="G115" s="74">
        <v>33.51</v>
      </c>
      <c r="H115" s="74">
        <v>13.6273</v>
      </c>
      <c r="I115" s="81">
        <v>36.44313279406807</v>
      </c>
      <c r="J115" s="74">
        <v>51.685400000000001</v>
      </c>
      <c r="K115" s="74">
        <v>20</v>
      </c>
      <c r="L115" s="81">
        <v>21.698550724637684</v>
      </c>
      <c r="M115" s="74">
        <v>35.360900000000001</v>
      </c>
      <c r="N115" s="74">
        <v>2.5</v>
      </c>
      <c r="O115" s="81">
        <v>27.049382716049383</v>
      </c>
      <c r="P115" s="74">
        <v>44.900199999999998</v>
      </c>
      <c r="Q115" s="74">
        <v>0</v>
      </c>
      <c r="R115" s="81">
        <v>28.972603305785121</v>
      </c>
      <c r="S115" s="74">
        <v>48.319600000000001</v>
      </c>
      <c r="T115" s="75">
        <v>0</v>
      </c>
      <c r="U115" s="81">
        <v>28.499054990902817</v>
      </c>
      <c r="V115" s="74">
        <v>52.544499999999999</v>
      </c>
      <c r="W115" s="74">
        <v>3</v>
      </c>
      <c r="X115" s="81">
        <v>35.347394806048655</v>
      </c>
      <c r="Y115" s="74">
        <v>42.965800000000002</v>
      </c>
      <c r="Z115" s="74">
        <v>20</v>
      </c>
      <c r="AA115" s="81">
        <v>29.846945388759668</v>
      </c>
      <c r="AB115" s="74">
        <v>47.527500000000003</v>
      </c>
      <c r="AC115" s="74">
        <v>10.4369</v>
      </c>
      <c r="AD115" s="81">
        <v>27.714886070853467</v>
      </c>
      <c r="AE115" s="74">
        <v>43.852699999999999</v>
      </c>
      <c r="AF115" s="74">
        <v>10</v>
      </c>
      <c r="AG115" s="82">
        <v>29.120899999999999</v>
      </c>
      <c r="AH115" s="74">
        <v>46.223500000000001</v>
      </c>
      <c r="AI115" s="75">
        <v>8</v>
      </c>
      <c r="AJ115" s="82">
        <f t="shared" ref="AJ115:AM115" si="26">SUM(AJ116:AJ120)</f>
        <v>29.581935999999995</v>
      </c>
      <c r="AK115" s="74">
        <v>46.794499999999999</v>
      </c>
      <c r="AL115" s="75">
        <v>9.0168800000000005</v>
      </c>
      <c r="AM115" s="82">
        <f t="shared" si="26"/>
        <v>26.781981999999999</v>
      </c>
      <c r="AN115" s="74">
        <v>44.992600000000003</v>
      </c>
      <c r="AO115" s="75">
        <v>9.3895</v>
      </c>
    </row>
    <row r="116" spans="1:41" s="3" customFormat="1" ht="21" customHeight="1" x14ac:dyDescent="0.15">
      <c r="A116" s="54" t="s">
        <v>147</v>
      </c>
      <c r="B116" s="21">
        <v>81</v>
      </c>
      <c r="C116" s="14">
        <v>10.668799999999999</v>
      </c>
      <c r="D116" s="15">
        <v>25.542200000000001</v>
      </c>
      <c r="E116" s="15">
        <v>0</v>
      </c>
      <c r="F116" s="14">
        <v>4.4098360655737707</v>
      </c>
      <c r="G116" s="15">
        <v>12.078468919881168</v>
      </c>
      <c r="H116" s="15">
        <v>0</v>
      </c>
      <c r="I116" s="14">
        <v>5.6665824064711821</v>
      </c>
      <c r="J116" s="15">
        <v>16.985563916806292</v>
      </c>
      <c r="K116" s="15">
        <v>0</v>
      </c>
      <c r="L116" s="14">
        <v>4.2173913043478262</v>
      </c>
      <c r="M116" s="15">
        <v>14.991175728289164</v>
      </c>
      <c r="N116" s="15">
        <v>0</v>
      </c>
      <c r="O116" s="14">
        <v>7.5864197530864201</v>
      </c>
      <c r="P116" s="15">
        <v>24.447574310163528</v>
      </c>
      <c r="Q116" s="15">
        <v>0</v>
      </c>
      <c r="R116" s="14">
        <v>7.0742561983471068</v>
      </c>
      <c r="S116" s="15">
        <v>18.320656873409462</v>
      </c>
      <c r="T116" s="17">
        <v>0</v>
      </c>
      <c r="U116" s="14">
        <v>8.0892425810904083</v>
      </c>
      <c r="V116" s="15">
        <v>21.833629038372269</v>
      </c>
      <c r="W116" s="15">
        <v>0</v>
      </c>
      <c r="X116" s="14">
        <v>13.288034188034189</v>
      </c>
      <c r="Y116" s="15">
        <v>25.108284562778096</v>
      </c>
      <c r="Z116" s="15">
        <v>0</v>
      </c>
      <c r="AA116" s="14">
        <v>17.494796326116777</v>
      </c>
      <c r="AB116" s="15">
        <v>31.031537031050608</v>
      </c>
      <c r="AC116" s="15">
        <v>0</v>
      </c>
      <c r="AD116" s="14">
        <v>16.78787654320988</v>
      </c>
      <c r="AE116" s="15">
        <v>33.554680455831921</v>
      </c>
      <c r="AF116" s="15">
        <v>0</v>
      </c>
      <c r="AG116" s="16">
        <v>11.507099999999999</v>
      </c>
      <c r="AH116" s="15">
        <v>26.647300000000001</v>
      </c>
      <c r="AI116" s="17">
        <v>0</v>
      </c>
      <c r="AJ116" s="16">
        <v>11.959899999999999</v>
      </c>
      <c r="AK116" s="15">
        <v>27.142800000000001</v>
      </c>
      <c r="AL116" s="17">
        <v>0</v>
      </c>
      <c r="AM116" s="16">
        <v>17.854399999999998</v>
      </c>
      <c r="AN116" s="15">
        <v>37.7485</v>
      </c>
      <c r="AO116" s="17">
        <v>0</v>
      </c>
    </row>
    <row r="117" spans="1:41" s="3" customFormat="1" ht="21" customHeight="1" x14ac:dyDescent="0.15">
      <c r="A117" s="54" t="s">
        <v>148</v>
      </c>
      <c r="B117" s="21">
        <v>82</v>
      </c>
      <c r="C117" s="14">
        <v>8.08568</v>
      </c>
      <c r="D117" s="15">
        <v>29.544799999999999</v>
      </c>
      <c r="E117" s="15">
        <v>0</v>
      </c>
      <c r="F117" s="14">
        <v>5.1147540983606561</v>
      </c>
      <c r="G117" s="15">
        <v>19.420369870914893</v>
      </c>
      <c r="H117" s="15">
        <v>0</v>
      </c>
      <c r="I117" s="14">
        <v>10.817829457364338</v>
      </c>
      <c r="J117" s="15">
        <v>42.184339433964801</v>
      </c>
      <c r="K117" s="15">
        <v>0</v>
      </c>
      <c r="L117" s="14">
        <v>4.3260869565217392</v>
      </c>
      <c r="M117" s="15">
        <v>17.012852363952849</v>
      </c>
      <c r="N117" s="15">
        <v>0</v>
      </c>
      <c r="O117" s="14">
        <v>7.0740740740740744</v>
      </c>
      <c r="P117" s="15">
        <v>22.722576893606742</v>
      </c>
      <c r="Q117" s="15">
        <v>0</v>
      </c>
      <c r="R117" s="14">
        <v>9.7995867768595044</v>
      </c>
      <c r="S117" s="15">
        <v>34.647958269224766</v>
      </c>
      <c r="T117" s="17">
        <v>0</v>
      </c>
      <c r="U117" s="14">
        <v>10.379960317460316</v>
      </c>
      <c r="V117" s="15">
        <v>42.558440700596037</v>
      </c>
      <c r="W117" s="15">
        <v>0</v>
      </c>
      <c r="X117" s="14">
        <v>12.051282051282051</v>
      </c>
      <c r="Y117" s="15">
        <v>26.971149085119251</v>
      </c>
      <c r="Z117" s="15">
        <v>0</v>
      </c>
      <c r="AA117" s="14">
        <v>5.7894375857338813</v>
      </c>
      <c r="AB117" s="15">
        <v>21.259219318672748</v>
      </c>
      <c r="AC117" s="15">
        <v>0</v>
      </c>
      <c r="AD117" s="14">
        <v>5.0380434782608692</v>
      </c>
      <c r="AE117" s="15">
        <v>19.974917713753936</v>
      </c>
      <c r="AF117" s="15">
        <v>0</v>
      </c>
      <c r="AG117" s="16">
        <v>8.0590100000000007</v>
      </c>
      <c r="AH117" s="15">
        <v>28.7804</v>
      </c>
      <c r="AI117" s="17">
        <v>0</v>
      </c>
      <c r="AJ117" s="16">
        <v>8.2908799999999996</v>
      </c>
      <c r="AK117" s="15">
        <v>29.340699999999998</v>
      </c>
      <c r="AL117" s="17">
        <v>0</v>
      </c>
      <c r="AM117" s="16">
        <v>4.0795899999999996</v>
      </c>
      <c r="AN117" s="15">
        <v>18.866</v>
      </c>
      <c r="AO117" s="17">
        <v>0</v>
      </c>
    </row>
    <row r="118" spans="1:41" s="3" customFormat="1" ht="21" customHeight="1" x14ac:dyDescent="0.15">
      <c r="A118" s="54" t="s">
        <v>149</v>
      </c>
      <c r="B118" s="21">
        <v>83</v>
      </c>
      <c r="C118" s="76">
        <v>2.4172199999999999</v>
      </c>
      <c r="D118" s="77">
        <v>9.7719000000000005</v>
      </c>
      <c r="E118" s="77">
        <v>0</v>
      </c>
      <c r="F118" s="76">
        <v>2.098360655737705</v>
      </c>
      <c r="G118" s="77">
        <v>7.9418066203174202</v>
      </c>
      <c r="H118" s="77">
        <v>0</v>
      </c>
      <c r="I118" s="76">
        <v>1.5628221244500313</v>
      </c>
      <c r="J118" s="77">
        <v>5.496763293300404</v>
      </c>
      <c r="K118" s="77">
        <v>0</v>
      </c>
      <c r="L118" s="76">
        <v>4.3652173913043484</v>
      </c>
      <c r="M118" s="77">
        <v>19.581548739558308</v>
      </c>
      <c r="N118" s="77">
        <v>0</v>
      </c>
      <c r="O118" s="76">
        <v>4.2777777777777777</v>
      </c>
      <c r="P118" s="77">
        <v>13.334722149891792</v>
      </c>
      <c r="Q118" s="77">
        <v>0</v>
      </c>
      <c r="R118" s="76">
        <v>1.83468840741568</v>
      </c>
      <c r="S118" s="77">
        <v>6.3138603141223681</v>
      </c>
      <c r="T118" s="79">
        <v>0</v>
      </c>
      <c r="U118" s="76">
        <v>1.7437499999999999</v>
      </c>
      <c r="V118" s="77">
        <v>5.9269968191861606</v>
      </c>
      <c r="W118" s="77">
        <v>0</v>
      </c>
      <c r="X118" s="76">
        <v>2.6692307692307695</v>
      </c>
      <c r="Y118" s="77">
        <v>10.183833438879885</v>
      </c>
      <c r="Z118" s="77">
        <v>0</v>
      </c>
      <c r="AA118" s="76">
        <v>1.6268861454046639</v>
      </c>
      <c r="AB118" s="77">
        <v>6.6116356638961458</v>
      </c>
      <c r="AC118" s="77">
        <v>0</v>
      </c>
      <c r="AD118" s="76">
        <v>2.7699074074074077</v>
      </c>
      <c r="AE118" s="77">
        <v>11.356308288981486</v>
      </c>
      <c r="AF118" s="77">
        <v>0</v>
      </c>
      <c r="AG118" s="78">
        <v>2.5020099999999998</v>
      </c>
      <c r="AH118" s="77">
        <v>10.1266</v>
      </c>
      <c r="AI118" s="79">
        <v>0</v>
      </c>
      <c r="AJ118" s="78">
        <v>2.3862800000000002</v>
      </c>
      <c r="AK118" s="77">
        <v>9.21157</v>
      </c>
      <c r="AL118" s="79">
        <v>0</v>
      </c>
      <c r="AM118" s="78">
        <v>2.45526</v>
      </c>
      <c r="AN118" s="77">
        <v>8.2507199999999994</v>
      </c>
      <c r="AO118" s="79">
        <v>0</v>
      </c>
    </row>
    <row r="119" spans="1:41" s="3" customFormat="1" ht="21" customHeight="1" x14ac:dyDescent="0.15">
      <c r="A119" s="54" t="s">
        <v>150</v>
      </c>
      <c r="B119" s="21">
        <v>84</v>
      </c>
      <c r="C119" s="76">
        <v>0.32016899999999998</v>
      </c>
      <c r="D119" s="77">
        <v>3.3144800000000001</v>
      </c>
      <c r="E119" s="77">
        <v>0</v>
      </c>
      <c r="F119" s="76">
        <v>3.168032786885246</v>
      </c>
      <c r="G119" s="77">
        <v>11.114043814047358</v>
      </c>
      <c r="H119" s="77">
        <v>0</v>
      </c>
      <c r="I119" s="76">
        <v>0.44186046511627908</v>
      </c>
      <c r="J119" s="77">
        <v>4.0737522020596479</v>
      </c>
      <c r="K119" s="77">
        <v>0</v>
      </c>
      <c r="L119" s="76">
        <v>0</v>
      </c>
      <c r="M119" s="77">
        <v>0</v>
      </c>
      <c r="N119" s="77">
        <v>0</v>
      </c>
      <c r="O119" s="76">
        <v>1.2345679012345678E-2</v>
      </c>
      <c r="P119" s="77">
        <v>0.11042310999998961</v>
      </c>
      <c r="Q119" s="77">
        <v>0</v>
      </c>
      <c r="R119" s="76">
        <v>0.12190082644628099</v>
      </c>
      <c r="S119" s="77">
        <v>0.76474196377362591</v>
      </c>
      <c r="T119" s="79">
        <v>0</v>
      </c>
      <c r="U119" s="76">
        <v>0</v>
      </c>
      <c r="V119" s="77">
        <v>0</v>
      </c>
      <c r="W119" s="77">
        <v>0</v>
      </c>
      <c r="X119" s="76">
        <v>0.36410256410256409</v>
      </c>
      <c r="Y119" s="77">
        <v>3.3072947485192743</v>
      </c>
      <c r="Z119" s="77">
        <v>0</v>
      </c>
      <c r="AA119" s="76">
        <v>5.2469135802469133E-2</v>
      </c>
      <c r="AB119" s="77">
        <v>0.59453449826190319</v>
      </c>
      <c r="AC119" s="77">
        <v>0</v>
      </c>
      <c r="AD119" s="76">
        <v>0.28063271604938272</v>
      </c>
      <c r="AE119" s="77">
        <v>2.2440862580616234</v>
      </c>
      <c r="AF119" s="77">
        <v>0</v>
      </c>
      <c r="AG119" s="78">
        <v>0.13414300000000001</v>
      </c>
      <c r="AH119" s="77">
        <v>1.63774</v>
      </c>
      <c r="AI119" s="79">
        <v>0</v>
      </c>
      <c r="AJ119" s="78">
        <v>0.14247599999999999</v>
      </c>
      <c r="AK119" s="77">
        <v>1.6875100000000001</v>
      </c>
      <c r="AL119" s="79">
        <v>0</v>
      </c>
      <c r="AM119" s="78">
        <v>0.19673199999999999</v>
      </c>
      <c r="AN119" s="77">
        <v>2.1133500000000001</v>
      </c>
      <c r="AO119" s="79">
        <v>0</v>
      </c>
    </row>
    <row r="120" spans="1:41" s="3" customFormat="1" ht="21" customHeight="1" x14ac:dyDescent="0.15">
      <c r="A120" s="56" t="s">
        <v>151</v>
      </c>
      <c r="B120" s="83">
        <v>85</v>
      </c>
      <c r="C120" s="88">
        <v>7.9756299999999998</v>
      </c>
      <c r="D120" s="89">
        <v>21.869499999999999</v>
      </c>
      <c r="E120" s="89">
        <v>0</v>
      </c>
      <c r="F120" s="88">
        <v>12.266393442622951</v>
      </c>
      <c r="G120" s="89">
        <v>27.422239869342551</v>
      </c>
      <c r="H120" s="89">
        <v>0</v>
      </c>
      <c r="I120" s="88">
        <v>17.954038340666244</v>
      </c>
      <c r="J120" s="89">
        <v>25.783161403882968</v>
      </c>
      <c r="K120" s="89">
        <v>3</v>
      </c>
      <c r="L120" s="88">
        <v>8.7898550724637676</v>
      </c>
      <c r="M120" s="89">
        <v>20.275590223620963</v>
      </c>
      <c r="N120" s="89">
        <v>0</v>
      </c>
      <c r="O120" s="88">
        <v>8.0987654320987659</v>
      </c>
      <c r="P120" s="89">
        <v>21.311826507672354</v>
      </c>
      <c r="Q120" s="89">
        <v>0</v>
      </c>
      <c r="R120" s="88">
        <v>10.142171096716551</v>
      </c>
      <c r="S120" s="89">
        <v>27.224416274617919</v>
      </c>
      <c r="T120" s="91">
        <v>0</v>
      </c>
      <c r="U120" s="88">
        <v>8.2861020923520918</v>
      </c>
      <c r="V120" s="89">
        <v>20.152489661822443</v>
      </c>
      <c r="W120" s="89">
        <v>0</v>
      </c>
      <c r="X120" s="88">
        <v>6.97474523339908</v>
      </c>
      <c r="Y120" s="89">
        <v>20.683569633781207</v>
      </c>
      <c r="Z120" s="89">
        <v>0</v>
      </c>
      <c r="AA120" s="88">
        <v>4.8833561957018752</v>
      </c>
      <c r="AB120" s="89">
        <v>19.254008447833325</v>
      </c>
      <c r="AC120" s="89">
        <v>0</v>
      </c>
      <c r="AD120" s="88">
        <v>2.8384259259259261</v>
      </c>
      <c r="AE120" s="89">
        <v>14.398813928575008</v>
      </c>
      <c r="AF120" s="89">
        <v>0</v>
      </c>
      <c r="AG120" s="90">
        <v>6.9186300000000003</v>
      </c>
      <c r="AH120" s="89">
        <v>20.9421</v>
      </c>
      <c r="AI120" s="91">
        <v>0</v>
      </c>
      <c r="AJ120" s="90">
        <v>6.8023999999999996</v>
      </c>
      <c r="AK120" s="89">
        <v>20.9771</v>
      </c>
      <c r="AL120" s="91">
        <v>0</v>
      </c>
      <c r="AM120" s="90">
        <v>2.1960000000000002</v>
      </c>
      <c r="AN120" s="89">
        <v>10.265700000000001</v>
      </c>
      <c r="AO120" s="91">
        <v>0</v>
      </c>
    </row>
    <row r="121" spans="1:41" s="3" customFormat="1" ht="21" customHeight="1" x14ac:dyDescent="0.15">
      <c r="A121" s="54" t="s">
        <v>49</v>
      </c>
      <c r="B121" s="21" t="s">
        <v>193</v>
      </c>
      <c r="C121" s="14">
        <f>C122+C126</f>
        <v>542.47064</v>
      </c>
      <c r="D121" s="15">
        <v>398.012</v>
      </c>
      <c r="E121" s="15">
        <v>485.85700000000003</v>
      </c>
      <c r="F121" s="14">
        <v>267.5621882643768</v>
      </c>
      <c r="G121" s="15">
        <v>244.72399999999999</v>
      </c>
      <c r="H121" s="15">
        <v>200</v>
      </c>
      <c r="I121" s="14">
        <v>397.42884199321213</v>
      </c>
      <c r="J121" s="15">
        <v>390.858</v>
      </c>
      <c r="K121" s="15">
        <v>226.053</v>
      </c>
      <c r="L121" s="14">
        <v>358.83284265010354</v>
      </c>
      <c r="M121" s="15">
        <v>312.79500000000002</v>
      </c>
      <c r="N121" s="15">
        <v>321.41699999999997</v>
      </c>
      <c r="O121" s="14">
        <v>466.13986596119935</v>
      </c>
      <c r="P121" s="15">
        <v>369.19099999999997</v>
      </c>
      <c r="Q121" s="15">
        <v>399.83600000000001</v>
      </c>
      <c r="R121" s="14">
        <v>561.0718817510475</v>
      </c>
      <c r="S121" s="15">
        <v>434.79</v>
      </c>
      <c r="T121" s="17">
        <v>500.84399999999999</v>
      </c>
      <c r="U121" s="14">
        <v>576.60441594676558</v>
      </c>
      <c r="V121" s="15">
        <v>399.72399999999999</v>
      </c>
      <c r="W121" s="15">
        <v>529.38900000000001</v>
      </c>
      <c r="X121" s="14">
        <v>635.72157733911502</v>
      </c>
      <c r="Y121" s="15">
        <v>416.39699999999999</v>
      </c>
      <c r="Z121" s="15">
        <v>557.28599999999994</v>
      </c>
      <c r="AA121" s="14">
        <v>663.11845133339489</v>
      </c>
      <c r="AB121" s="15">
        <v>404.01600000000002</v>
      </c>
      <c r="AC121" s="15">
        <v>622.23599999999999</v>
      </c>
      <c r="AD121" s="14">
        <v>573.9086235108955</v>
      </c>
      <c r="AE121" s="15">
        <v>343.03899999999999</v>
      </c>
      <c r="AF121" s="15">
        <v>535.18399999999997</v>
      </c>
      <c r="AG121" s="16">
        <v>572.68399999999997</v>
      </c>
      <c r="AH121" s="15">
        <v>397.04700000000003</v>
      </c>
      <c r="AI121" s="17">
        <v>524.66800000000001</v>
      </c>
      <c r="AJ121" s="16">
        <f t="shared" ref="AJ121:AM121" si="27">AJ122+AJ126</f>
        <v>585.96713999999997</v>
      </c>
      <c r="AK121" s="15">
        <v>398.08800000000002</v>
      </c>
      <c r="AL121" s="17">
        <v>531.10799999999995</v>
      </c>
      <c r="AM121" s="16">
        <f t="shared" si="27"/>
        <v>548.99527999999998</v>
      </c>
      <c r="AN121" s="15">
        <v>351.02199999999999</v>
      </c>
      <c r="AO121" s="17">
        <v>527.37</v>
      </c>
    </row>
    <row r="122" spans="1:41" s="3" customFormat="1" ht="21" customHeight="1" x14ac:dyDescent="0.15">
      <c r="A122" s="54" t="s">
        <v>152</v>
      </c>
      <c r="B122" s="21" t="s">
        <v>194</v>
      </c>
      <c r="C122" s="14">
        <f>SUM(C123:C125)</f>
        <v>38.25864</v>
      </c>
      <c r="D122" s="15">
        <v>161.398</v>
      </c>
      <c r="E122" s="15">
        <v>0</v>
      </c>
      <c r="F122" s="14">
        <v>1.4547201405152221</v>
      </c>
      <c r="G122" s="15">
        <v>4.10283</v>
      </c>
      <c r="H122" s="15">
        <v>0</v>
      </c>
      <c r="I122" s="14">
        <v>2.194345869181098</v>
      </c>
      <c r="J122" s="15">
        <v>3.96984</v>
      </c>
      <c r="K122" s="15">
        <v>0.42200599999999999</v>
      </c>
      <c r="L122" s="14">
        <v>5.292987577639753</v>
      </c>
      <c r="M122" s="15">
        <v>10.364699999999999</v>
      </c>
      <c r="N122" s="15">
        <v>0</v>
      </c>
      <c r="O122" s="14">
        <v>5.476079952968842</v>
      </c>
      <c r="P122" s="15">
        <v>37.353999999999999</v>
      </c>
      <c r="Q122" s="15">
        <v>0</v>
      </c>
      <c r="R122" s="14">
        <v>79.535518114683896</v>
      </c>
      <c r="S122" s="15">
        <v>307.19400000000002</v>
      </c>
      <c r="T122" s="17">
        <v>0</v>
      </c>
      <c r="U122" s="14">
        <v>63.906065904994477</v>
      </c>
      <c r="V122" s="15">
        <v>222.60599999999999</v>
      </c>
      <c r="W122" s="15">
        <v>0</v>
      </c>
      <c r="X122" s="14">
        <v>37.758863663901323</v>
      </c>
      <c r="Y122" s="15">
        <v>99.289900000000003</v>
      </c>
      <c r="Z122" s="15">
        <v>0</v>
      </c>
      <c r="AA122" s="14">
        <v>60.126704648438306</v>
      </c>
      <c r="AB122" s="15">
        <v>153.69499999999999</v>
      </c>
      <c r="AC122" s="15">
        <v>1.05396</v>
      </c>
      <c r="AD122" s="14">
        <v>23.504274079764858</v>
      </c>
      <c r="AE122" s="15">
        <v>83.587900000000005</v>
      </c>
      <c r="AF122" s="15">
        <v>0</v>
      </c>
      <c r="AG122" s="16">
        <v>43.597900000000003</v>
      </c>
      <c r="AH122" s="15">
        <v>172.19800000000001</v>
      </c>
      <c r="AI122" s="17">
        <v>0</v>
      </c>
      <c r="AJ122" s="16">
        <f t="shared" ref="AJ122:AM122" si="28">SUM(AJ123:AJ125)</f>
        <v>45.977139999999999</v>
      </c>
      <c r="AK122" s="15">
        <v>177.17699999999999</v>
      </c>
      <c r="AL122" s="17">
        <v>0</v>
      </c>
      <c r="AM122" s="16">
        <f t="shared" si="28"/>
        <v>15.916980000000001</v>
      </c>
      <c r="AN122" s="15">
        <v>64.900300000000001</v>
      </c>
      <c r="AO122" s="17">
        <v>0</v>
      </c>
    </row>
    <row r="123" spans="1:41" s="3" customFormat="1" ht="21" customHeight="1" x14ac:dyDescent="0.15">
      <c r="A123" s="54" t="s">
        <v>153</v>
      </c>
      <c r="B123" s="21">
        <v>86</v>
      </c>
      <c r="C123" s="76">
        <v>3.0819399999999999</v>
      </c>
      <c r="D123" s="77">
        <v>8.7428299999999997</v>
      </c>
      <c r="E123" s="77">
        <v>0</v>
      </c>
      <c r="F123" s="76">
        <v>1.3376241217798592</v>
      </c>
      <c r="G123" s="77">
        <v>3.8047469193187582</v>
      </c>
      <c r="H123" s="77">
        <v>0</v>
      </c>
      <c r="I123" s="76">
        <v>1.8905252711744538</v>
      </c>
      <c r="J123" s="77">
        <v>3.3111522444227948</v>
      </c>
      <c r="K123" s="77">
        <v>0</v>
      </c>
      <c r="L123" s="76">
        <v>4.017625258799173</v>
      </c>
      <c r="M123" s="77">
        <v>7.5521802232651991</v>
      </c>
      <c r="N123" s="77">
        <v>0</v>
      </c>
      <c r="O123" s="76">
        <v>1.1550922986478542</v>
      </c>
      <c r="P123" s="77">
        <v>2.6231463119741232</v>
      </c>
      <c r="Q123" s="77">
        <v>0</v>
      </c>
      <c r="R123" s="76">
        <v>2.6146208301502414</v>
      </c>
      <c r="S123" s="77">
        <v>5.2410489019604212</v>
      </c>
      <c r="T123" s="79">
        <v>0</v>
      </c>
      <c r="U123" s="76">
        <v>3.111294079597652</v>
      </c>
      <c r="V123" s="77">
        <v>6.7385128562984447</v>
      </c>
      <c r="W123" s="77">
        <v>0</v>
      </c>
      <c r="X123" s="76">
        <v>2.7308672417188542</v>
      </c>
      <c r="Y123" s="77">
        <v>5.8661481662259156</v>
      </c>
      <c r="Z123" s="77">
        <v>0</v>
      </c>
      <c r="AA123" s="76">
        <v>5.2027628494965112</v>
      </c>
      <c r="AB123" s="77">
        <v>18.146424566801212</v>
      </c>
      <c r="AC123" s="77">
        <v>0</v>
      </c>
      <c r="AD123" s="76">
        <v>4.0277823102175345</v>
      </c>
      <c r="AE123" s="77">
        <v>9.1057586516206896</v>
      </c>
      <c r="AF123" s="77">
        <v>0</v>
      </c>
      <c r="AG123" s="78">
        <v>3.2875800000000002</v>
      </c>
      <c r="AH123" s="77">
        <v>9.23963</v>
      </c>
      <c r="AI123" s="79">
        <v>0</v>
      </c>
      <c r="AJ123" s="78">
        <v>3.2422399999999998</v>
      </c>
      <c r="AK123" s="77">
        <v>9.3324999999999996</v>
      </c>
      <c r="AL123" s="79">
        <v>0</v>
      </c>
      <c r="AM123" s="78">
        <v>3.8582399999999999</v>
      </c>
      <c r="AN123" s="77">
        <v>7.9435099999999998</v>
      </c>
      <c r="AO123" s="79">
        <v>0</v>
      </c>
    </row>
    <row r="124" spans="1:41" s="3" customFormat="1" ht="21" customHeight="1" x14ac:dyDescent="0.15">
      <c r="A124" s="54" t="s">
        <v>154</v>
      </c>
      <c r="B124" s="21">
        <v>87</v>
      </c>
      <c r="C124" s="14">
        <v>23.4434</v>
      </c>
      <c r="D124" s="15">
        <v>131.941</v>
      </c>
      <c r="E124" s="15">
        <v>0</v>
      </c>
      <c r="F124" s="14">
        <v>0</v>
      </c>
      <c r="G124" s="15">
        <v>0</v>
      </c>
      <c r="H124" s="15">
        <v>0</v>
      </c>
      <c r="I124" s="14">
        <v>0</v>
      </c>
      <c r="J124" s="15">
        <v>0</v>
      </c>
      <c r="K124" s="15">
        <v>0</v>
      </c>
      <c r="L124" s="14">
        <v>0</v>
      </c>
      <c r="M124" s="15">
        <v>0</v>
      </c>
      <c r="N124" s="15">
        <v>0</v>
      </c>
      <c r="O124" s="14">
        <v>4.3209876543209873</v>
      </c>
      <c r="P124" s="15">
        <v>38.648088499996369</v>
      </c>
      <c r="Q124" s="15">
        <v>0</v>
      </c>
      <c r="R124" s="14">
        <v>46.578512396694215</v>
      </c>
      <c r="S124" s="15">
        <v>246.78246023325639</v>
      </c>
      <c r="T124" s="17">
        <v>0</v>
      </c>
      <c r="U124" s="14">
        <v>42.372619047619047</v>
      </c>
      <c r="V124" s="15">
        <v>173.40771070294375</v>
      </c>
      <c r="W124" s="15">
        <v>0</v>
      </c>
      <c r="X124" s="14">
        <v>18.137820512820515</v>
      </c>
      <c r="Y124" s="15">
        <v>77.669182040495187</v>
      </c>
      <c r="Z124" s="15">
        <v>0</v>
      </c>
      <c r="AA124" s="14">
        <v>40.036596119929449</v>
      </c>
      <c r="AB124" s="15">
        <v>140.70722948068354</v>
      </c>
      <c r="AC124" s="15">
        <v>0</v>
      </c>
      <c r="AD124" s="14">
        <v>16.730041152263372</v>
      </c>
      <c r="AE124" s="15">
        <v>77.950207781247101</v>
      </c>
      <c r="AF124" s="15">
        <v>0</v>
      </c>
      <c r="AG124" s="16">
        <v>26.8856</v>
      </c>
      <c r="AH124" s="15">
        <v>140.97499999999999</v>
      </c>
      <c r="AI124" s="17">
        <v>0</v>
      </c>
      <c r="AJ124" s="16">
        <v>28.555599999999998</v>
      </c>
      <c r="AK124" s="15">
        <v>145.125</v>
      </c>
      <c r="AL124" s="17">
        <v>0</v>
      </c>
      <c r="AM124" s="16">
        <v>10.6875</v>
      </c>
      <c r="AN124" s="15">
        <v>61.360599999999998</v>
      </c>
      <c r="AO124" s="17">
        <v>0</v>
      </c>
    </row>
    <row r="125" spans="1:41" s="3" customFormat="1" ht="21" customHeight="1" x14ac:dyDescent="0.15">
      <c r="A125" s="54" t="s">
        <v>155</v>
      </c>
      <c r="B125" s="21">
        <v>88</v>
      </c>
      <c r="C125" s="14">
        <v>11.7333</v>
      </c>
      <c r="D125" s="15">
        <v>90.797399999999996</v>
      </c>
      <c r="E125" s="15">
        <v>0</v>
      </c>
      <c r="F125" s="14">
        <v>0.11709601873536295</v>
      </c>
      <c r="G125" s="15">
        <v>0.90702186093850479</v>
      </c>
      <c r="H125" s="15">
        <v>0</v>
      </c>
      <c r="I125" s="14">
        <v>0.30382059800664418</v>
      </c>
      <c r="J125" s="15">
        <v>2.3055616508816734</v>
      </c>
      <c r="K125" s="15">
        <v>0</v>
      </c>
      <c r="L125" s="14">
        <v>1.2753623188405805</v>
      </c>
      <c r="M125" s="15">
        <v>5.1223222521819647</v>
      </c>
      <c r="N125" s="15">
        <v>0</v>
      </c>
      <c r="O125" s="14">
        <v>0</v>
      </c>
      <c r="P125" s="15">
        <v>0</v>
      </c>
      <c r="Q125" s="15">
        <v>0</v>
      </c>
      <c r="R125" s="14">
        <v>30.342384887839433</v>
      </c>
      <c r="S125" s="15">
        <v>174.51223132844066</v>
      </c>
      <c r="T125" s="17">
        <v>0</v>
      </c>
      <c r="U125" s="14">
        <v>18.422152777777779</v>
      </c>
      <c r="V125" s="15">
        <v>138.98579755774702</v>
      </c>
      <c r="W125" s="15">
        <v>0</v>
      </c>
      <c r="X125" s="14">
        <v>16.890175909361954</v>
      </c>
      <c r="Y125" s="15">
        <v>66.647767112539725</v>
      </c>
      <c r="Z125" s="15">
        <v>0</v>
      </c>
      <c r="AA125" s="14">
        <v>14.887345679012345</v>
      </c>
      <c r="AB125" s="15">
        <v>62.383752689637255</v>
      </c>
      <c r="AC125" s="15">
        <v>0</v>
      </c>
      <c r="AD125" s="14">
        <v>2.7464506172839509</v>
      </c>
      <c r="AE125" s="15">
        <v>18.955128415974393</v>
      </c>
      <c r="AF125" s="15">
        <v>0</v>
      </c>
      <c r="AG125" s="16">
        <v>13.4247</v>
      </c>
      <c r="AH125" s="15">
        <v>97.122600000000006</v>
      </c>
      <c r="AI125" s="17">
        <v>0</v>
      </c>
      <c r="AJ125" s="16">
        <v>14.1793</v>
      </c>
      <c r="AK125" s="15">
        <v>100.039</v>
      </c>
      <c r="AL125" s="17">
        <v>0</v>
      </c>
      <c r="AM125" s="16">
        <v>1.37124</v>
      </c>
      <c r="AN125" s="15">
        <v>12.223000000000001</v>
      </c>
      <c r="AO125" s="17">
        <v>0</v>
      </c>
    </row>
    <row r="126" spans="1:41" s="3" customFormat="1" ht="21" customHeight="1" x14ac:dyDescent="0.15">
      <c r="A126" s="54" t="s">
        <v>156</v>
      </c>
      <c r="B126" s="21" t="s">
        <v>195</v>
      </c>
      <c r="C126" s="14">
        <f>SUM(C127:C129)</f>
        <v>504.21199999999999</v>
      </c>
      <c r="D126" s="15">
        <v>362.04199999999997</v>
      </c>
      <c r="E126" s="15">
        <v>450</v>
      </c>
      <c r="F126" s="14">
        <v>266.10746812386157</v>
      </c>
      <c r="G126" s="15">
        <v>244.06200000000001</v>
      </c>
      <c r="H126" s="15">
        <v>200</v>
      </c>
      <c r="I126" s="14">
        <v>395.23449612403107</v>
      </c>
      <c r="J126" s="15">
        <v>390.58100000000002</v>
      </c>
      <c r="K126" s="15">
        <v>220</v>
      </c>
      <c r="L126" s="14">
        <v>353.53985507246381</v>
      </c>
      <c r="M126" s="15">
        <v>312.74</v>
      </c>
      <c r="N126" s="15">
        <v>309.83300000000003</v>
      </c>
      <c r="O126" s="14">
        <v>460.66378600823049</v>
      </c>
      <c r="P126" s="15">
        <v>366.012</v>
      </c>
      <c r="Q126" s="15">
        <v>399.59100000000001</v>
      </c>
      <c r="R126" s="14">
        <v>481.5363636363636</v>
      </c>
      <c r="S126" s="15">
        <v>307.50700000000001</v>
      </c>
      <c r="T126" s="17">
        <v>462.483</v>
      </c>
      <c r="U126" s="14">
        <v>512.69835004177116</v>
      </c>
      <c r="V126" s="15">
        <v>368.53</v>
      </c>
      <c r="W126" s="15">
        <v>464.50099999999998</v>
      </c>
      <c r="X126" s="14">
        <v>597.96271367521376</v>
      </c>
      <c r="Y126" s="15">
        <v>380.19400000000002</v>
      </c>
      <c r="Z126" s="15">
        <v>552.37400000000002</v>
      </c>
      <c r="AA126" s="14">
        <v>602.99174668495652</v>
      </c>
      <c r="AB126" s="15">
        <v>372.71899999999999</v>
      </c>
      <c r="AC126" s="15">
        <v>565.97299999999996</v>
      </c>
      <c r="AD126" s="14">
        <v>550.40434943113064</v>
      </c>
      <c r="AE126" s="15">
        <v>336.73099999999999</v>
      </c>
      <c r="AF126" s="15">
        <v>501.19</v>
      </c>
      <c r="AG126" s="16">
        <v>529.08600000000001</v>
      </c>
      <c r="AH126" s="15">
        <v>358.65499999999997</v>
      </c>
      <c r="AI126" s="17">
        <v>500</v>
      </c>
      <c r="AJ126" s="16">
        <f t="shared" ref="AJ126:AM126" si="29">SUM(AJ127:AJ129)</f>
        <v>539.99</v>
      </c>
      <c r="AK126" s="15">
        <v>358.67099999999999</v>
      </c>
      <c r="AL126" s="17">
        <v>500</v>
      </c>
      <c r="AM126" s="16">
        <f t="shared" si="29"/>
        <v>533.07830000000001</v>
      </c>
      <c r="AN126" s="15">
        <v>345.96899999999999</v>
      </c>
      <c r="AO126" s="17">
        <v>502</v>
      </c>
    </row>
    <row r="127" spans="1:41" s="3" customFormat="1" ht="21" customHeight="1" x14ac:dyDescent="0.15">
      <c r="A127" s="54" t="s">
        <v>157</v>
      </c>
      <c r="B127" s="21">
        <v>89</v>
      </c>
      <c r="C127" s="76">
        <v>217.2</v>
      </c>
      <c r="D127" s="77">
        <v>288.19900000000001</v>
      </c>
      <c r="E127" s="77">
        <v>100</v>
      </c>
      <c r="F127" s="76">
        <v>30.819672131147541</v>
      </c>
      <c r="G127" s="77">
        <v>92.280667424007987</v>
      </c>
      <c r="H127" s="77">
        <v>0</v>
      </c>
      <c r="I127" s="76">
        <v>71.333333333333343</v>
      </c>
      <c r="J127" s="77">
        <v>168.47727363435746</v>
      </c>
      <c r="K127" s="77">
        <v>0</v>
      </c>
      <c r="L127" s="76">
        <v>145.48188405797103</v>
      </c>
      <c r="M127" s="77">
        <v>252.33683260132992</v>
      </c>
      <c r="N127" s="77">
        <v>0</v>
      </c>
      <c r="O127" s="76">
        <v>210.29958847736629</v>
      </c>
      <c r="P127" s="77">
        <v>278.31320251952769</v>
      </c>
      <c r="Q127" s="77">
        <v>150</v>
      </c>
      <c r="R127" s="76">
        <v>164.71074380165288</v>
      </c>
      <c r="S127" s="77">
        <v>229.32194115367173</v>
      </c>
      <c r="T127" s="79">
        <v>0</v>
      </c>
      <c r="U127" s="76">
        <v>167.72341269841272</v>
      </c>
      <c r="V127" s="77">
        <v>236.19154450409906</v>
      </c>
      <c r="W127" s="77">
        <v>0</v>
      </c>
      <c r="X127" s="76">
        <v>286.36250000000001</v>
      </c>
      <c r="Y127" s="77">
        <v>312.91231304302352</v>
      </c>
      <c r="Z127" s="77">
        <v>200</v>
      </c>
      <c r="AA127" s="76">
        <v>300.25967078189302</v>
      </c>
      <c r="AB127" s="77">
        <v>318.5050329638492</v>
      </c>
      <c r="AC127" s="77">
        <v>210</v>
      </c>
      <c r="AD127" s="76">
        <v>316.46322016460914</v>
      </c>
      <c r="AE127" s="77">
        <v>325.41828080505888</v>
      </c>
      <c r="AF127" s="77">
        <v>268.33333333333348</v>
      </c>
      <c r="AG127" s="78">
        <v>241.24600000000001</v>
      </c>
      <c r="AH127" s="77">
        <v>296.15199999999999</v>
      </c>
      <c r="AI127" s="79">
        <v>150</v>
      </c>
      <c r="AJ127" s="78">
        <v>247.19499999999999</v>
      </c>
      <c r="AK127" s="77">
        <v>297.64499999999998</v>
      </c>
      <c r="AL127" s="79">
        <v>151.56800000000001</v>
      </c>
      <c r="AM127" s="78">
        <v>323.70499999999998</v>
      </c>
      <c r="AN127" s="77">
        <v>326.71100000000001</v>
      </c>
      <c r="AO127" s="79">
        <v>300</v>
      </c>
    </row>
    <row r="128" spans="1:41" s="3" customFormat="1" ht="21" customHeight="1" x14ac:dyDescent="0.15">
      <c r="A128" s="54" t="s">
        <v>158</v>
      </c>
      <c r="B128" s="21">
        <v>90</v>
      </c>
      <c r="C128" s="76">
        <v>132.06800000000001</v>
      </c>
      <c r="D128" s="77">
        <v>164.191</v>
      </c>
      <c r="E128" s="77">
        <v>89.734999999999999</v>
      </c>
      <c r="F128" s="76">
        <v>10.508196721311476</v>
      </c>
      <c r="G128" s="77">
        <v>42.24824099580939</v>
      </c>
      <c r="H128" s="77">
        <v>0</v>
      </c>
      <c r="I128" s="76">
        <v>21.054263565891475</v>
      </c>
      <c r="J128" s="77">
        <v>59.377930727944708</v>
      </c>
      <c r="K128" s="77">
        <v>0</v>
      </c>
      <c r="L128" s="76">
        <v>24.869565217391305</v>
      </c>
      <c r="M128" s="77">
        <v>58.2407330548602</v>
      </c>
      <c r="N128" s="77">
        <v>0</v>
      </c>
      <c r="O128" s="76">
        <v>41.695473251028808</v>
      </c>
      <c r="P128" s="77">
        <v>83.943171016492784</v>
      </c>
      <c r="Q128" s="77">
        <v>0</v>
      </c>
      <c r="R128" s="76">
        <v>116.45371900826446</v>
      </c>
      <c r="S128" s="77">
        <v>131.8754484016174</v>
      </c>
      <c r="T128" s="79">
        <v>90</v>
      </c>
      <c r="U128" s="76">
        <v>166.38888888888891</v>
      </c>
      <c r="V128" s="77">
        <v>187.44036588415685</v>
      </c>
      <c r="W128" s="77">
        <v>142.5</v>
      </c>
      <c r="X128" s="76">
        <v>212.96025641025642</v>
      </c>
      <c r="Y128" s="77">
        <v>187.82389756729611</v>
      </c>
      <c r="Z128" s="77">
        <v>175.5</v>
      </c>
      <c r="AA128" s="76">
        <v>212.48516232281665</v>
      </c>
      <c r="AB128" s="77">
        <v>162.33454961916996</v>
      </c>
      <c r="AC128" s="77">
        <v>200</v>
      </c>
      <c r="AD128" s="76">
        <v>158.03338477366256</v>
      </c>
      <c r="AE128" s="77">
        <v>157.22382134214055</v>
      </c>
      <c r="AF128" s="77">
        <v>152</v>
      </c>
      <c r="AG128" s="78">
        <v>149.005</v>
      </c>
      <c r="AH128" s="77">
        <v>168.10400000000001</v>
      </c>
      <c r="AI128" s="79">
        <v>142</v>
      </c>
      <c r="AJ128" s="78">
        <v>156.715</v>
      </c>
      <c r="AK128" s="77">
        <v>169.667</v>
      </c>
      <c r="AL128" s="79">
        <v>143</v>
      </c>
      <c r="AM128" s="78">
        <v>129.63200000000001</v>
      </c>
      <c r="AN128" s="77">
        <v>146.25299999999999</v>
      </c>
      <c r="AO128" s="79">
        <v>127.23099999999999</v>
      </c>
    </row>
    <row r="129" spans="1:41" s="3" customFormat="1" ht="21" customHeight="1" x14ac:dyDescent="0.15">
      <c r="A129" s="54" t="s">
        <v>159</v>
      </c>
      <c r="B129" s="21">
        <v>91</v>
      </c>
      <c r="C129" s="14">
        <v>154.94399999999999</v>
      </c>
      <c r="D129" s="15">
        <v>257.24099999999999</v>
      </c>
      <c r="E129" s="15">
        <v>0</v>
      </c>
      <c r="F129" s="14">
        <v>224.77959927140256</v>
      </c>
      <c r="G129" s="15">
        <v>240.84152749230407</v>
      </c>
      <c r="H129" s="15">
        <v>200</v>
      </c>
      <c r="I129" s="14">
        <v>302.84689922480624</v>
      </c>
      <c r="J129" s="15">
        <v>368.28394405194689</v>
      </c>
      <c r="K129" s="15">
        <v>200</v>
      </c>
      <c r="L129" s="14">
        <v>183.18840579710147</v>
      </c>
      <c r="M129" s="15">
        <v>259.36000433037242</v>
      </c>
      <c r="N129" s="15">
        <v>0</v>
      </c>
      <c r="O129" s="14">
        <v>208.6687242798354</v>
      </c>
      <c r="P129" s="15">
        <v>322.85817457112432</v>
      </c>
      <c r="Q129" s="15">
        <v>0</v>
      </c>
      <c r="R129" s="14">
        <v>200.37190082644628</v>
      </c>
      <c r="S129" s="15">
        <v>248.14569311984013</v>
      </c>
      <c r="T129" s="17">
        <v>33.3333333333333</v>
      </c>
      <c r="U129" s="14">
        <v>178.58604845446951</v>
      </c>
      <c r="V129" s="15">
        <v>281.92202903190429</v>
      </c>
      <c r="W129" s="15">
        <v>0</v>
      </c>
      <c r="X129" s="14">
        <v>98.639957264957275</v>
      </c>
      <c r="Y129" s="15">
        <v>213.95737928015296</v>
      </c>
      <c r="Z129" s="15">
        <v>0</v>
      </c>
      <c r="AA129" s="14">
        <v>90.246913580246911</v>
      </c>
      <c r="AB129" s="15">
        <v>177.84139122504874</v>
      </c>
      <c r="AC129" s="15">
        <v>0</v>
      </c>
      <c r="AD129" s="14">
        <v>75.907744492858868</v>
      </c>
      <c r="AE129" s="15">
        <v>168.57828552334982</v>
      </c>
      <c r="AF129" s="15">
        <v>0</v>
      </c>
      <c r="AG129" s="16">
        <v>138.83500000000001</v>
      </c>
      <c r="AH129" s="15">
        <v>242.958</v>
      </c>
      <c r="AI129" s="17">
        <v>0</v>
      </c>
      <c r="AJ129" s="16">
        <v>136.08000000000001</v>
      </c>
      <c r="AK129" s="15">
        <v>241.63</v>
      </c>
      <c r="AL129" s="17">
        <v>0</v>
      </c>
      <c r="AM129" s="16">
        <v>79.741299999999995</v>
      </c>
      <c r="AN129" s="15">
        <v>183.29900000000001</v>
      </c>
      <c r="AO129" s="17">
        <v>0</v>
      </c>
    </row>
    <row r="130" spans="1:41" s="3" customFormat="1" ht="21" customHeight="1" x14ac:dyDescent="0.15">
      <c r="A130" s="55" t="s">
        <v>50</v>
      </c>
      <c r="B130" s="80" t="s">
        <v>196</v>
      </c>
      <c r="C130" s="81">
        <f>SUM(C132:C138)</f>
        <v>58.206116999999992</v>
      </c>
      <c r="D130" s="74">
        <v>42.642899999999997</v>
      </c>
      <c r="E130" s="74">
        <v>47.335299999999997</v>
      </c>
      <c r="F130" s="81">
        <v>41.756191022638568</v>
      </c>
      <c r="G130" s="74">
        <v>29.975000000000001</v>
      </c>
      <c r="H130" s="74">
        <v>34.2166</v>
      </c>
      <c r="I130" s="81">
        <v>53.889403897816187</v>
      </c>
      <c r="J130" s="74">
        <v>50.357999999999997</v>
      </c>
      <c r="K130" s="74">
        <v>46.116500000000002</v>
      </c>
      <c r="L130" s="81">
        <v>60.978787880969129</v>
      </c>
      <c r="M130" s="74">
        <v>38.4666</v>
      </c>
      <c r="N130" s="74">
        <v>48.2958</v>
      </c>
      <c r="O130" s="81">
        <v>54.624426443926446</v>
      </c>
      <c r="P130" s="74">
        <v>47.045299999999997</v>
      </c>
      <c r="Q130" s="74">
        <v>44.526499999999999</v>
      </c>
      <c r="R130" s="81">
        <v>62.009976898759327</v>
      </c>
      <c r="S130" s="74">
        <v>43.2179</v>
      </c>
      <c r="T130" s="75">
        <v>53.105400000000003</v>
      </c>
      <c r="U130" s="81">
        <v>55.370275529543044</v>
      </c>
      <c r="V130" s="74">
        <v>40.027999999999999</v>
      </c>
      <c r="W130" s="74">
        <v>47.284199999999998</v>
      </c>
      <c r="X130" s="81">
        <v>57.8065678282642</v>
      </c>
      <c r="Y130" s="74">
        <v>37.415300000000002</v>
      </c>
      <c r="Z130" s="74">
        <v>49.191800000000001</v>
      </c>
      <c r="AA130" s="81">
        <v>66.174946682454106</v>
      </c>
      <c r="AB130" s="74">
        <v>48.551400000000001</v>
      </c>
      <c r="AC130" s="74">
        <v>53.5319</v>
      </c>
      <c r="AD130" s="81">
        <v>60.941874451365756</v>
      </c>
      <c r="AE130" s="74">
        <v>39.604500000000002</v>
      </c>
      <c r="AF130" s="74">
        <v>50.861199999999997</v>
      </c>
      <c r="AG130" s="82">
        <v>59.642400000000002</v>
      </c>
      <c r="AH130" s="74">
        <v>42.420499999999997</v>
      </c>
      <c r="AI130" s="75">
        <v>49.3934</v>
      </c>
      <c r="AJ130" s="82">
        <f t="shared" ref="AJ130:AM130" si="30">SUM(AJ132:AJ138)</f>
        <v>59.559424</v>
      </c>
      <c r="AK130" s="74">
        <v>42.675899999999999</v>
      </c>
      <c r="AL130" s="75">
        <v>49.3857</v>
      </c>
      <c r="AM130" s="82">
        <f t="shared" si="30"/>
        <v>57.741593000000002</v>
      </c>
      <c r="AN130" s="74">
        <v>40.159500000000001</v>
      </c>
      <c r="AO130" s="75">
        <v>47.371400000000001</v>
      </c>
    </row>
    <row r="131" spans="1:41" s="3" customFormat="1" ht="21" customHeight="1" x14ac:dyDescent="0.15">
      <c r="A131" s="54" t="s">
        <v>160</v>
      </c>
      <c r="B131" s="21" t="s">
        <v>197</v>
      </c>
      <c r="C131" s="14">
        <f>SUM(C132:C137)</f>
        <v>57.976159999999993</v>
      </c>
      <c r="D131" s="15">
        <v>42.5501</v>
      </c>
      <c r="E131" s="15">
        <v>47.244</v>
      </c>
      <c r="F131" s="14">
        <v>41.624770257611246</v>
      </c>
      <c r="G131" s="15">
        <v>29.9754</v>
      </c>
      <c r="H131" s="15">
        <v>33.763500000000001</v>
      </c>
      <c r="I131" s="14">
        <v>53.7496115390122</v>
      </c>
      <c r="J131" s="15">
        <v>50.365000000000002</v>
      </c>
      <c r="K131" s="15">
        <v>46.064999999999998</v>
      </c>
      <c r="L131" s="14">
        <v>60.77743177330867</v>
      </c>
      <c r="M131" s="15">
        <v>38.465899999999998</v>
      </c>
      <c r="N131" s="15">
        <v>48.29</v>
      </c>
      <c r="O131" s="14">
        <v>54.440840585340588</v>
      </c>
      <c r="P131" s="15">
        <v>46.973599999999998</v>
      </c>
      <c r="Q131" s="15">
        <v>44.526499999999999</v>
      </c>
      <c r="R131" s="14">
        <v>61.754754117587929</v>
      </c>
      <c r="S131" s="15">
        <v>43.142499999999998</v>
      </c>
      <c r="T131" s="17">
        <v>51.8279</v>
      </c>
      <c r="U131" s="14">
        <v>55.182279970208199</v>
      </c>
      <c r="V131" s="15">
        <v>39.9574</v>
      </c>
      <c r="W131" s="15">
        <v>47.236499999999999</v>
      </c>
      <c r="X131" s="14">
        <v>57.443466623912997</v>
      </c>
      <c r="Y131" s="15">
        <v>37.305199999999999</v>
      </c>
      <c r="Z131" s="15">
        <v>49.191800000000001</v>
      </c>
      <c r="AA131" s="14">
        <v>65.969087971891696</v>
      </c>
      <c r="AB131" s="15">
        <v>48.4908</v>
      </c>
      <c r="AC131" s="15">
        <v>53.5319</v>
      </c>
      <c r="AD131" s="14">
        <v>60.66732506864971</v>
      </c>
      <c r="AE131" s="15">
        <v>39.3416</v>
      </c>
      <c r="AF131" s="15">
        <v>50.607999999999997</v>
      </c>
      <c r="AG131" s="16">
        <v>59.3992</v>
      </c>
      <c r="AH131" s="15">
        <v>42.316299999999998</v>
      </c>
      <c r="AI131" s="17">
        <v>49.347499999999997</v>
      </c>
      <c r="AJ131" s="16">
        <f t="shared" ref="AJ131:AM131" si="31">SUM(AJ132:AJ137)</f>
        <v>59.31362</v>
      </c>
      <c r="AK131" s="15">
        <v>42.565800000000003</v>
      </c>
      <c r="AL131" s="17">
        <v>49.346899999999998</v>
      </c>
      <c r="AM131" s="16">
        <f t="shared" si="31"/>
        <v>57.461075999999998</v>
      </c>
      <c r="AN131" s="15">
        <v>39.750900000000001</v>
      </c>
      <c r="AO131" s="17">
        <v>46.8217</v>
      </c>
    </row>
    <row r="132" spans="1:41" s="3" customFormat="1" ht="21" customHeight="1" x14ac:dyDescent="0.15">
      <c r="A132" s="54" t="s">
        <v>161</v>
      </c>
      <c r="B132" s="21">
        <v>92</v>
      </c>
      <c r="C132" s="14">
        <v>1.8998699999999999</v>
      </c>
      <c r="D132" s="15">
        <v>6.3598400000000002</v>
      </c>
      <c r="E132" s="15">
        <v>0</v>
      </c>
      <c r="F132" s="14">
        <v>0.5124590163934426</v>
      </c>
      <c r="G132" s="15">
        <v>2.0007708807289264</v>
      </c>
      <c r="H132" s="15">
        <v>0</v>
      </c>
      <c r="I132" s="14">
        <v>2.9642838401908165</v>
      </c>
      <c r="J132" s="15">
        <v>7.7896864252062521</v>
      </c>
      <c r="K132" s="15">
        <v>0</v>
      </c>
      <c r="L132" s="14">
        <v>1.2902956521739131</v>
      </c>
      <c r="M132" s="15">
        <v>3.8557181300863719</v>
      </c>
      <c r="N132" s="15">
        <v>0</v>
      </c>
      <c r="O132" s="14">
        <v>1.8255144032921815</v>
      </c>
      <c r="P132" s="15">
        <v>6.6884382597169107</v>
      </c>
      <c r="Q132" s="15">
        <v>0</v>
      </c>
      <c r="R132" s="14">
        <v>1.9353140495867767</v>
      </c>
      <c r="S132" s="15">
        <v>5.1266081194551791</v>
      </c>
      <c r="T132" s="17">
        <v>0</v>
      </c>
      <c r="U132" s="14">
        <v>2.2680166666666666</v>
      </c>
      <c r="V132" s="15">
        <v>8.5136150303196185</v>
      </c>
      <c r="W132" s="15">
        <v>0</v>
      </c>
      <c r="X132" s="14">
        <v>2.4093228980322001</v>
      </c>
      <c r="Y132" s="15">
        <v>8.3951497934213233</v>
      </c>
      <c r="Z132" s="15">
        <v>0</v>
      </c>
      <c r="AA132" s="14">
        <v>1.5205020576131689</v>
      </c>
      <c r="AB132" s="15">
        <v>4.325268254338611</v>
      </c>
      <c r="AC132" s="15">
        <v>0</v>
      </c>
      <c r="AD132" s="14">
        <v>1.766855281207133</v>
      </c>
      <c r="AE132" s="15">
        <v>5.2530004547025841</v>
      </c>
      <c r="AF132" s="15">
        <v>0</v>
      </c>
      <c r="AG132" s="16">
        <v>1.8944700000000001</v>
      </c>
      <c r="AH132" s="15">
        <v>6.3776400000000004</v>
      </c>
      <c r="AI132" s="17">
        <v>0</v>
      </c>
      <c r="AJ132" s="14">
        <v>1.9319999999999999</v>
      </c>
      <c r="AK132" s="15">
        <v>6.5003000000000002</v>
      </c>
      <c r="AL132" s="15">
        <v>0</v>
      </c>
      <c r="AM132" s="16">
        <v>1.45343</v>
      </c>
      <c r="AN132" s="15">
        <v>4.4728899999999996</v>
      </c>
      <c r="AO132" s="17">
        <v>0</v>
      </c>
    </row>
    <row r="133" spans="1:41" s="3" customFormat="1" ht="21" customHeight="1" x14ac:dyDescent="0.15">
      <c r="A133" s="54" t="s">
        <v>162</v>
      </c>
      <c r="B133" s="21">
        <v>93</v>
      </c>
      <c r="C133" s="14">
        <v>11.1883</v>
      </c>
      <c r="D133" s="15">
        <v>11.1714</v>
      </c>
      <c r="E133" s="15">
        <v>8.6204499999999999</v>
      </c>
      <c r="F133" s="14">
        <v>4.8527577413479071</v>
      </c>
      <c r="G133" s="15">
        <v>5.0263758991800183</v>
      </c>
      <c r="H133" s="15">
        <v>3.19428571428571</v>
      </c>
      <c r="I133" s="14">
        <v>9.7348156887212465</v>
      </c>
      <c r="J133" s="15">
        <v>7.6136653584345595</v>
      </c>
      <c r="K133" s="15">
        <v>7.5960000000000001</v>
      </c>
      <c r="L133" s="14">
        <v>14.572064182194614</v>
      </c>
      <c r="M133" s="15">
        <v>11.125546429455058</v>
      </c>
      <c r="N133" s="15">
        <v>12</v>
      </c>
      <c r="O133" s="14">
        <v>10.466690858524192</v>
      </c>
      <c r="P133" s="15">
        <v>11.460015463316486</v>
      </c>
      <c r="Q133" s="15">
        <v>8.0939999999999994</v>
      </c>
      <c r="R133" s="14">
        <v>9.9793180493364062</v>
      </c>
      <c r="S133" s="15">
        <v>11.251694933203426</v>
      </c>
      <c r="T133" s="17">
        <v>7.8</v>
      </c>
      <c r="U133" s="14">
        <v>10.484302404936333</v>
      </c>
      <c r="V133" s="15">
        <v>10.129492897919565</v>
      </c>
      <c r="W133" s="15">
        <v>7.85</v>
      </c>
      <c r="X133" s="14">
        <v>10.74992454454148</v>
      </c>
      <c r="Y133" s="15">
        <v>9.9225695295936784</v>
      </c>
      <c r="Z133" s="15">
        <v>9</v>
      </c>
      <c r="AA133" s="14">
        <v>13.271033087801959</v>
      </c>
      <c r="AB133" s="15">
        <v>13.352438612572682</v>
      </c>
      <c r="AC133" s="15">
        <v>9</v>
      </c>
      <c r="AD133" s="14">
        <v>13.582817822143326</v>
      </c>
      <c r="AE133" s="15">
        <v>12.16522155500428</v>
      </c>
      <c r="AF133" s="15">
        <v>10.8</v>
      </c>
      <c r="AG133" s="16">
        <v>11.7163</v>
      </c>
      <c r="AH133" s="15">
        <v>11.557399999999999</v>
      </c>
      <c r="AI133" s="17">
        <v>9</v>
      </c>
      <c r="AJ133" s="14">
        <v>11.539</v>
      </c>
      <c r="AK133" s="15">
        <v>11.5603</v>
      </c>
      <c r="AL133" s="15">
        <v>9</v>
      </c>
      <c r="AM133" s="16">
        <v>13.323700000000001</v>
      </c>
      <c r="AN133" s="15">
        <v>12.157500000000001</v>
      </c>
      <c r="AO133" s="17">
        <v>10.7913</v>
      </c>
    </row>
    <row r="134" spans="1:41" s="3" customFormat="1" ht="21" customHeight="1" x14ac:dyDescent="0.15">
      <c r="A134" s="54" t="s">
        <v>163</v>
      </c>
      <c r="B134" s="21">
        <v>94</v>
      </c>
      <c r="C134" s="14">
        <v>0.99317</v>
      </c>
      <c r="D134" s="15">
        <v>1.0779300000000001</v>
      </c>
      <c r="E134" s="15">
        <v>0.72124200000000005</v>
      </c>
      <c r="F134" s="14">
        <v>0.53740124902419961</v>
      </c>
      <c r="G134" s="15">
        <v>0.61742157747855009</v>
      </c>
      <c r="H134" s="15">
        <v>0.41942857142857098</v>
      </c>
      <c r="I134" s="14">
        <v>0.85843133295493035</v>
      </c>
      <c r="J134" s="15">
        <v>0.75061137650060683</v>
      </c>
      <c r="K134" s="15">
        <v>0.6717352941176471</v>
      </c>
      <c r="L134" s="14">
        <v>0.94029578157349913</v>
      </c>
      <c r="M134" s="15">
        <v>1.1338643647895261</v>
      </c>
      <c r="N134" s="15">
        <v>0.65250000000000008</v>
      </c>
      <c r="O134" s="14">
        <v>1.0206022660467104</v>
      </c>
      <c r="P134" s="15">
        <v>1.0421462506059507</v>
      </c>
      <c r="Q134" s="15">
        <v>0.82666666666666699</v>
      </c>
      <c r="R134" s="14">
        <v>1.1492921148030091</v>
      </c>
      <c r="S134" s="15">
        <v>1.250234896058257</v>
      </c>
      <c r="T134" s="17">
        <v>0.84</v>
      </c>
      <c r="U134" s="14">
        <v>0.94963030026112993</v>
      </c>
      <c r="V134" s="15">
        <v>0.98301785032428513</v>
      </c>
      <c r="W134" s="15">
        <v>0.621</v>
      </c>
      <c r="X134" s="14">
        <v>1.1214485159543304</v>
      </c>
      <c r="Y134" s="15">
        <v>1.0978912008159214</v>
      </c>
      <c r="Z134" s="15">
        <v>0.9</v>
      </c>
      <c r="AA134" s="14">
        <v>1.0695096284550674</v>
      </c>
      <c r="AB134" s="15">
        <v>1.2051906376979402</v>
      </c>
      <c r="AC134" s="15">
        <v>0.75</v>
      </c>
      <c r="AD134" s="14">
        <v>0.95339648023660262</v>
      </c>
      <c r="AE134" s="15">
        <v>1.0672436370261389</v>
      </c>
      <c r="AF134" s="15">
        <v>0.62166666666666648</v>
      </c>
      <c r="AG134" s="16">
        <v>1.03477</v>
      </c>
      <c r="AH134" s="15">
        <v>1.1148100000000001</v>
      </c>
      <c r="AI134" s="17">
        <v>0.75</v>
      </c>
      <c r="AJ134" s="14">
        <v>1.04064</v>
      </c>
      <c r="AK134" s="15">
        <v>1.11334</v>
      </c>
      <c r="AL134" s="15">
        <v>0.75169699999999995</v>
      </c>
      <c r="AM134" s="16">
        <v>0.93677600000000005</v>
      </c>
      <c r="AN134" s="15">
        <v>1.0039899999999999</v>
      </c>
      <c r="AO134" s="17">
        <v>0.67549499999999996</v>
      </c>
    </row>
    <row r="135" spans="1:41" s="3" customFormat="1" ht="21" customHeight="1" x14ac:dyDescent="0.15">
      <c r="A135" s="54" t="s">
        <v>164</v>
      </c>
      <c r="B135" s="21">
        <v>95</v>
      </c>
      <c r="C135" s="14">
        <v>2.5971099999999998</v>
      </c>
      <c r="D135" s="15">
        <v>5.5148799999999998</v>
      </c>
      <c r="E135" s="15">
        <v>0</v>
      </c>
      <c r="F135" s="14">
        <v>2.2227868852459021</v>
      </c>
      <c r="G135" s="15">
        <v>4.2197630279189688</v>
      </c>
      <c r="H135" s="15">
        <v>0</v>
      </c>
      <c r="I135" s="14">
        <v>2.753597811217511</v>
      </c>
      <c r="J135" s="15">
        <v>4.967856824754814</v>
      </c>
      <c r="K135" s="15">
        <v>0</v>
      </c>
      <c r="L135" s="14">
        <v>4.555301296720061</v>
      </c>
      <c r="M135" s="15">
        <v>9.7469567501376311</v>
      </c>
      <c r="N135" s="15">
        <v>0</v>
      </c>
      <c r="O135" s="14">
        <v>2.1087654320987657</v>
      </c>
      <c r="P135" s="15">
        <v>4.9514530558949046</v>
      </c>
      <c r="Q135" s="15">
        <v>0</v>
      </c>
      <c r="R135" s="14">
        <v>2.3815399449035812</v>
      </c>
      <c r="S135" s="15">
        <v>4.5912560243461646</v>
      </c>
      <c r="T135" s="17">
        <v>0</v>
      </c>
      <c r="U135" s="14">
        <v>2.5884035763428175</v>
      </c>
      <c r="V135" s="15">
        <v>5.6141233668459112</v>
      </c>
      <c r="W135" s="15">
        <v>0</v>
      </c>
      <c r="X135" s="14">
        <v>3.0048675213675216</v>
      </c>
      <c r="Y135" s="15">
        <v>5.5312723564574009</v>
      </c>
      <c r="Z135" s="15">
        <v>0</v>
      </c>
      <c r="AA135" s="14">
        <v>2.653888888888889</v>
      </c>
      <c r="AB135" s="15">
        <v>5.7308594528732861</v>
      </c>
      <c r="AC135" s="15">
        <v>0</v>
      </c>
      <c r="AD135" s="14">
        <v>2.2521507201646096</v>
      </c>
      <c r="AE135" s="15">
        <v>4.9537330879020667</v>
      </c>
      <c r="AF135" s="15">
        <v>0</v>
      </c>
      <c r="AG135" s="16">
        <v>2.61185</v>
      </c>
      <c r="AH135" s="15">
        <v>5.6302700000000003</v>
      </c>
      <c r="AI135" s="17">
        <v>0</v>
      </c>
      <c r="AJ135" s="14">
        <v>2.4911400000000001</v>
      </c>
      <c r="AK135" s="15">
        <v>5.2454099999999997</v>
      </c>
      <c r="AL135" s="15">
        <v>0</v>
      </c>
      <c r="AM135" s="16">
        <v>2.26525</v>
      </c>
      <c r="AN135" s="15">
        <v>4.9154900000000001</v>
      </c>
      <c r="AO135" s="17">
        <v>0</v>
      </c>
    </row>
    <row r="136" spans="1:41" s="3" customFormat="1" ht="21" customHeight="1" x14ac:dyDescent="0.15">
      <c r="A136" s="54" t="s">
        <v>165</v>
      </c>
      <c r="B136" s="21">
        <v>96</v>
      </c>
      <c r="C136" s="14">
        <v>8.5092099999999995</v>
      </c>
      <c r="D136" s="15">
        <v>10.283899999999999</v>
      </c>
      <c r="E136" s="15">
        <v>6</v>
      </c>
      <c r="F136" s="14">
        <v>6.7281147540983595</v>
      </c>
      <c r="G136" s="15">
        <v>6.7436972358922596</v>
      </c>
      <c r="H136" s="15">
        <v>5.4</v>
      </c>
      <c r="I136" s="14">
        <v>6.7393194427694283</v>
      </c>
      <c r="J136" s="15">
        <v>8.1209957326177911</v>
      </c>
      <c r="K136" s="15">
        <v>4.6693548387096797</v>
      </c>
      <c r="L136" s="14">
        <v>7.6757850241545897</v>
      </c>
      <c r="M136" s="15">
        <v>8.6987746903500174</v>
      </c>
      <c r="N136" s="15">
        <v>7.8875000000000002</v>
      </c>
      <c r="O136" s="14">
        <v>7.5916402116402137</v>
      </c>
      <c r="P136" s="15">
        <v>10.017567387574863</v>
      </c>
      <c r="Q136" s="15">
        <v>2.1666666666666701</v>
      </c>
      <c r="R136" s="14">
        <v>9.6886126836638624</v>
      </c>
      <c r="S136" s="15">
        <v>11.705786218170555</v>
      </c>
      <c r="T136" s="17">
        <v>7.2</v>
      </c>
      <c r="U136" s="14">
        <v>7.8213177024014708</v>
      </c>
      <c r="V136" s="15">
        <v>9.9190472642637015</v>
      </c>
      <c r="W136" s="15">
        <v>4.8161764705882355</v>
      </c>
      <c r="X136" s="14">
        <v>7.6037250712250719</v>
      </c>
      <c r="Y136" s="15">
        <v>8.9797448741585999</v>
      </c>
      <c r="Z136" s="15">
        <v>6</v>
      </c>
      <c r="AA136" s="14">
        <v>10.956494336276206</v>
      </c>
      <c r="AB136" s="15">
        <v>12.105746709071074</v>
      </c>
      <c r="AC136" s="15">
        <v>9</v>
      </c>
      <c r="AD136" s="14">
        <v>9.0044438479567237</v>
      </c>
      <c r="AE136" s="15">
        <v>10.025390506365328</v>
      </c>
      <c r="AF136" s="15">
        <v>7.75</v>
      </c>
      <c r="AG136" s="16">
        <v>8.7773199999999996</v>
      </c>
      <c r="AH136" s="15">
        <v>10.598599999999999</v>
      </c>
      <c r="AI136" s="17">
        <v>6.01173</v>
      </c>
      <c r="AJ136" s="14">
        <v>8.8457399999999993</v>
      </c>
      <c r="AK136" s="15">
        <v>10.701700000000001</v>
      </c>
      <c r="AL136" s="15">
        <v>6</v>
      </c>
      <c r="AM136" s="16">
        <v>7.7513199999999998</v>
      </c>
      <c r="AN136" s="15">
        <v>9.5960800000000006</v>
      </c>
      <c r="AO136" s="17">
        <v>5</v>
      </c>
    </row>
    <row r="137" spans="1:41" s="3" customFormat="1" ht="21" customHeight="1" x14ac:dyDescent="0.15">
      <c r="A137" s="54" t="s">
        <v>166</v>
      </c>
      <c r="B137" s="21">
        <v>97</v>
      </c>
      <c r="C137" s="14">
        <v>32.788499999999999</v>
      </c>
      <c r="D137" s="15">
        <v>39.096800000000002</v>
      </c>
      <c r="E137" s="15">
        <v>21.447399999999998</v>
      </c>
      <c r="F137" s="14">
        <v>26.77125061150144</v>
      </c>
      <c r="G137" s="15">
        <v>29.594126058643702</v>
      </c>
      <c r="H137" s="15">
        <v>16.600000000000001</v>
      </c>
      <c r="I137" s="14">
        <v>30.699163423158268</v>
      </c>
      <c r="J137" s="15">
        <v>43.741554545515655</v>
      </c>
      <c r="K137" s="15">
        <v>18.619047619047649</v>
      </c>
      <c r="L137" s="14">
        <v>31.743689836491995</v>
      </c>
      <c r="M137" s="15">
        <v>30.79794912571715</v>
      </c>
      <c r="N137" s="15">
        <v>19.927142857142851</v>
      </c>
      <c r="O137" s="14">
        <v>31.427627413738524</v>
      </c>
      <c r="P137" s="15">
        <v>42.339934887762006</v>
      </c>
      <c r="Q137" s="15">
        <v>17.399999999999999</v>
      </c>
      <c r="R137" s="14">
        <v>36.620677275294291</v>
      </c>
      <c r="S137" s="15">
        <v>40.394329391576271</v>
      </c>
      <c r="T137" s="17">
        <v>23.588000000000001</v>
      </c>
      <c r="U137" s="14">
        <v>31.070609319599779</v>
      </c>
      <c r="V137" s="15">
        <v>37.531686407174242</v>
      </c>
      <c r="W137" s="15">
        <v>22.15</v>
      </c>
      <c r="X137" s="14">
        <v>32.554178072792396</v>
      </c>
      <c r="Y137" s="15">
        <v>35.573446075122163</v>
      </c>
      <c r="Z137" s="15">
        <v>22.747500000000002</v>
      </c>
      <c r="AA137" s="14">
        <v>36.497659972856397</v>
      </c>
      <c r="AB137" s="15">
        <v>48.358739264767401</v>
      </c>
      <c r="AC137" s="15">
        <v>23.1931996520707</v>
      </c>
      <c r="AD137" s="14">
        <v>33.107660916941313</v>
      </c>
      <c r="AE137" s="15">
        <v>35.520526186813413</v>
      </c>
      <c r="AF137" s="15">
        <v>22</v>
      </c>
      <c r="AG137" s="16">
        <v>33.3645</v>
      </c>
      <c r="AH137" s="15">
        <v>39.122799999999998</v>
      </c>
      <c r="AI137" s="17">
        <v>22</v>
      </c>
      <c r="AJ137" s="14">
        <v>33.4651</v>
      </c>
      <c r="AK137" s="15">
        <v>39.580100000000002</v>
      </c>
      <c r="AL137" s="15">
        <v>22</v>
      </c>
      <c r="AM137" s="16">
        <v>31.730599999999999</v>
      </c>
      <c r="AN137" s="15">
        <v>35.530200000000001</v>
      </c>
      <c r="AO137" s="17">
        <v>20.764099999999999</v>
      </c>
    </row>
    <row r="138" spans="1:41" s="3" customFormat="1" ht="21" customHeight="1" x14ac:dyDescent="0.15">
      <c r="A138" s="56" t="s">
        <v>167</v>
      </c>
      <c r="B138" s="83">
        <v>98</v>
      </c>
      <c r="C138" s="88">
        <v>0.22995699999999999</v>
      </c>
      <c r="D138" s="89">
        <v>0.80208100000000004</v>
      </c>
      <c r="E138" s="89">
        <v>0</v>
      </c>
      <c r="F138" s="88">
        <v>0.13142076502732244</v>
      </c>
      <c r="G138" s="89">
        <v>0.29308102714843248</v>
      </c>
      <c r="H138" s="89">
        <v>0</v>
      </c>
      <c r="I138" s="88">
        <v>0.13979235880398672</v>
      </c>
      <c r="J138" s="89">
        <v>0.42915487509049982</v>
      </c>
      <c r="K138" s="89">
        <v>0</v>
      </c>
      <c r="L138" s="88">
        <v>0.20135610766045547</v>
      </c>
      <c r="M138" s="89">
        <v>0.74718151745577821</v>
      </c>
      <c r="N138" s="89">
        <v>0</v>
      </c>
      <c r="O138" s="88">
        <v>0.18358585858585863</v>
      </c>
      <c r="P138" s="89">
        <v>0.65826877785567361</v>
      </c>
      <c r="Q138" s="89">
        <v>0</v>
      </c>
      <c r="R138" s="88">
        <v>0.25522278117139779</v>
      </c>
      <c r="S138" s="89">
        <v>0.72529654584975256</v>
      </c>
      <c r="T138" s="91">
        <v>0</v>
      </c>
      <c r="U138" s="88">
        <v>0.18799555933484513</v>
      </c>
      <c r="V138" s="89">
        <v>0.69682807648914247</v>
      </c>
      <c r="W138" s="89">
        <v>0</v>
      </c>
      <c r="X138" s="88">
        <v>0.36310120435120458</v>
      </c>
      <c r="Y138" s="89">
        <v>0.84323846742290764</v>
      </c>
      <c r="Z138" s="89">
        <v>0</v>
      </c>
      <c r="AA138" s="88">
        <v>0.20585871056241428</v>
      </c>
      <c r="AB138" s="89">
        <v>0.86578488983397095</v>
      </c>
      <c r="AC138" s="89">
        <v>0</v>
      </c>
      <c r="AD138" s="88">
        <v>0.27454938271604939</v>
      </c>
      <c r="AE138" s="89">
        <v>1.1008819356050832</v>
      </c>
      <c r="AF138" s="89">
        <v>0</v>
      </c>
      <c r="AG138" s="90">
        <v>0.243204</v>
      </c>
      <c r="AH138" s="89">
        <v>0.84562099999999996</v>
      </c>
      <c r="AI138" s="91">
        <v>0</v>
      </c>
      <c r="AJ138" s="88">
        <v>0.24580399999999999</v>
      </c>
      <c r="AK138" s="89">
        <v>0.85128999999999999</v>
      </c>
      <c r="AL138" s="89">
        <v>0</v>
      </c>
      <c r="AM138" s="90">
        <v>0.28051700000000002</v>
      </c>
      <c r="AN138" s="89">
        <v>1.3353600000000001</v>
      </c>
      <c r="AO138" s="91">
        <v>0</v>
      </c>
    </row>
  </sheetData>
  <mergeCells count="41">
    <mergeCell ref="C5:E5"/>
    <mergeCell ref="I5:K5"/>
    <mergeCell ref="L5:N5"/>
    <mergeCell ref="O5:Q5"/>
    <mergeCell ref="AM5:AO5"/>
    <mergeCell ref="AG5:AI5"/>
    <mergeCell ref="AJ5:AL5"/>
    <mergeCell ref="R5:T5"/>
    <mergeCell ref="U5:W5"/>
    <mergeCell ref="X5:Z5"/>
    <mergeCell ref="AA5:AC5"/>
    <mergeCell ref="AD5:AF5"/>
    <mergeCell ref="AD70:AF70"/>
    <mergeCell ref="AG70:AI70"/>
    <mergeCell ref="AJ70:AL70"/>
    <mergeCell ref="AM70:AO70"/>
    <mergeCell ref="F5:H5"/>
    <mergeCell ref="O70:Q70"/>
    <mergeCell ref="R70:T70"/>
    <mergeCell ref="U70:W70"/>
    <mergeCell ref="X70:Z70"/>
    <mergeCell ref="AA70:AC70"/>
    <mergeCell ref="B70:B71"/>
    <mergeCell ref="C70:E70"/>
    <mergeCell ref="F70:H70"/>
    <mergeCell ref="I70:K70"/>
    <mergeCell ref="L70:N70"/>
    <mergeCell ref="AG3:AI3"/>
    <mergeCell ref="AJ3:AL3"/>
    <mergeCell ref="AM3:AO3"/>
    <mergeCell ref="AA3:AC3"/>
    <mergeCell ref="AD3:AF3"/>
    <mergeCell ref="B3:B4"/>
    <mergeCell ref="L3:N3"/>
    <mergeCell ref="U3:W3"/>
    <mergeCell ref="X3:Z3"/>
    <mergeCell ref="O3:Q3"/>
    <mergeCell ref="R3:T3"/>
    <mergeCell ref="C3:E3"/>
    <mergeCell ref="F3:H3"/>
    <mergeCell ref="I3:K3"/>
  </mergeCells>
  <phoneticPr fontId="18"/>
  <pageMargins left="0.7" right="0.7" top="0.75" bottom="0.75" header="0.3" footer="0.3"/>
  <pageSetup paperSize="9" scale="56" orientation="portrait" r:id="rId1"/>
  <rowBreaks count="1" manualBreakCount="1">
    <brk id="69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第４表の１（総数、１歳以上）</vt:lpstr>
      <vt:lpstr>第４表の２（１男性、１歳以上）</vt:lpstr>
      <vt:lpstr>第４表の３（女性、１歳以上）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武</dc:creator>
  <cp:lastModifiedBy>兵庫県</cp:lastModifiedBy>
  <cp:lastPrinted>2018-01-30T05:08:55Z</cp:lastPrinted>
  <dcterms:created xsi:type="dcterms:W3CDTF">2017-03-26T20:40:42Z</dcterms:created>
  <dcterms:modified xsi:type="dcterms:W3CDTF">2018-02-23T06:47:07Z</dcterms:modified>
</cp:coreProperties>
</file>