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820" windowHeight="8355" tabRatio="928" activeTab="0"/>
  </bookViews>
  <sheets>
    <sheet name="WS目次" sheetId="1" r:id="rId1"/>
    <sheet name="利用上の注意" sheetId="2" r:id="rId2"/>
    <sheet name="最終需要_まとめ" sheetId="3" r:id="rId3"/>
    <sheet name="地域別最終需要" sheetId="4" r:id="rId4"/>
    <sheet name="1" sheetId="5" r:id="rId5"/>
    <sheet name="2" sheetId="6" r:id="rId6"/>
    <sheet name="3" sheetId="7" r:id="rId7"/>
    <sheet name="4" sheetId="8" r:id="rId8"/>
    <sheet name="5" sheetId="9" r:id="rId9"/>
    <sheet name="6" sheetId="10" r:id="rId10"/>
    <sheet name="7" sheetId="11" r:id="rId11"/>
    <sheet name="8" sheetId="12" r:id="rId12"/>
    <sheet name="9" sheetId="13" r:id="rId13"/>
    <sheet name="10" sheetId="14" r:id="rId14"/>
    <sheet name="11" sheetId="15" r:id="rId15"/>
    <sheet name="12" sheetId="16" r:id="rId16"/>
    <sheet name="13" sheetId="17" r:id="rId17"/>
    <sheet name="14" sheetId="18" r:id="rId18"/>
    <sheet name="15" sheetId="19" r:id="rId19"/>
    <sheet name="16" sheetId="20" r:id="rId20"/>
    <sheet name="17" sheetId="21" r:id="rId21"/>
    <sheet name="18" sheetId="22" r:id="rId22"/>
    <sheet name="19" sheetId="23" r:id="rId23"/>
    <sheet name="20" sheetId="24" r:id="rId24"/>
    <sheet name="21" sheetId="25" r:id="rId25"/>
    <sheet name="22" sheetId="26" r:id="rId26"/>
    <sheet name="23" sheetId="27" r:id="rId27"/>
    <sheet name="24" sheetId="28" r:id="rId28"/>
    <sheet name="25" sheetId="29" r:id="rId29"/>
    <sheet name="26" sheetId="30" r:id="rId30"/>
    <sheet name="27" sheetId="31" r:id="rId31"/>
    <sheet name="28" sheetId="32" r:id="rId32"/>
    <sheet name="29" sheetId="33" r:id="rId33"/>
    <sheet name="30" sheetId="34" r:id="rId34"/>
    <sheet name="31" sheetId="35" r:id="rId35"/>
    <sheet name="32" sheetId="36" r:id="rId36"/>
    <sheet name="取引基本表" sheetId="37" r:id="rId37"/>
    <sheet name="投入係数" sheetId="38" r:id="rId38"/>
    <sheet name="逆行列係数" sheetId="39" r:id="rId39"/>
    <sheet name="分析係数" sheetId="40" r:id="rId40"/>
  </sheets>
  <externalReferences>
    <externalReference r:id="rId43"/>
  </externalReferences>
  <definedNames>
    <definedName name="_Fill" hidden="1">'[1]局移出入取扱'!#REF!</definedName>
    <definedName name="_Order1" hidden="1">255</definedName>
    <definedName name="_xlnm.Print_Titles" localSheetId="38">'逆行列係数'!$A:$C,'逆行列係数'!$3:$5</definedName>
    <definedName name="_xlnm.Print_Titles" localSheetId="36">'取引基本表'!$A:$D,'取引基本表'!$3:$6</definedName>
    <definedName name="_xlnm.Print_Titles" localSheetId="37">'投入係数'!$A:$D,'投入係数'!$3:$6</definedName>
  </definedNames>
  <calcPr fullCalcOnLoad="1"/>
</workbook>
</file>

<file path=xl/sharedStrings.xml><?xml version="1.0" encoding="utf-8"?>
<sst xmlns="http://schemas.openxmlformats.org/spreadsheetml/2006/main" count="7242" uniqueCount="374">
  <si>
    <t>ﾜｰｸｼｰﾄ名</t>
  </si>
  <si>
    <t>説明</t>
  </si>
  <si>
    <t>備考</t>
  </si>
  <si>
    <t>鉱業</t>
  </si>
  <si>
    <t>食料品</t>
  </si>
  <si>
    <t>繊維製品</t>
  </si>
  <si>
    <t>パルプ、紙、木製品</t>
  </si>
  <si>
    <t>化学製品</t>
  </si>
  <si>
    <t>石油・石炭製品</t>
  </si>
  <si>
    <t>窯業・土石製品</t>
  </si>
  <si>
    <t>鉄鋼</t>
  </si>
  <si>
    <t>非鉄金属</t>
  </si>
  <si>
    <t>金属製品</t>
  </si>
  <si>
    <t>一般機械</t>
  </si>
  <si>
    <t>電気機械</t>
  </si>
  <si>
    <t>輸送機械</t>
  </si>
  <si>
    <t>精密機械</t>
  </si>
  <si>
    <t>その他の製造工業製品</t>
  </si>
  <si>
    <t>建設</t>
  </si>
  <si>
    <t>電力・ガス・熱供給</t>
  </si>
  <si>
    <t>水道・廃棄物処理</t>
  </si>
  <si>
    <t>商業</t>
  </si>
  <si>
    <t>金融・保険</t>
  </si>
  <si>
    <t>不動産</t>
  </si>
  <si>
    <t>運輸</t>
  </si>
  <si>
    <t>通信・放送</t>
  </si>
  <si>
    <t>公務</t>
  </si>
  <si>
    <t>教育・研究</t>
  </si>
  <si>
    <t>その他の公共サービス</t>
  </si>
  <si>
    <t>対事業所サービス</t>
  </si>
  <si>
    <t>対個人サービス</t>
  </si>
  <si>
    <t>取引基本表</t>
  </si>
  <si>
    <t>投入係数表</t>
  </si>
  <si>
    <t>逆行列係数表</t>
  </si>
  <si>
    <t>分析係数</t>
  </si>
  <si>
    <t>事例1　産業連関分析（32部門別ワークシート）目次</t>
  </si>
  <si>
    <t>最終需要推計＿まとめ</t>
  </si>
  <si>
    <t>データ入力</t>
  </si>
  <si>
    <t>農業</t>
  </si>
  <si>
    <t>経済波及効果推計値</t>
  </si>
  <si>
    <t>林業</t>
  </si>
  <si>
    <t>漁業</t>
  </si>
  <si>
    <t>医療・保健・社会保障</t>
  </si>
  <si>
    <t>H12県地域間産業連関表ﾃﾞｰﾀ</t>
  </si>
  <si>
    <t>平成9年平均</t>
  </si>
  <si>
    <t>事例1　産業連関分析（32部門別ワークシート）</t>
  </si>
  <si>
    <t>部門別最終需要額</t>
  </si>
  <si>
    <t>ﾃﾞｰﾀ入力欄</t>
  </si>
  <si>
    <t>雇用者報酬への転換比率</t>
  </si>
  <si>
    <t>備考</t>
  </si>
  <si>
    <t>平均消費性向（勤労者世帯）</t>
  </si>
  <si>
    <t>（百万円）</t>
  </si>
  <si>
    <t>ﾜｰｸｼｰﾄ</t>
  </si>
  <si>
    <t>神戸市</t>
  </si>
  <si>
    <t>近畿</t>
  </si>
  <si>
    <t>平成10年平均</t>
  </si>
  <si>
    <t>平成11年平均</t>
  </si>
  <si>
    <t>平成12年平均</t>
  </si>
  <si>
    <t>平成13年平均</t>
  </si>
  <si>
    <t>平成14年平均</t>
  </si>
  <si>
    <t>平成15年平均</t>
  </si>
  <si>
    <t>（資料）総務省「家計調査」</t>
  </si>
  <si>
    <t>雇用者報酬転換比率</t>
  </si>
  <si>
    <t>医療・保健・社会保障・介護</t>
  </si>
  <si>
    <t>合計</t>
  </si>
  <si>
    <t>・分析には「平成12年兵庫県産業連関表（34部門分類）」を使用</t>
  </si>
  <si>
    <t>最終需要額</t>
  </si>
  <si>
    <t>自給率</t>
  </si>
  <si>
    <t>県内分</t>
  </si>
  <si>
    <t>輸入分</t>
  </si>
  <si>
    <t>農業</t>
  </si>
  <si>
    <t>林業</t>
  </si>
  <si>
    <t>漁業</t>
  </si>
  <si>
    <t>兵庫県域内最終需要計</t>
  </si>
  <si>
    <t>兵庫県域内
最終需要計</t>
  </si>
  <si>
    <t>県・輸入割合</t>
  </si>
  <si>
    <t>移入割合</t>
  </si>
  <si>
    <t>県・輸入分</t>
  </si>
  <si>
    <t>移入分</t>
  </si>
  <si>
    <t>（兵庫県域）</t>
  </si>
  <si>
    <t>（その他地域）</t>
  </si>
  <si>
    <t>ﾜｰｸｼｰﾄ</t>
  </si>
  <si>
    <t>A</t>
  </si>
  <si>
    <t>B</t>
  </si>
  <si>
    <t>C</t>
  </si>
  <si>
    <t>D=B/(B+C)</t>
  </si>
  <si>
    <t>E=C/(B+C)</t>
  </si>
  <si>
    <t>F=A×Ｄ</t>
  </si>
  <si>
    <t>Ｇ=Ａ×Ｅ</t>
  </si>
  <si>
    <t>Ｈ</t>
  </si>
  <si>
    <t>Ｉ=Ｆ×Ｈ</t>
  </si>
  <si>
    <t>Ｊ=Ｆ－Ｉ</t>
  </si>
  <si>
    <t>中間需要</t>
  </si>
  <si>
    <t>最終需要</t>
  </si>
  <si>
    <t>兵庫県域</t>
  </si>
  <si>
    <t>その他地域</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</si>
  <si>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</si>
  <si>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</si>
  <si>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</si>
  <si>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</si>
  <si>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</si>
  <si>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</si>
  <si>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</si>
  <si>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</si>
  <si>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</si>
  <si>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</si>
  <si>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</si>
  <si>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</si>
  <si>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</si>
  <si>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</si>
  <si>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</si>
  <si>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</si>
  <si>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</si>
  <si>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</si>
  <si>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</si>
  <si>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</si>
  <si>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</si>
  <si>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</si>
  <si>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</si>
  <si>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</si>
  <si>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</si>
  <si>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</si>
  <si>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</si>
  <si>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</si>
  <si>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</si>
  <si>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</si>
  <si>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</si>
  <si>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</si>
  <si>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</si>
  <si>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</si>
  <si>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パルプ・紙・木製品</t>
  </si>
  <si>
    <t>医療・保健・社会保障・介護</t>
  </si>
  <si>
    <t>事務用品</t>
  </si>
  <si>
    <t>分類不明</t>
  </si>
  <si>
    <t>域内中間投入計</t>
  </si>
  <si>
    <t>中間需要    　　総計</t>
  </si>
  <si>
    <t>家計外消費支出（列）</t>
  </si>
  <si>
    <t>民間消費支出</t>
  </si>
  <si>
    <t>一般政府消費支出</t>
  </si>
  <si>
    <t>県内総固定資本形成（公的）</t>
  </si>
  <si>
    <t>県内総固定資本形成（民間）</t>
  </si>
  <si>
    <t>在庫純増</t>
  </si>
  <si>
    <t>域内最終需要計</t>
  </si>
  <si>
    <t>最終需要総計</t>
  </si>
  <si>
    <t>輸出</t>
  </si>
  <si>
    <t>（控除）輸入</t>
  </si>
  <si>
    <t>生産額</t>
  </si>
  <si>
    <t>中</t>
  </si>
  <si>
    <t>兵</t>
  </si>
  <si>
    <t>間</t>
  </si>
  <si>
    <t>庫</t>
  </si>
  <si>
    <t>投</t>
  </si>
  <si>
    <t>県</t>
  </si>
  <si>
    <t>入</t>
  </si>
  <si>
    <t>域</t>
  </si>
  <si>
    <t>そ</t>
  </si>
  <si>
    <t>の</t>
  </si>
  <si>
    <t>他</t>
  </si>
  <si>
    <t>地</t>
  </si>
  <si>
    <t>中間投入総計</t>
  </si>
  <si>
    <t>粗</t>
  </si>
  <si>
    <t>家計外消費支出（行）</t>
  </si>
  <si>
    <t>付</t>
  </si>
  <si>
    <t>雇用者所得</t>
  </si>
  <si>
    <t>加</t>
  </si>
  <si>
    <t>営業余剰</t>
  </si>
  <si>
    <t>価</t>
  </si>
  <si>
    <t>資本減耗引当</t>
  </si>
  <si>
    <t>値</t>
  </si>
  <si>
    <t>間接税(除関税)</t>
  </si>
  <si>
    <t>（控除）経常補助金</t>
  </si>
  <si>
    <t>粗付加価値部門計</t>
  </si>
  <si>
    <t>（単位：億円）</t>
  </si>
  <si>
    <t>Ｂ</t>
  </si>
  <si>
    <t>Ｃ</t>
  </si>
  <si>
    <t>県内最終需要増加額
（兵庫県）</t>
  </si>
  <si>
    <t>県内最終需要増加額
（その他地域）</t>
  </si>
  <si>
    <t>逆行列
（兵庫県）</t>
  </si>
  <si>
    <t>逆行列
（その他地域）</t>
  </si>
  <si>
    <t>直接+1次間接波及効果
（兵庫県）</t>
  </si>
  <si>
    <t>直接+1次間接波及効果
（その他地域）</t>
  </si>
  <si>
    <t>A</t>
  </si>
  <si>
    <t>Ｄ</t>
  </si>
  <si>
    <t>Ｅ=Ａ×Ｃ</t>
  </si>
  <si>
    <t>Ｆ=Ｂ×Ｄ</t>
  </si>
  <si>
    <t>Ｇ=Ｅ＋Ｆ</t>
  </si>
  <si>
    <t>各種係数表</t>
  </si>
  <si>
    <t>県内自給率</t>
  </si>
  <si>
    <t>就業者係数</t>
  </si>
  <si>
    <t>雇用者係数</t>
  </si>
  <si>
    <t>粗付加価値率</t>
  </si>
  <si>
    <t>雇用者所得率</t>
  </si>
  <si>
    <t>民間消費支出構成比</t>
  </si>
  <si>
    <t>部門名（３４部門）</t>
  </si>
  <si>
    <t>就業者数</t>
  </si>
  <si>
    <t>県内生産額</t>
  </si>
  <si>
    <t>Ａ</t>
  </si>
  <si>
    <t>Ｃ＝Ｂ／Ａ</t>
  </si>
  <si>
    <t>Ｄ＝１－Ｃ</t>
  </si>
  <si>
    <t>合計</t>
  </si>
  <si>
    <t>域内自給率・輸入係数表</t>
  </si>
  <si>
    <t>就業者・雇用者係数表</t>
  </si>
  <si>
    <t>粗付加価値率・雇用者所得率</t>
  </si>
  <si>
    <t>民間消費支出構成比</t>
  </si>
  <si>
    <t>（就業地ベース）</t>
  </si>
  <si>
    <t>（億円）</t>
  </si>
  <si>
    <t>（人／億円）</t>
  </si>
  <si>
    <t>部門名（３４部門）</t>
  </si>
  <si>
    <t>域内需要合計</t>
  </si>
  <si>
    <t>輸入計</t>
  </si>
  <si>
    <t>輸入率</t>
  </si>
  <si>
    <t>域内自給率</t>
  </si>
  <si>
    <t>雇用者数</t>
  </si>
  <si>
    <t>域内生産額</t>
  </si>
  <si>
    <t>雇用者係数</t>
  </si>
  <si>
    <t>粗付加価値率</t>
  </si>
  <si>
    <t>雇用者所得率</t>
  </si>
  <si>
    <t>民間消費支出構成比</t>
  </si>
  <si>
    <t>Ｂ</t>
  </si>
  <si>
    <t>Ｃ</t>
  </si>
  <si>
    <t>Ｄ＝Ａ／Ｃ</t>
  </si>
  <si>
    <t>Ｅ＝Ｂ／Ｃ</t>
  </si>
  <si>
    <t>B</t>
  </si>
  <si>
    <t>C</t>
  </si>
  <si>
    <t>D</t>
  </si>
  <si>
    <t>E</t>
  </si>
  <si>
    <t>F</t>
  </si>
  <si>
    <t>G=Σ(A:E)/Ｆ</t>
  </si>
  <si>
    <t>H=A/F</t>
  </si>
  <si>
    <t>B=A/ΣA</t>
  </si>
  <si>
    <t>A</t>
  </si>
  <si>
    <t>Ｄ</t>
  </si>
  <si>
    <t>Ｅ=Ａ×Ｃ</t>
  </si>
  <si>
    <t>Ｆ=Ｂ×Ｄ</t>
  </si>
  <si>
    <t>Ｇ=Ｅ＋Ｆ</t>
  </si>
  <si>
    <t>経済波及効果計算プロセス</t>
  </si>
  <si>
    <t>A</t>
  </si>
  <si>
    <t>Ｄ</t>
  </si>
  <si>
    <t>Ｅ=Ａ×Ｃ</t>
  </si>
  <si>
    <t>Ｆ=Ｂ×Ｄ</t>
  </si>
  <si>
    <t>Ｇ=Ｅ＋Ｆ</t>
  </si>
  <si>
    <t>経済波及効果計算プロセス</t>
  </si>
  <si>
    <t>A</t>
  </si>
  <si>
    <t>Ｄ</t>
  </si>
  <si>
    <t>Ｅ=Ａ×Ｃ</t>
  </si>
  <si>
    <t>Ｆ=Ｂ×Ｄ</t>
  </si>
  <si>
    <t>Ｇ=Ｅ＋Ｆ</t>
  </si>
  <si>
    <t>経済波及効果計算プロセス</t>
  </si>
  <si>
    <t>A</t>
  </si>
  <si>
    <t>Ｄ</t>
  </si>
  <si>
    <t>Ｅ=Ａ×Ｃ</t>
  </si>
  <si>
    <t>Ｆ=Ｂ×Ｄ</t>
  </si>
  <si>
    <t>Ｇ=Ｅ＋Ｆ</t>
  </si>
  <si>
    <t>経済波及効果計算プロセス</t>
  </si>
  <si>
    <t>A</t>
  </si>
  <si>
    <t>Ｄ</t>
  </si>
  <si>
    <t>Ｅ=Ａ×Ｃ</t>
  </si>
  <si>
    <t>Ｆ=Ｂ×Ｄ</t>
  </si>
  <si>
    <t>Ｇ=Ｅ＋Ｆ</t>
  </si>
  <si>
    <t>経済波及効果計算プロセス</t>
  </si>
  <si>
    <t>A</t>
  </si>
  <si>
    <t>Ｄ</t>
  </si>
  <si>
    <t>Ｅ=Ａ×Ｃ</t>
  </si>
  <si>
    <t>Ｆ=Ｂ×Ｄ</t>
  </si>
  <si>
    <t>Ｇ=Ｅ＋Ｆ</t>
  </si>
  <si>
    <t>経済波及効果計算プロセス</t>
  </si>
  <si>
    <t>A</t>
  </si>
  <si>
    <t>Ｄ</t>
  </si>
  <si>
    <t>経済波及効果計算プロセス</t>
  </si>
  <si>
    <t>A</t>
  </si>
  <si>
    <t>Ｄ</t>
  </si>
  <si>
    <t>Ｅ=Ａ×Ｃ</t>
  </si>
  <si>
    <t>Ｆ=Ｂ×Ｄ</t>
  </si>
  <si>
    <t>Ｇ=Ｅ＋Ｆ</t>
  </si>
  <si>
    <t>A</t>
  </si>
  <si>
    <t>Ｄ</t>
  </si>
  <si>
    <t>Ｅ=Ａ×Ｃ</t>
  </si>
  <si>
    <t>Ｆ=Ｂ×Ｄ</t>
  </si>
  <si>
    <t>Ｇ=Ｅ＋Ｆ</t>
  </si>
  <si>
    <t>経済波及効果計算プロセス</t>
  </si>
  <si>
    <t>A</t>
  </si>
  <si>
    <t>Ｄ</t>
  </si>
  <si>
    <t>Ｅ=Ａ×Ｃ</t>
  </si>
  <si>
    <t>Ｆ=Ｂ×Ｄ</t>
  </si>
  <si>
    <t>Ｇ=Ｅ＋Ｆ</t>
  </si>
  <si>
    <t>A</t>
  </si>
  <si>
    <t>Ｄ</t>
  </si>
  <si>
    <t>Ｅ=Ａ×Ｃ</t>
  </si>
  <si>
    <t>Ｆ=Ｂ×Ｄ</t>
  </si>
  <si>
    <t>Ｇ=Ｅ＋Ｆ</t>
  </si>
  <si>
    <t>A</t>
  </si>
  <si>
    <t>Ｄ</t>
  </si>
  <si>
    <t>Ｅ=Ａ×Ｃ</t>
  </si>
  <si>
    <t>Ｆ=Ｂ×Ｄ</t>
  </si>
  <si>
    <t>Ｇ=Ｅ＋Ｆ</t>
  </si>
  <si>
    <t>A</t>
  </si>
  <si>
    <t>Ｄ</t>
  </si>
  <si>
    <t>Ｅ=Ａ×Ｃ</t>
  </si>
  <si>
    <t>Ｆ=Ｂ×Ｄ</t>
  </si>
  <si>
    <t>Ｇ=Ｅ＋Ｆ</t>
  </si>
  <si>
    <t>A</t>
  </si>
  <si>
    <t>Ｄ</t>
  </si>
  <si>
    <t>Ｅ=Ａ×Ｃ</t>
  </si>
  <si>
    <t>Ｆ=Ｂ×Ｄ</t>
  </si>
  <si>
    <t>Ｇ=Ｅ＋Ｆ</t>
  </si>
  <si>
    <t>A</t>
  </si>
  <si>
    <t>Ｄ</t>
  </si>
  <si>
    <t>Ｅ=Ａ×Ｃ</t>
  </si>
  <si>
    <t>Ｆ=Ｂ×Ｄ</t>
  </si>
  <si>
    <t>Ｇ=Ｅ＋Ｆ</t>
  </si>
  <si>
    <t>A</t>
  </si>
  <si>
    <t>Ｄ</t>
  </si>
  <si>
    <t>Ｅ=Ａ×Ｃ</t>
  </si>
  <si>
    <t>Ｆ=Ｂ×Ｄ</t>
  </si>
  <si>
    <t>Ｇ=Ｅ＋Ｆ</t>
  </si>
  <si>
    <t>A</t>
  </si>
  <si>
    <t>Ｄ</t>
  </si>
  <si>
    <t>Ｅ=Ａ×Ｃ</t>
  </si>
  <si>
    <t>Ｆ=Ｂ×Ｄ</t>
  </si>
  <si>
    <t>Ｇ=Ｅ＋Ｆ</t>
  </si>
  <si>
    <t>A</t>
  </si>
  <si>
    <t>Ｄ</t>
  </si>
  <si>
    <t>Ｅ=Ａ×Ｃ</t>
  </si>
  <si>
    <t>Ｆ=Ｂ×Ｄ</t>
  </si>
  <si>
    <t>Ｇ=Ｅ＋Ｆ</t>
  </si>
  <si>
    <t>・波及効果の試算は1次波及まで</t>
  </si>
  <si>
    <t>生産誘発額（直接＋１次誘発効果）</t>
  </si>
  <si>
    <t>兵庫県</t>
  </si>
  <si>
    <t>他地域</t>
  </si>
  <si>
    <t>全国計</t>
  </si>
  <si>
    <t>各部門(32部門）の県内生産額（最終需要額）が増加した場合の県内への経済波及効果</t>
  </si>
  <si>
    <t>最終需要額の調達先（県内orその他都道府県or国外）を推計</t>
  </si>
  <si>
    <t>域内列和</t>
  </si>
  <si>
    <t>影響力係数</t>
  </si>
  <si>
    <t>域内列和</t>
  </si>
  <si>
    <t>影響力係数</t>
  </si>
  <si>
    <t>列総和</t>
  </si>
  <si>
    <t>域内行和</t>
  </si>
  <si>
    <t>感応度係数</t>
  </si>
  <si>
    <t>行総和</t>
  </si>
  <si>
    <t>① 平成12年の産業構造において分析しており、「投入係数」「逆行列係数」を一定と仮定している。</t>
  </si>
  <si>
    <t>② 価格は平成12年価格である。</t>
  </si>
  <si>
    <t>③ 企業に過剰在庫が存在せず、需要に対しては、常に生産を行って供給する。</t>
  </si>
  <si>
    <t>④ 企業の生産能力に限界がなく、あらゆる需要にこたえられる。</t>
  </si>
  <si>
    <t>⑤ 一つの生産物は、ただ一つの生産部門（産業）から供給される。</t>
  </si>
  <si>
    <t>⑥ 原材料等の投入量は、その部門の生産量に比例する。</t>
  </si>
  <si>
    <t>⑧ 生産波及効果が達成される期間は、不明である。</t>
  </si>
  <si>
    <t>（４）その他</t>
  </si>
  <si>
    <t>産業連関分析上の留意点</t>
  </si>
  <si>
    <t xml:space="preserve">産業連関表による経済波及効果の分析は、あくまでも経済モデル分析の一つであり、そこにはいくつかの基本的仮定・前提条件などの留意点がある。 </t>
  </si>
  <si>
    <t>（１）「生産波及効果」とは</t>
  </si>
  <si>
    <t xml:space="preserve">  ある産業部門の生産物に対する最終需要（投資・消費・移輸出）の変化が、直接・間接のルートを通じて、他の産業部門の生産に影響を及ぼしていくことを「生産波及効果」という。</t>
  </si>
  <si>
    <t>生産波及効果分析では、産業間の因果連鎖に起因する生産波及効果のメカニズムを基に、最終的に各産業部門において誘発される生産額を測定する。</t>
  </si>
  <si>
    <t>測定の道具として、「投入係数」と「逆行列係数」を使用する。</t>
  </si>
  <si>
    <t>　生産波及効果には、「生産誘発効果」と「粗付加価値誘発効果」とがある。</t>
  </si>
  <si>
    <t>このうち「生産誘発効果」には、原材料消費による誘発効果と雇用者所得（賃金・給与等）など家計を通じて消費支出される最終需要の増加による誘発効果などがある。</t>
  </si>
  <si>
    <t xml:space="preserve">  波及効果（誘発効果）は、直接効果と間接波及効果（第１次、第２次……）に分けられる。</t>
  </si>
  <si>
    <t>例えば、ある産業で 100億円の生産があった場合、直接効果は 100億円の生産そのものであり、間接波及効果は 100億円の生産活動に伴う原材料消費や民間消費支出による誘発効果である。</t>
  </si>
  <si>
    <t>（２）分析の基本的仮定</t>
  </si>
  <si>
    <t>⑦ 各部門が生産活動を個別に行った効果の和は、それら部門が同時に行ったときの総効果に等しい。</t>
  </si>
  <si>
    <t>（３）分析の前提条件</t>
  </si>
  <si>
    <r>
      <t>①</t>
    </r>
    <r>
      <rPr>
        <sz val="10.5"/>
        <color indexed="8"/>
        <rFont val="ＭＳ 明朝"/>
        <family val="1"/>
      </rPr>
      <t>本事例では、各産業部門の平均的な投入構造によることとする。例えば、建設業であれば「建設部門」を１部門とする「投入係数」を用いて推計する。</t>
    </r>
  </si>
  <si>
    <t>②波及効果の測定には、15部門表（平成12年表）を用い、最終需要増加に伴う原材料による波及効果、付加価値による波及効果の２段階に分けて行う。</t>
  </si>
  <si>
    <r>
      <t>③</t>
    </r>
    <r>
      <rPr>
        <sz val="10.5"/>
        <color indexed="8"/>
        <rFont val="ＭＳ 明朝"/>
        <family val="1"/>
      </rPr>
      <t>就業者数は、生産額に比例して増加することとする。</t>
    </r>
  </si>
  <si>
    <t>①生産波及効果分析では、新しく生み出された雇用者所得が、新たに消費需要の増加となって再び生産を誘発する過程を対象にした。</t>
  </si>
  <si>
    <t>　計算上は次々に効果が波及していき、誘発される生産額が０になるまで分析は可能である。</t>
  </si>
  <si>
    <t>　　実際には、生産波及過程で、「波及の中断」やタイム・ラグの問題などもあると考えられるが、分析の対象を、第1次間接波及効果までに限定した。</t>
  </si>
  <si>
    <r>
      <t>②</t>
    </r>
    <r>
      <rPr>
        <sz val="10.5"/>
        <color indexed="8"/>
        <rFont val="ＭＳ 明朝"/>
        <family val="1"/>
      </rPr>
      <t>雇用者報酬の外に営業余剰なども、一部、消費や投資に向って新たな需要を喚起する。</t>
    </r>
  </si>
  <si>
    <t>　その転換比率となる指標に資料上の制約があり、比率が明確か、推定可能な特別の場合を除き、あまり計算されないため、計測の対象外とした。</t>
  </si>
  <si>
    <t>地域別最終需要</t>
  </si>
  <si>
    <t>最終需要のまかない先推計</t>
  </si>
  <si>
    <t>１　取引基本表</t>
  </si>
  <si>
    <t>２　投入係数表</t>
  </si>
  <si>
    <t>３　逆行列係数表</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</si>
</sst>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_ "/>
    <numFmt numFmtId="178" formatCode="#,##0.000_ ;[Red]\-#,##0.000\ "/>
    <numFmt numFmtId="179" formatCode="0_);[Red]\(0\)"/>
    <numFmt numFmtId="180" formatCode="#,##0.00_ ;[Red]\-#,##0.00\ "/>
    <numFmt numFmtId="181" formatCode="0.00_);[Red]\(0.00\)"/>
    <numFmt numFmtId="182" formatCode="#,##0_ ;[Red]\-#,##0\ "/>
    <numFmt numFmtId="183" formatCode="0.000000_ "/>
    <numFmt numFmtId="184" formatCode="0.000000_);[Red]\(0.000000\)"/>
    <numFmt numFmtId="185" formatCode="#,##0.000000_ ;[Red]\-#,##0.000000\ "/>
    <numFmt numFmtId="186" formatCode="0.000000_ ;[Red]\-0.000000\ "/>
    <numFmt numFmtId="187" formatCode="0.000_);[Red]\(0.000\)"/>
    <numFmt numFmtId="188" formatCode="0_ ;[Red]\-0\ "/>
    <numFmt numFmtId="189" formatCode="#,##0.0000_ ;[Red]\-#,##0.0000\ "/>
    <numFmt numFmtId="190" formatCode="0.0000_ ;[Red]\-0.0000\ "/>
    <numFmt numFmtId="191" formatCode="0.0000_ "/>
    <numFmt numFmtId="192" formatCode="#,##0.000000_);[Red]\(#,##0.000000\)"/>
    <numFmt numFmtId="193" formatCode="#,##0.0000;[Red]\-#,##0.0000"/>
    <numFmt numFmtId="194" formatCode="0.0000_);[Red]\(0.0000\)"/>
    <numFmt numFmtId="195" formatCode="0.000_ "/>
    <numFmt numFmtId="196" formatCode="#,##0.000000_ "/>
    <numFmt numFmtId="197" formatCode="#,##0.000000"/>
    <numFmt numFmtId="198" formatCode="0.000_ ;[Red]\-0.000\ "/>
    <numFmt numFmtId="199" formatCode="#,##0.000000;[Red]\-#,##0.000000"/>
    <numFmt numFmtId="200" formatCode="#,##0;[Red]#,##0"/>
    <numFmt numFmtId="201" formatCode="#,##0.0;[Red]\-#,##0.0"/>
    <numFmt numFmtId="202" formatCode="#,##0;&quot;△ &quot;#,##0"/>
    <numFmt numFmtId="203" formatCode="#,##0.0;&quot;△ &quot;#,##0.0"/>
    <numFmt numFmtId="204" formatCode="0.0000000"/>
    <numFmt numFmtId="205" formatCode="0.0_ "/>
    <numFmt numFmtId="206" formatCode="0.00_ "/>
    <numFmt numFmtId="207" formatCode="0.00000_ "/>
    <numFmt numFmtId="208" formatCode="0.0_);[Red]\(0.0\)"/>
    <numFmt numFmtId="209" formatCode="0.00000_);[Red]\(0.00000\)"/>
    <numFmt numFmtId="210" formatCode="0.00000000000000_);[Red]\(0.00000000000000\)"/>
    <numFmt numFmtId="211" formatCode="0.0000000000000_);[Red]\(0.0000000000000\)"/>
    <numFmt numFmtId="212" formatCode="0.000000000000_);[Red]\(0.000000000000\)"/>
    <numFmt numFmtId="213" formatCode="0.00000000000_);[Red]\(0.00000000000\)"/>
    <numFmt numFmtId="214" formatCode="0.0000000000_);[Red]\(0.0000000000\)"/>
    <numFmt numFmtId="215" formatCode="0.000000000_);[Red]\(0.000000000\)"/>
    <numFmt numFmtId="216" formatCode="0.00000000_);[Red]\(0.00000000\)"/>
    <numFmt numFmtId="217" formatCode="0.0000000_);[Red]\(0.0000000\)"/>
    <numFmt numFmtId="218" formatCode="0.00000"/>
    <numFmt numFmtId="219" formatCode="0.0000"/>
    <numFmt numFmtId="220" formatCode="0.000"/>
    <numFmt numFmtId="221" formatCode="0.0"/>
    <numFmt numFmtId="222" formatCode="0.00000000"/>
    <numFmt numFmtId="223" formatCode="0.0000000000000000_);[Red]\(0.0000000000000000\)"/>
    <numFmt numFmtId="224" formatCode="#,##0.0_ ;[Red]\-#,##0.0\ "/>
    <numFmt numFmtId="225" formatCode="0.00_ ;[Red]\-0.00\ "/>
    <numFmt numFmtId="226" formatCode="#,##0.00_ "/>
    <numFmt numFmtId="227" formatCode="#,##0.000;[Red]\-#,##0.000"/>
    <numFmt numFmtId="228" formatCode="&quot;Yes&quot;;&quot;Yes&quot;;&quot;No&quot;"/>
    <numFmt numFmtId="229" formatCode="&quot;True&quot;;&quot;True&quot;;&quot;False&quot;"/>
    <numFmt numFmtId="230" formatCode="&quot;On&quot;;&quot;On&quot;;&quot;Off&quot;"/>
    <numFmt numFmtId="231" formatCode="[$€-2]\ #,##0.00_);[Red]\([$€-2]\ #,##0.00\)"/>
  </numFmts>
  <fonts count="15">
    <font>
      <sz val="9"/>
      <name val="ＭＳ Ｐゴシック"/>
      <family val="0"/>
    </font>
    <font>
      <sz val="11"/>
      <name val="ＭＳ Ｐゴシック"/>
      <family val="3"/>
    </font>
    <font>
      <u val="single"/>
      <sz val="11"/>
      <color indexed="12"/>
      <name val="ＭＳ Ｐゴシック"/>
      <family val="3"/>
    </font>
    <font>
      <u val="single"/>
      <sz val="11"/>
      <color indexed="36"/>
      <name val="ＭＳ Ｐゴシック"/>
      <family val="3"/>
    </font>
    <font>
      <sz val="14"/>
      <name val=""/>
      <family val="1"/>
    </font>
    <font>
      <sz val="6"/>
      <name val="ＭＳ Ｐゴシック"/>
      <family val="3"/>
    </font>
    <font>
      <b/>
      <sz val="11"/>
      <name val="ＭＳ Ｐゴシック"/>
      <family val="3"/>
    </font>
    <font>
      <sz val="10"/>
      <name val="ＭＳ Ｐゴシック"/>
      <family val="3"/>
    </font>
    <font>
      <b/>
      <sz val="10"/>
      <name val="ＭＳ Ｐゴシック"/>
      <family val="3"/>
    </font>
    <font>
      <sz val="8"/>
      <name val="ＭＳ Ｐゴシック"/>
      <family val="3"/>
    </font>
    <font>
      <b/>
      <sz val="12"/>
      <color indexed="8"/>
      <name val="ＭＳ 明朝"/>
      <family val="1"/>
    </font>
    <font>
      <sz val="10.5"/>
      <color indexed="8"/>
      <name val="ＭＳ 明朝"/>
      <family val="1"/>
    </font>
    <font>
      <sz val="10.5"/>
      <color indexed="8"/>
      <name val="Century"/>
      <family val="1"/>
    </font>
    <font>
      <b/>
      <sz val="10.5"/>
      <color indexed="8"/>
      <name val="ＭＳ 明朝"/>
      <family val="1"/>
    </font>
    <font>
      <sz val="10.5"/>
      <color indexed="8"/>
      <name val="ＭＳ Ｐ明朝"/>
      <family val="1"/>
    </font>
  </fonts>
  <fills count="9">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s>
  <borders count="50">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medium"/>
      <bottom style="mediu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thin"/>
      <top style="medium"/>
      <bottom>
        <color indexed="63"/>
      </bottom>
    </border>
    <border>
      <left style="medium"/>
      <right style="medium"/>
      <top>
        <color indexed="63"/>
      </top>
      <bottom>
        <color indexed="63"/>
      </bottom>
    </border>
    <border>
      <left style="medium"/>
      <right>
        <color indexed="63"/>
      </right>
      <top>
        <color indexed="63"/>
      </top>
      <bottom style="thin"/>
    </border>
    <border>
      <left>
        <color indexed="63"/>
      </left>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style="thin"/>
      <right>
        <color indexed="63"/>
      </right>
      <top>
        <color indexed="63"/>
      </top>
      <bottom style="medium"/>
    </border>
    <border>
      <left style="medium"/>
      <right style="thin"/>
      <top>
        <color indexed="63"/>
      </top>
      <bottom>
        <color indexed="63"/>
      </bottom>
    </border>
    <border>
      <left>
        <color indexed="63"/>
      </left>
      <right style="medium"/>
      <top>
        <color indexed="63"/>
      </top>
      <bottom style="thin"/>
    </border>
    <border>
      <left style="thin"/>
      <right style="medium"/>
      <top>
        <color indexed="63"/>
      </top>
      <bottom style="thin"/>
    </border>
    <border>
      <left style="medium"/>
      <right style="medium"/>
      <top>
        <color indexed="63"/>
      </top>
      <bottom style="thin"/>
    </border>
    <border>
      <left>
        <color indexed="63"/>
      </left>
      <right style="thin"/>
      <top>
        <color indexed="63"/>
      </top>
      <bottom style="medium"/>
    </border>
    <border>
      <left>
        <color indexed="63"/>
      </left>
      <right style="thin"/>
      <top>
        <color indexed="63"/>
      </top>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thin"/>
    </border>
    <border>
      <left style="double"/>
      <right style="double"/>
      <top>
        <color indexed="63"/>
      </top>
      <bottom style="double"/>
    </border>
    <border>
      <left style="hair"/>
      <right style="hair"/>
      <top style="thin"/>
      <bottom style="thin"/>
    </border>
    <border>
      <left>
        <color indexed="63"/>
      </left>
      <right style="medium"/>
      <top style="thin"/>
      <bottom>
        <color indexed="63"/>
      </bottom>
    </border>
    <border>
      <left style="thin"/>
      <right>
        <color indexed="63"/>
      </right>
      <top style="medium"/>
      <bottom style="thin"/>
    </border>
    <border>
      <left style="thin"/>
      <right>
        <color indexed="63"/>
      </right>
      <top style="medium"/>
      <bottom>
        <color indexed="63"/>
      </bottom>
    </border>
    <border>
      <left style="medium"/>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 fillId="0" borderId="0">
      <alignment/>
      <protection/>
    </xf>
    <xf numFmtId="0" fontId="3" fillId="0" borderId="0" applyNumberFormat="0" applyFill="0" applyBorder="0" applyAlignment="0" applyProtection="0"/>
    <xf numFmtId="0" fontId="4" fillId="0" borderId="0">
      <alignment/>
      <protection/>
    </xf>
  </cellStyleXfs>
  <cellXfs count="502">
    <xf numFmtId="0" fontId="0" fillId="0" borderId="0" xfId="0" applyAlignment="1">
      <alignment/>
    </xf>
    <xf numFmtId="0" fontId="6" fillId="0" borderId="0" xfId="22" applyFont="1">
      <alignment/>
      <protection/>
    </xf>
    <xf numFmtId="0" fontId="1" fillId="0" borderId="0" xfId="22">
      <alignment/>
      <protection/>
    </xf>
    <xf numFmtId="0" fontId="1" fillId="0" borderId="1" xfId="22" applyBorder="1">
      <alignment/>
      <protection/>
    </xf>
    <xf numFmtId="0" fontId="1" fillId="0" borderId="2" xfId="22" applyBorder="1">
      <alignment/>
      <protection/>
    </xf>
    <xf numFmtId="0" fontId="1" fillId="0" borderId="3" xfId="22" applyBorder="1">
      <alignment/>
      <protection/>
    </xf>
    <xf numFmtId="0" fontId="1" fillId="0" borderId="4" xfId="22" applyBorder="1">
      <alignment/>
      <protection/>
    </xf>
    <xf numFmtId="0" fontId="7" fillId="2" borderId="5" xfId="22" applyFont="1" applyFill="1" applyBorder="1" applyAlignment="1">
      <alignment vertical="top" wrapText="1"/>
      <protection/>
    </xf>
    <xf numFmtId="0" fontId="1" fillId="2" borderId="0" xfId="22" applyFill="1" applyBorder="1" applyAlignment="1">
      <alignment vertical="center"/>
      <protection/>
    </xf>
    <xf numFmtId="0" fontId="1" fillId="0" borderId="6" xfId="22" applyBorder="1">
      <alignment/>
      <protection/>
    </xf>
    <xf numFmtId="0" fontId="1" fillId="0" borderId="5" xfId="22" applyBorder="1">
      <alignment/>
      <protection/>
    </xf>
    <xf numFmtId="0" fontId="0" fillId="3" borderId="0" xfId="22" applyFont="1" applyFill="1" applyBorder="1">
      <alignment/>
      <protection/>
    </xf>
    <xf numFmtId="0" fontId="0" fillId="0" borderId="6" xfId="22" applyFont="1" applyBorder="1">
      <alignment/>
      <protection/>
    </xf>
    <xf numFmtId="0" fontId="0" fillId="0" borderId="0" xfId="22" applyFont="1" applyBorder="1">
      <alignment/>
      <protection/>
    </xf>
    <xf numFmtId="0" fontId="1" fillId="4" borderId="1" xfId="22" applyFill="1" applyBorder="1">
      <alignment/>
      <protection/>
    </xf>
    <xf numFmtId="0" fontId="1" fillId="4" borderId="2" xfId="22" applyFill="1" applyBorder="1">
      <alignment/>
      <protection/>
    </xf>
    <xf numFmtId="0" fontId="1" fillId="4" borderId="5" xfId="22" applyFill="1" applyBorder="1">
      <alignment/>
      <protection/>
    </xf>
    <xf numFmtId="0" fontId="1" fillId="4" borderId="0" xfId="22" applyFill="1" applyBorder="1">
      <alignment/>
      <protection/>
    </xf>
    <xf numFmtId="0" fontId="1" fillId="4" borderId="7" xfId="22" applyFill="1" applyBorder="1">
      <alignment/>
      <protection/>
    </xf>
    <xf numFmtId="0" fontId="1" fillId="4" borderId="8" xfId="22" applyFill="1" applyBorder="1">
      <alignment/>
      <protection/>
    </xf>
    <xf numFmtId="0" fontId="1" fillId="4" borderId="9" xfId="22" applyFill="1" applyBorder="1">
      <alignment/>
      <protection/>
    </xf>
    <xf numFmtId="0" fontId="1" fillId="4" borderId="10" xfId="22" applyFill="1" applyBorder="1">
      <alignment/>
      <protection/>
    </xf>
    <xf numFmtId="0" fontId="1" fillId="3" borderId="0" xfId="22" applyFill="1" applyBorder="1">
      <alignment/>
      <protection/>
    </xf>
    <xf numFmtId="0" fontId="8" fillId="5" borderId="0" xfId="22" applyFont="1" applyFill="1">
      <alignment/>
      <protection/>
    </xf>
    <xf numFmtId="0" fontId="7" fillId="0" borderId="0" xfId="22" applyFont="1" applyBorder="1">
      <alignment/>
      <protection/>
    </xf>
    <xf numFmtId="0" fontId="6" fillId="0" borderId="0" xfId="22" applyFont="1" applyBorder="1">
      <alignment/>
      <protection/>
    </xf>
    <xf numFmtId="0" fontId="1" fillId="0" borderId="0" xfId="22" applyFont="1" applyBorder="1">
      <alignment/>
      <protection/>
    </xf>
    <xf numFmtId="0" fontId="8" fillId="0" borderId="1" xfId="22" applyFont="1" applyBorder="1">
      <alignment/>
      <protection/>
    </xf>
    <xf numFmtId="0" fontId="7" fillId="0" borderId="2" xfId="22" applyFont="1" applyBorder="1">
      <alignment/>
      <protection/>
    </xf>
    <xf numFmtId="0" fontId="7" fillId="0" borderId="3" xfId="22" applyFont="1" applyBorder="1">
      <alignment/>
      <protection/>
    </xf>
    <xf numFmtId="0" fontId="1" fillId="0" borderId="11" xfId="22" applyFont="1" applyBorder="1">
      <alignment/>
      <protection/>
    </xf>
    <xf numFmtId="0" fontId="7" fillId="0" borderId="7" xfId="22" applyFont="1" applyBorder="1">
      <alignment/>
      <protection/>
    </xf>
    <xf numFmtId="0" fontId="7" fillId="0" borderId="8" xfId="22" applyFont="1" applyBorder="1">
      <alignment/>
      <protection/>
    </xf>
    <xf numFmtId="0" fontId="7" fillId="4" borderId="4" xfId="22" applyFont="1" applyFill="1" applyBorder="1" applyAlignment="1">
      <alignment horizontal="center"/>
      <protection/>
    </xf>
    <xf numFmtId="0" fontId="7" fillId="0" borderId="4" xfId="22" applyFont="1" applyBorder="1">
      <alignment/>
      <protection/>
    </xf>
    <xf numFmtId="0" fontId="1" fillId="0" borderId="0" xfId="22" applyBorder="1">
      <alignment/>
      <protection/>
    </xf>
    <xf numFmtId="0" fontId="1" fillId="0" borderId="4" xfId="22" applyFont="1" applyBorder="1">
      <alignment/>
      <protection/>
    </xf>
    <xf numFmtId="0" fontId="1" fillId="0" borderId="12" xfId="22" applyFont="1" applyBorder="1">
      <alignment/>
      <protection/>
    </xf>
    <xf numFmtId="0" fontId="1" fillId="0" borderId="10" xfId="22" applyFont="1" applyBorder="1">
      <alignment/>
      <protection/>
    </xf>
    <xf numFmtId="0" fontId="0" fillId="0" borderId="1" xfId="22" applyFont="1" applyBorder="1">
      <alignment/>
      <protection/>
    </xf>
    <xf numFmtId="0" fontId="0" fillId="0" borderId="2" xfId="22" applyFont="1" applyBorder="1">
      <alignment/>
      <protection/>
    </xf>
    <xf numFmtId="182" fontId="1" fillId="4" borderId="3" xfId="22" applyNumberFormat="1" applyFill="1" applyBorder="1">
      <alignment/>
      <protection/>
    </xf>
    <xf numFmtId="0" fontId="1" fillId="0" borderId="6" xfId="22" applyFont="1" applyBorder="1">
      <alignment/>
      <protection/>
    </xf>
    <xf numFmtId="182" fontId="1" fillId="0" borderId="0" xfId="22" applyNumberFormat="1" applyBorder="1">
      <alignment/>
      <protection/>
    </xf>
    <xf numFmtId="0" fontId="7" fillId="0" borderId="6" xfId="22" applyFont="1" applyBorder="1">
      <alignment/>
      <protection/>
    </xf>
    <xf numFmtId="178" fontId="1" fillId="0" borderId="6" xfId="17" applyNumberFormat="1" applyFont="1" applyBorder="1" applyAlignment="1">
      <alignment/>
    </xf>
    <xf numFmtId="0" fontId="0" fillId="0" borderId="5" xfId="22" applyFont="1" applyBorder="1">
      <alignment/>
      <protection/>
    </xf>
    <xf numFmtId="182" fontId="1" fillId="4" borderId="6" xfId="22" applyNumberFormat="1" applyFill="1" applyBorder="1">
      <alignment/>
      <protection/>
    </xf>
    <xf numFmtId="0" fontId="1" fillId="0" borderId="3" xfId="22" applyFont="1" applyBorder="1">
      <alignment/>
      <protection/>
    </xf>
    <xf numFmtId="0" fontId="7" fillId="0" borderId="6" xfId="22" applyFont="1" applyFill="1" applyBorder="1">
      <alignment/>
      <protection/>
    </xf>
    <xf numFmtId="178" fontId="1" fillId="0" borderId="4" xfId="17" applyNumberFormat="1" applyFont="1" applyBorder="1" applyAlignment="1">
      <alignment/>
    </xf>
    <xf numFmtId="0" fontId="1" fillId="0" borderId="0" xfId="22" applyFont="1" applyFill="1" applyBorder="1">
      <alignment/>
      <protection/>
    </xf>
    <xf numFmtId="0" fontId="8" fillId="0" borderId="0" xfId="22" applyFont="1" applyFill="1" applyBorder="1">
      <alignment/>
      <protection/>
    </xf>
    <xf numFmtId="178" fontId="1" fillId="4" borderId="12" xfId="17" applyNumberFormat="1" applyFont="1" applyFill="1" applyBorder="1" applyAlignment="1">
      <alignment/>
    </xf>
    <xf numFmtId="0" fontId="0" fillId="0" borderId="7" xfId="22" applyFont="1" applyBorder="1">
      <alignment/>
      <protection/>
    </xf>
    <xf numFmtId="0" fontId="0" fillId="0" borderId="8" xfId="22" applyFont="1" applyBorder="1">
      <alignment/>
      <protection/>
    </xf>
    <xf numFmtId="182" fontId="1" fillId="4" borderId="4" xfId="22" applyNumberFormat="1" applyFill="1" applyBorder="1">
      <alignment/>
      <protection/>
    </xf>
    <xf numFmtId="182" fontId="1" fillId="0" borderId="0" xfId="22" applyNumberFormat="1" applyFill="1" applyBorder="1">
      <alignment/>
      <protection/>
    </xf>
    <xf numFmtId="0" fontId="1" fillId="0" borderId="0" xfId="22" applyFill="1">
      <alignment/>
      <protection/>
    </xf>
    <xf numFmtId="0" fontId="0" fillId="3" borderId="5" xfId="22" applyFont="1" applyFill="1" applyBorder="1">
      <alignment/>
      <protection/>
    </xf>
    <xf numFmtId="0" fontId="1" fillId="0" borderId="13" xfId="22" applyBorder="1">
      <alignment/>
      <protection/>
    </xf>
    <xf numFmtId="0" fontId="0" fillId="0" borderId="9" xfId="22" applyFont="1" applyFill="1" applyBorder="1">
      <alignment/>
      <protection/>
    </xf>
    <xf numFmtId="182" fontId="1" fillId="0" borderId="12" xfId="22" applyNumberFormat="1" applyBorder="1">
      <alignment/>
      <protection/>
    </xf>
    <xf numFmtId="0" fontId="1" fillId="0" borderId="12" xfId="22" applyBorder="1">
      <alignment/>
      <protection/>
    </xf>
    <xf numFmtId="0" fontId="7" fillId="0" borderId="0" xfId="22" applyFont="1" applyAlignment="1">
      <alignment horizontal="left"/>
      <protection/>
    </xf>
    <xf numFmtId="0" fontId="7" fillId="3" borderId="0" xfId="22" applyFont="1" applyFill="1" applyBorder="1">
      <alignment/>
      <protection/>
    </xf>
    <xf numFmtId="0" fontId="6" fillId="0" borderId="0" xfId="21" applyFont="1">
      <alignment/>
      <protection/>
    </xf>
    <xf numFmtId="0" fontId="1" fillId="0" borderId="0" xfId="21">
      <alignment/>
      <protection/>
    </xf>
    <xf numFmtId="0" fontId="1" fillId="4" borderId="13" xfId="21" applyFill="1" applyBorder="1">
      <alignment/>
      <protection/>
    </xf>
    <xf numFmtId="0" fontId="1" fillId="4" borderId="9" xfId="21" applyFill="1" applyBorder="1">
      <alignment/>
      <protection/>
    </xf>
    <xf numFmtId="0" fontId="1" fillId="0" borderId="0" xfId="21" applyFill="1" applyBorder="1">
      <alignment/>
      <protection/>
    </xf>
    <xf numFmtId="0" fontId="6" fillId="0" borderId="8" xfId="21" applyFont="1" applyBorder="1">
      <alignment/>
      <protection/>
    </xf>
    <xf numFmtId="0" fontId="1" fillId="0" borderId="8" xfId="21" applyBorder="1">
      <alignment/>
      <protection/>
    </xf>
    <xf numFmtId="0" fontId="8" fillId="0" borderId="8" xfId="21" applyFont="1" applyFill="1" applyBorder="1">
      <alignment/>
      <protection/>
    </xf>
    <xf numFmtId="0" fontId="0" fillId="4" borderId="6" xfId="21" applyFont="1" applyFill="1" applyBorder="1" applyAlignment="1">
      <alignment horizontal="center" vertical="center" wrapText="1"/>
      <protection/>
    </xf>
    <xf numFmtId="0" fontId="0" fillId="0" borderId="3" xfId="21" applyFont="1" applyBorder="1">
      <alignment/>
      <protection/>
    </xf>
    <xf numFmtId="0" fontId="7" fillId="0" borderId="5" xfId="21" applyFont="1" applyBorder="1">
      <alignment/>
      <protection/>
    </xf>
    <xf numFmtId="0" fontId="7" fillId="0" borderId="0" xfId="21" applyFont="1" applyBorder="1">
      <alignment/>
      <protection/>
    </xf>
    <xf numFmtId="0" fontId="0" fillId="0" borderId="6" xfId="21" applyFont="1" applyBorder="1">
      <alignment/>
      <protection/>
    </xf>
    <xf numFmtId="0" fontId="0" fillId="4" borderId="6" xfId="21" applyFont="1" applyFill="1" applyBorder="1" applyAlignment="1">
      <alignment horizontal="center"/>
      <protection/>
    </xf>
    <xf numFmtId="0" fontId="0" fillId="4" borderId="4" xfId="21" applyFont="1" applyFill="1" applyBorder="1" applyAlignment="1">
      <alignment horizontal="center"/>
      <protection/>
    </xf>
    <xf numFmtId="0" fontId="0" fillId="0" borderId="1" xfId="21" applyFont="1" applyBorder="1">
      <alignment/>
      <protection/>
    </xf>
    <xf numFmtId="0" fontId="0" fillId="0" borderId="2" xfId="21" applyFont="1" applyBorder="1">
      <alignment/>
      <protection/>
    </xf>
    <xf numFmtId="182" fontId="0" fillId="4" borderId="3" xfId="21" applyNumberFormat="1" applyFont="1" applyFill="1" applyBorder="1">
      <alignment/>
      <protection/>
    </xf>
    <xf numFmtId="182" fontId="0" fillId="4" borderId="6" xfId="21" applyNumberFormat="1" applyFont="1" applyFill="1" applyBorder="1">
      <alignment/>
      <protection/>
    </xf>
    <xf numFmtId="185" fontId="0" fillId="4" borderId="6" xfId="21" applyNumberFormat="1" applyFont="1" applyFill="1" applyBorder="1">
      <alignment/>
      <protection/>
    </xf>
    <xf numFmtId="224" fontId="0" fillId="4" borderId="6" xfId="21" applyNumberFormat="1" applyFont="1" applyFill="1" applyBorder="1">
      <alignment/>
      <protection/>
    </xf>
    <xf numFmtId="0" fontId="0" fillId="0" borderId="5" xfId="21" applyFont="1" applyBorder="1">
      <alignment/>
      <protection/>
    </xf>
    <xf numFmtId="0" fontId="0" fillId="0" borderId="0" xfId="21" applyFont="1" applyBorder="1">
      <alignment/>
      <protection/>
    </xf>
    <xf numFmtId="0" fontId="1" fillId="0" borderId="13" xfId="21" applyBorder="1">
      <alignment/>
      <protection/>
    </xf>
    <xf numFmtId="0" fontId="0" fillId="0" borderId="9" xfId="21" applyFont="1" applyFill="1" applyBorder="1">
      <alignment/>
      <protection/>
    </xf>
    <xf numFmtId="182" fontId="0" fillId="0" borderId="12" xfId="21" applyNumberFormat="1" applyFont="1" applyBorder="1">
      <alignment/>
      <protection/>
    </xf>
    <xf numFmtId="0" fontId="0" fillId="0" borderId="12" xfId="21" applyFont="1" applyBorder="1">
      <alignment/>
      <protection/>
    </xf>
    <xf numFmtId="0" fontId="0" fillId="0" borderId="0" xfId="0" applyAlignment="1">
      <alignment horizontal="center"/>
    </xf>
    <xf numFmtId="0" fontId="0" fillId="0" borderId="0" xfId="0" applyFill="1" applyAlignment="1">
      <alignment/>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6" borderId="17" xfId="0" applyFill="1" applyBorder="1" applyAlignment="1">
      <alignment/>
    </xf>
    <xf numFmtId="0" fontId="0" fillId="6" borderId="16" xfId="0" applyFill="1" applyBorder="1" applyAlignment="1">
      <alignment/>
    </xf>
    <xf numFmtId="0" fontId="0" fillId="7" borderId="18" xfId="0" applyFill="1" applyBorder="1" applyAlignment="1">
      <alignment/>
    </xf>
    <xf numFmtId="0" fontId="0" fillId="7" borderId="17" xfId="0" applyFill="1" applyBorder="1" applyAlignment="1">
      <alignment/>
    </xf>
    <xf numFmtId="0" fontId="0" fillId="7" borderId="15" xfId="0" applyFill="1" applyBorder="1" applyAlignment="1">
      <alignment/>
    </xf>
    <xf numFmtId="0" fontId="0" fillId="0" borderId="19" xfId="0" applyBorder="1" applyAlignment="1">
      <alignment/>
    </xf>
    <xf numFmtId="0" fontId="0" fillId="2" borderId="16" xfId="0" applyFill="1" applyBorder="1" applyAlignment="1">
      <alignment/>
    </xf>
    <xf numFmtId="0" fontId="0" fillId="0" borderId="20" xfId="0" applyBorder="1" applyAlignment="1">
      <alignment horizontal="center"/>
    </xf>
    <xf numFmtId="0" fontId="0" fillId="0" borderId="0" xfId="0" applyBorder="1" applyAlignment="1">
      <alignment horizontal="center"/>
    </xf>
    <xf numFmtId="0" fontId="0" fillId="0" borderId="21" xfId="0" applyBorder="1" applyAlignment="1">
      <alignment/>
    </xf>
    <xf numFmtId="0" fontId="0" fillId="4" borderId="22" xfId="0" applyFill="1" applyBorder="1" applyAlignment="1">
      <alignment/>
    </xf>
    <xf numFmtId="0" fontId="0" fillId="4" borderId="23" xfId="0" applyFill="1" applyBorder="1" applyAlignment="1">
      <alignment/>
    </xf>
    <xf numFmtId="0" fontId="0" fillId="8" borderId="22" xfId="0" applyFill="1" applyBorder="1" applyAlignment="1">
      <alignment/>
    </xf>
    <xf numFmtId="0" fontId="0" fillId="8" borderId="0" xfId="0" applyFill="1" applyBorder="1" applyAlignment="1">
      <alignment/>
    </xf>
    <xf numFmtId="0" fontId="0" fillId="6" borderId="24" xfId="0" applyFill="1" applyBorder="1" applyAlignment="1">
      <alignment/>
    </xf>
    <xf numFmtId="0" fontId="0" fillId="4" borderId="25" xfId="0" applyFill="1" applyBorder="1" applyAlignment="1">
      <alignment/>
    </xf>
    <xf numFmtId="0" fontId="0" fillId="4" borderId="8" xfId="0" applyFill="1" applyBorder="1" applyAlignment="1">
      <alignment/>
    </xf>
    <xf numFmtId="0" fontId="0" fillId="4" borderId="26" xfId="0" applyFill="1" applyBorder="1" applyAlignment="1">
      <alignment/>
    </xf>
    <xf numFmtId="0" fontId="0" fillId="8" borderId="8" xfId="0" applyFill="1" applyBorder="1" applyAlignment="1">
      <alignment/>
    </xf>
    <xf numFmtId="0" fontId="0" fillId="7" borderId="24" xfId="0" applyFill="1" applyBorder="1" applyAlignment="1">
      <alignment/>
    </xf>
    <xf numFmtId="0" fontId="0" fillId="0" borderId="24" xfId="0" applyBorder="1" applyAlignment="1">
      <alignment/>
    </xf>
    <xf numFmtId="0" fontId="0" fillId="2" borderId="21" xfId="0" applyFill="1" applyBorder="1" applyAlignment="1">
      <alignment/>
    </xf>
    <xf numFmtId="0" fontId="0" fillId="0" borderId="21" xfId="0" applyBorder="1" applyAlignment="1">
      <alignment horizontal="center"/>
    </xf>
    <xf numFmtId="0" fontId="0" fillId="0" borderId="0" xfId="0" applyFill="1" applyBorder="1" applyAlignment="1">
      <alignment horizontal="center"/>
    </xf>
    <xf numFmtId="0" fontId="0" fillId="4" borderId="6" xfId="0" applyFill="1" applyBorder="1" applyAlignment="1">
      <alignment horizontal="center"/>
    </xf>
    <xf numFmtId="0" fontId="0" fillId="8" borderId="27" xfId="0" applyFill="1" applyBorder="1" applyAlignment="1">
      <alignment horizontal="center"/>
    </xf>
    <xf numFmtId="0" fontId="0" fillId="6" borderId="24" xfId="0" applyFill="1" applyBorder="1" applyAlignment="1">
      <alignment horizontal="center"/>
    </xf>
    <xf numFmtId="0" fontId="0" fillId="8" borderId="5" xfId="0" applyFill="1" applyBorder="1" applyAlignment="1">
      <alignment horizontal="center"/>
    </xf>
    <xf numFmtId="0" fontId="0" fillId="7" borderId="24" xfId="0" applyFill="1" applyBorder="1" applyAlignment="1">
      <alignment horizontal="center"/>
    </xf>
    <xf numFmtId="0" fontId="0" fillId="0" borderId="24" xfId="0" applyBorder="1" applyAlignment="1">
      <alignment horizontal="center"/>
    </xf>
    <xf numFmtId="0" fontId="0" fillId="2" borderId="21" xfId="0" applyFill="1" applyBorder="1" applyAlignment="1">
      <alignment horizont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29" xfId="0" applyFill="1" applyBorder="1" applyAlignment="1">
      <alignment horizontal="center" vertical="center" wrapText="1"/>
    </xf>
    <xf numFmtId="0" fontId="0" fillId="4" borderId="31" xfId="0" applyFill="1" applyBorder="1" applyAlignment="1">
      <alignment horizontal="center" vertical="center" wrapText="1"/>
    </xf>
    <xf numFmtId="0" fontId="0" fillId="8"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8" borderId="34" xfId="0" applyFill="1" applyBorder="1" applyAlignment="1">
      <alignment horizontal="center" vertical="center" wrapText="1"/>
    </xf>
    <xf numFmtId="0" fontId="0" fillId="7" borderId="33" xfId="0" applyFill="1" applyBorder="1" applyAlignment="1">
      <alignment horizontal="center" vertical="center" wrapText="1"/>
    </xf>
    <xf numFmtId="0" fontId="0" fillId="0" borderId="33" xfId="0" applyBorder="1" applyAlignment="1">
      <alignment horizontal="center" vertical="center" wrapText="1"/>
    </xf>
    <xf numFmtId="0" fontId="0" fillId="2" borderId="30" xfId="0" applyFill="1" applyBorder="1" applyAlignment="1">
      <alignment horizontal="center" vertical="center" wrapText="1"/>
    </xf>
    <xf numFmtId="0" fontId="0" fillId="0" borderId="0" xfId="0" applyAlignment="1">
      <alignment horizontal="center" vertical="center" wrapText="1"/>
    </xf>
    <xf numFmtId="0" fontId="0" fillId="4" borderId="35" xfId="0" applyFill="1" applyBorder="1" applyAlignment="1">
      <alignment horizontal="center"/>
    </xf>
    <xf numFmtId="38" fontId="0" fillId="0" borderId="0" xfId="0" applyNumberFormat="1" applyFill="1" applyBorder="1" applyAlignment="1">
      <alignment/>
    </xf>
    <xf numFmtId="38" fontId="0" fillId="0" borderId="6" xfId="0" applyNumberFormat="1" applyFill="1" applyBorder="1" applyAlignment="1">
      <alignment/>
    </xf>
    <xf numFmtId="38" fontId="0" fillId="0" borderId="0" xfId="17" applyFill="1" applyBorder="1" applyAlignment="1">
      <alignment/>
    </xf>
    <xf numFmtId="38" fontId="0" fillId="0" borderId="27" xfId="0" applyNumberFormat="1" applyFill="1" applyBorder="1" applyAlignment="1">
      <alignment/>
    </xf>
    <xf numFmtId="38" fontId="0" fillId="0" borderId="24" xfId="0" applyNumberFormat="1" applyFill="1" applyBorder="1" applyAlignment="1">
      <alignment/>
    </xf>
    <xf numFmtId="38" fontId="0" fillId="0" borderId="5" xfId="0" applyNumberFormat="1" applyFill="1" applyBorder="1" applyAlignment="1">
      <alignment/>
    </xf>
    <xf numFmtId="38" fontId="0" fillId="0" borderId="24" xfId="17" applyFill="1" applyBorder="1" applyAlignment="1">
      <alignment/>
    </xf>
    <xf numFmtId="38" fontId="0" fillId="0" borderId="21" xfId="0" applyNumberFormat="1" applyFill="1" applyBorder="1" applyAlignment="1">
      <alignment/>
    </xf>
    <xf numFmtId="38" fontId="0" fillId="0" borderId="0" xfId="0" applyNumberFormat="1" applyAlignment="1">
      <alignment/>
    </xf>
    <xf numFmtId="0" fontId="0" fillId="0" borderId="7" xfId="0" applyBorder="1" applyAlignment="1">
      <alignment horizontal="center"/>
    </xf>
    <xf numFmtId="0" fontId="0" fillId="0" borderId="36" xfId="0" applyBorder="1" applyAlignment="1">
      <alignment/>
    </xf>
    <xf numFmtId="38" fontId="0" fillId="0" borderId="8" xfId="0" applyNumberFormat="1" applyFill="1" applyBorder="1" applyAlignment="1">
      <alignment/>
    </xf>
    <xf numFmtId="38" fontId="0" fillId="0" borderId="4" xfId="0" applyNumberFormat="1" applyFill="1" applyBorder="1" applyAlignment="1">
      <alignment/>
    </xf>
    <xf numFmtId="38" fontId="0" fillId="0" borderId="8" xfId="17" applyFill="1" applyBorder="1" applyAlignment="1">
      <alignment/>
    </xf>
    <xf numFmtId="38" fontId="0" fillId="0" borderId="37" xfId="0" applyNumberFormat="1" applyFill="1" applyBorder="1" applyAlignment="1">
      <alignment/>
    </xf>
    <xf numFmtId="38" fontId="0" fillId="0" borderId="38" xfId="0" applyNumberFormat="1" applyFill="1" applyBorder="1" applyAlignment="1">
      <alignment/>
    </xf>
    <xf numFmtId="38" fontId="0" fillId="0" borderId="7" xfId="0" applyNumberFormat="1" applyFill="1" applyBorder="1" applyAlignment="1">
      <alignment/>
    </xf>
    <xf numFmtId="38" fontId="0" fillId="0" borderId="38" xfId="17" applyFill="1" applyBorder="1" applyAlignment="1">
      <alignment/>
    </xf>
    <xf numFmtId="38" fontId="0" fillId="0" borderId="36" xfId="0" applyNumberFormat="1" applyFill="1" applyBorder="1" applyAlignment="1">
      <alignment/>
    </xf>
    <xf numFmtId="0" fontId="0" fillId="4" borderId="25" xfId="0" applyFill="1" applyBorder="1" applyAlignment="1">
      <alignment horizontal="center"/>
    </xf>
    <xf numFmtId="0" fontId="0" fillId="4" borderId="8" xfId="0" applyFill="1" applyBorder="1" applyAlignment="1">
      <alignment horizontal="center"/>
    </xf>
    <xf numFmtId="0" fontId="0" fillId="4" borderId="36" xfId="0" applyFill="1" applyBorder="1" applyAlignment="1">
      <alignment/>
    </xf>
    <xf numFmtId="0" fontId="0" fillId="8" borderId="35" xfId="0" applyFill="1" applyBorder="1" applyAlignment="1">
      <alignment horizontal="center"/>
    </xf>
    <xf numFmtId="0" fontId="0" fillId="8" borderId="28" xfId="0" applyFill="1" applyBorder="1" applyAlignment="1">
      <alignment horizontal="center"/>
    </xf>
    <xf numFmtId="0" fontId="0" fillId="8" borderId="29" xfId="0" applyFill="1" applyBorder="1" applyAlignment="1">
      <alignment horizontal="center"/>
    </xf>
    <xf numFmtId="0" fontId="0" fillId="8" borderId="30" xfId="0" applyFill="1" applyBorder="1" applyAlignment="1">
      <alignment/>
    </xf>
    <xf numFmtId="38" fontId="0" fillId="0" borderId="29" xfId="0" applyNumberFormat="1" applyFill="1" applyBorder="1" applyAlignment="1">
      <alignment/>
    </xf>
    <xf numFmtId="38" fontId="0" fillId="0" borderId="31" xfId="0" applyNumberFormat="1" applyFill="1" applyBorder="1" applyAlignment="1">
      <alignment/>
    </xf>
    <xf numFmtId="38" fontId="0" fillId="0" borderId="32" xfId="0" applyNumberFormat="1" applyFill="1" applyBorder="1" applyAlignment="1">
      <alignment/>
    </xf>
    <xf numFmtId="38" fontId="0" fillId="0" borderId="33" xfId="0" applyNumberFormat="1" applyFill="1" applyBorder="1" applyAlignment="1">
      <alignment/>
    </xf>
    <xf numFmtId="38" fontId="0" fillId="0" borderId="34" xfId="0" applyNumberFormat="1" applyFill="1" applyBorder="1" applyAlignment="1">
      <alignment/>
    </xf>
    <xf numFmtId="38" fontId="0" fillId="0" borderId="30" xfId="0" applyNumberFormat="1" applyFill="1" applyBorder="1" applyAlignment="1">
      <alignment/>
    </xf>
    <xf numFmtId="0" fontId="0" fillId="6" borderId="28" xfId="0" applyFill="1" applyBorder="1" applyAlignment="1">
      <alignment horizontal="center"/>
    </xf>
    <xf numFmtId="0" fontId="0" fillId="6" borderId="29" xfId="0" applyFill="1" applyBorder="1" applyAlignment="1">
      <alignment horizontal="center"/>
    </xf>
    <xf numFmtId="0" fontId="0" fillId="6" borderId="30" xfId="0" applyFill="1" applyBorder="1" applyAlignment="1">
      <alignment/>
    </xf>
    <xf numFmtId="0" fontId="0" fillId="7" borderId="19" xfId="0" applyFill="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xf>
    <xf numFmtId="0" fontId="0" fillId="7" borderId="28" xfId="0" applyFill="1" applyBorder="1" applyAlignment="1">
      <alignment horizontal="center"/>
    </xf>
    <xf numFmtId="0" fontId="0" fillId="7" borderId="29" xfId="0" applyFill="1" applyBorder="1" applyAlignment="1">
      <alignment horizontal="center"/>
    </xf>
    <xf numFmtId="0" fontId="0" fillId="7" borderId="30" xfId="0" applyFill="1" applyBorder="1" applyAlignment="1">
      <alignment/>
    </xf>
    <xf numFmtId="0" fontId="0" fillId="2" borderId="28" xfId="0"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xf>
    <xf numFmtId="38" fontId="0" fillId="0" borderId="0" xfId="0" applyNumberFormat="1" applyFill="1" applyAlignment="1">
      <alignment/>
    </xf>
    <xf numFmtId="0" fontId="0" fillId="0" borderId="0" xfId="0" applyAlignment="1">
      <alignment/>
    </xf>
    <xf numFmtId="185" fontId="0" fillId="0" borderId="0" xfId="0" applyNumberFormat="1" applyFill="1" applyBorder="1" applyAlignment="1">
      <alignment/>
    </xf>
    <xf numFmtId="185" fontId="0" fillId="0" borderId="24" xfId="0" applyNumberFormat="1" applyFill="1" applyBorder="1" applyAlignment="1">
      <alignment/>
    </xf>
    <xf numFmtId="185" fontId="0" fillId="0" borderId="21" xfId="0" applyNumberFormat="1" applyFill="1" applyBorder="1" applyAlignment="1">
      <alignment/>
    </xf>
    <xf numFmtId="185" fontId="0" fillId="0" borderId="8" xfId="0" applyNumberFormat="1" applyFill="1" applyBorder="1" applyAlignment="1">
      <alignment/>
    </xf>
    <xf numFmtId="185" fontId="0" fillId="0" borderId="38" xfId="0" applyNumberFormat="1" applyFill="1" applyBorder="1" applyAlignment="1">
      <alignment/>
    </xf>
    <xf numFmtId="185" fontId="0" fillId="0" borderId="36" xfId="0" applyNumberFormat="1" applyFill="1" applyBorder="1" applyAlignment="1">
      <alignment/>
    </xf>
    <xf numFmtId="185" fontId="0" fillId="0" borderId="29" xfId="0" applyNumberFormat="1" applyFill="1" applyBorder="1" applyAlignment="1">
      <alignment/>
    </xf>
    <xf numFmtId="185" fontId="0" fillId="0" borderId="33" xfId="0" applyNumberFormat="1" applyFill="1" applyBorder="1" applyAlignment="1">
      <alignment/>
    </xf>
    <xf numFmtId="185" fontId="0" fillId="0" borderId="30" xfId="0" applyNumberFormat="1" applyFill="1" applyBorder="1" applyAlignment="1">
      <alignment/>
    </xf>
    <xf numFmtId="0" fontId="0" fillId="0" borderId="26" xfId="0" applyFill="1" applyBorder="1" applyAlignment="1">
      <alignment horizontal="center"/>
    </xf>
    <xf numFmtId="0" fontId="0" fillId="0" borderId="39" xfId="0" applyFill="1" applyBorder="1" applyAlignment="1">
      <alignment horizontal="center" vertical="center" wrapText="1"/>
    </xf>
    <xf numFmtId="0" fontId="0" fillId="0" borderId="5" xfId="0" applyBorder="1" applyAlignment="1">
      <alignment/>
    </xf>
    <xf numFmtId="38" fontId="0" fillId="0" borderId="6" xfId="0" applyNumberFormat="1" applyBorder="1" applyAlignment="1">
      <alignment/>
    </xf>
    <xf numFmtId="183" fontId="0" fillId="0" borderId="26" xfId="0" applyNumberFormat="1" applyBorder="1" applyAlignment="1">
      <alignment/>
    </xf>
    <xf numFmtId="0" fontId="0" fillId="0" borderId="7" xfId="0" applyBorder="1" applyAlignment="1">
      <alignment/>
    </xf>
    <xf numFmtId="38" fontId="0" fillId="0" borderId="4" xfId="0" applyNumberFormat="1" applyBorder="1" applyAlignment="1">
      <alignment/>
    </xf>
    <xf numFmtId="183" fontId="0" fillId="0" borderId="40" xfId="0" applyNumberFormat="1" applyBorder="1" applyAlignment="1">
      <alignment/>
    </xf>
    <xf numFmtId="176" fontId="0" fillId="0" borderId="0" xfId="0" applyNumberFormat="1" applyFill="1" applyBorder="1" applyAlignment="1">
      <alignment/>
    </xf>
    <xf numFmtId="176" fontId="0" fillId="0" borderId="26" xfId="0" applyNumberFormat="1" applyFill="1" applyBorder="1" applyAlignment="1">
      <alignment/>
    </xf>
    <xf numFmtId="176" fontId="0" fillId="0" borderId="21" xfId="0" applyNumberFormat="1" applyFill="1" applyBorder="1" applyAlignment="1">
      <alignment/>
    </xf>
    <xf numFmtId="176" fontId="0" fillId="0" borderId="8" xfId="0" applyNumberFormat="1" applyFill="1" applyBorder="1" applyAlignment="1">
      <alignment/>
    </xf>
    <xf numFmtId="176" fontId="0" fillId="0" borderId="40" xfId="0" applyNumberFormat="1" applyFill="1" applyBorder="1" applyAlignment="1">
      <alignment/>
    </xf>
    <xf numFmtId="176" fontId="0" fillId="0" borderId="36" xfId="0" applyNumberFormat="1" applyFill="1" applyBorder="1" applyAlignment="1">
      <alignment/>
    </xf>
    <xf numFmtId="176" fontId="0" fillId="0" borderId="29" xfId="0" applyNumberFormat="1" applyFill="1" applyBorder="1" applyAlignment="1">
      <alignment/>
    </xf>
    <xf numFmtId="176" fontId="0" fillId="0" borderId="39" xfId="0" applyNumberFormat="1" applyFill="1" applyBorder="1" applyAlignment="1">
      <alignment/>
    </xf>
    <xf numFmtId="176" fontId="0" fillId="0" borderId="30" xfId="0" applyNumberFormat="1" applyFill="1" applyBorder="1" applyAlignment="1">
      <alignment/>
    </xf>
    <xf numFmtId="0" fontId="0" fillId="0" borderId="0" xfId="0" applyFont="1" applyAlignment="1">
      <alignment/>
    </xf>
    <xf numFmtId="177" fontId="6" fillId="0" borderId="0" xfId="0" applyNumberFormat="1" applyFont="1" applyAlignment="1">
      <alignment vertical="top"/>
    </xf>
    <xf numFmtId="208" fontId="0" fillId="0" borderId="0" xfId="0" applyNumberFormat="1" applyFont="1" applyAlignment="1">
      <alignment vertical="top"/>
    </xf>
    <xf numFmtId="183" fontId="0" fillId="0" borderId="0" xfId="0" applyNumberFormat="1" applyAlignment="1">
      <alignment/>
    </xf>
    <xf numFmtId="205" fontId="0" fillId="0" borderId="0" xfId="0" applyNumberFormat="1" applyAlignment="1">
      <alignment/>
    </xf>
    <xf numFmtId="208" fontId="0" fillId="0" borderId="0" xfId="0" applyNumberFormat="1" applyAlignment="1">
      <alignment/>
    </xf>
    <xf numFmtId="208" fontId="0" fillId="0" borderId="0" xfId="0" applyNumberFormat="1" applyFont="1" applyAlignment="1">
      <alignment/>
    </xf>
    <xf numFmtId="208" fontId="0" fillId="0" borderId="2" xfId="0" applyNumberFormat="1" applyFont="1" applyBorder="1" applyAlignment="1">
      <alignment horizontal="center" vertical="center" wrapText="1"/>
    </xf>
    <xf numFmtId="183" fontId="0" fillId="0" borderId="2" xfId="0" applyNumberFormat="1" applyBorder="1" applyAlignment="1">
      <alignment horizontal="center" vertical="center" wrapText="1"/>
    </xf>
    <xf numFmtId="205" fontId="0" fillId="0" borderId="2" xfId="0" applyNumberFormat="1" applyBorder="1" applyAlignment="1">
      <alignment horizontal="center" vertical="center" wrapText="1"/>
    </xf>
    <xf numFmtId="208" fontId="0" fillId="0" borderId="11" xfId="0" applyNumberFormat="1" applyBorder="1" applyAlignment="1">
      <alignment horizontal="center" vertical="center" wrapText="1"/>
    </xf>
    <xf numFmtId="183" fontId="0" fillId="0" borderId="0" xfId="0" applyNumberFormat="1" applyAlignment="1">
      <alignment horizontal="center" vertical="center" wrapText="1"/>
    </xf>
    <xf numFmtId="205" fontId="0" fillId="0" borderId="0" xfId="0" applyNumberFormat="1" applyAlignment="1">
      <alignment horizontal="center" vertical="center" wrapText="1"/>
    </xf>
    <xf numFmtId="208" fontId="9" fillId="0" borderId="13" xfId="0" applyNumberFormat="1" applyFont="1" applyBorder="1" applyAlignment="1">
      <alignment horizontal="center" vertical="center" wrapText="1"/>
    </xf>
    <xf numFmtId="208" fontId="9" fillId="0" borderId="9" xfId="0" applyNumberFormat="1" applyFont="1" applyBorder="1" applyAlignment="1">
      <alignment horizontal="center" vertical="center" wrapText="1"/>
    </xf>
    <xf numFmtId="183" fontId="9" fillId="0" borderId="9" xfId="0" applyNumberFormat="1" applyFont="1" applyBorder="1" applyAlignment="1">
      <alignment horizontal="center" vertical="center"/>
    </xf>
    <xf numFmtId="205" fontId="9" fillId="0" borderId="2" xfId="0" applyNumberFormat="1" applyFont="1" applyBorder="1" applyAlignment="1">
      <alignment horizontal="center" vertical="center"/>
    </xf>
    <xf numFmtId="205" fontId="9" fillId="0" borderId="9" xfId="0" applyNumberFormat="1" applyFont="1" applyBorder="1" applyAlignment="1">
      <alignment horizontal="center" vertical="center"/>
    </xf>
    <xf numFmtId="208" fontId="9" fillId="0" borderId="10" xfId="0" applyNumberFormat="1" applyFont="1" applyBorder="1" applyAlignment="1">
      <alignment horizontal="center" vertical="center"/>
    </xf>
    <xf numFmtId="183" fontId="9" fillId="0" borderId="0" xfId="0" applyNumberFormat="1" applyFont="1" applyAlignment="1">
      <alignment horizontal="center" vertical="center"/>
    </xf>
    <xf numFmtId="205" fontId="9" fillId="0" borderId="0" xfId="0" applyNumberFormat="1" applyFont="1" applyAlignment="1">
      <alignment horizontal="center" vertical="center"/>
    </xf>
    <xf numFmtId="0" fontId="9" fillId="0" borderId="0" xfId="0" applyFont="1" applyAlignment="1">
      <alignment horizontal="center" vertical="center"/>
    </xf>
    <xf numFmtId="38" fontId="0" fillId="4" borderId="6" xfId="17" applyFill="1" applyBorder="1" applyAlignment="1">
      <alignment horizontal="center"/>
    </xf>
    <xf numFmtId="38" fontId="0" fillId="0" borderId="0" xfId="17" applyBorder="1" applyAlignment="1">
      <alignment horizontal="center"/>
    </xf>
    <xf numFmtId="38" fontId="0" fillId="0" borderId="26" xfId="17" applyBorder="1" applyAlignment="1">
      <alignment/>
    </xf>
    <xf numFmtId="208" fontId="0" fillId="0" borderId="5" xfId="0" applyNumberFormat="1" applyFont="1" applyBorder="1" applyAlignment="1">
      <alignment/>
    </xf>
    <xf numFmtId="208" fontId="0" fillId="0" borderId="0" xfId="0" applyNumberFormat="1" applyFont="1" applyBorder="1" applyAlignment="1">
      <alignment/>
    </xf>
    <xf numFmtId="183" fontId="0" fillId="0" borderId="0" xfId="0" applyNumberFormat="1" applyBorder="1" applyAlignment="1">
      <alignment/>
    </xf>
    <xf numFmtId="205" fontId="0" fillId="0" borderId="41" xfId="0" applyNumberFormat="1" applyBorder="1" applyAlignment="1">
      <alignment/>
    </xf>
    <xf numFmtId="205" fontId="0" fillId="0" borderId="0" xfId="0" applyNumberFormat="1" applyBorder="1" applyAlignment="1">
      <alignment/>
    </xf>
    <xf numFmtId="208" fontId="0" fillId="0" borderId="26" xfId="0" applyNumberFormat="1" applyBorder="1" applyAlignment="1">
      <alignment/>
    </xf>
    <xf numFmtId="205" fontId="0" fillId="0" borderId="42" xfId="0" applyNumberFormat="1" applyBorder="1" applyAlignment="1">
      <alignment/>
    </xf>
    <xf numFmtId="208" fontId="0" fillId="0" borderId="0" xfId="0" applyNumberFormat="1" applyBorder="1" applyAlignment="1">
      <alignment/>
    </xf>
    <xf numFmtId="38" fontId="0" fillId="0" borderId="7" xfId="17" applyBorder="1" applyAlignment="1">
      <alignment horizontal="center"/>
    </xf>
    <xf numFmtId="38" fontId="0" fillId="0" borderId="40" xfId="17" applyBorder="1" applyAlignment="1">
      <alignment/>
    </xf>
    <xf numFmtId="208" fontId="0" fillId="0" borderId="7" xfId="0" applyNumberFormat="1" applyFont="1" applyBorder="1" applyAlignment="1">
      <alignment/>
    </xf>
    <xf numFmtId="208" fontId="0" fillId="0" borderId="8" xfId="0" applyNumberFormat="1" applyFont="1" applyBorder="1" applyAlignment="1">
      <alignment/>
    </xf>
    <xf numFmtId="183" fontId="0" fillId="0" borderId="8" xfId="0" applyNumberFormat="1" applyBorder="1" applyAlignment="1">
      <alignment/>
    </xf>
    <xf numFmtId="205" fontId="0" fillId="0" borderId="43" xfId="0" applyNumberFormat="1" applyBorder="1" applyAlignment="1">
      <alignment/>
    </xf>
    <xf numFmtId="205" fontId="0" fillId="0" borderId="8" xfId="0" applyNumberFormat="1" applyBorder="1" applyAlignment="1">
      <alignment/>
    </xf>
    <xf numFmtId="208" fontId="0" fillId="0" borderId="40" xfId="0" applyNumberFormat="1" applyBorder="1" applyAlignment="1">
      <alignment/>
    </xf>
    <xf numFmtId="38" fontId="0" fillId="4" borderId="7" xfId="17" applyFill="1" applyBorder="1" applyAlignment="1">
      <alignment horizontal="center"/>
    </xf>
    <xf numFmtId="38" fontId="0" fillId="4" borderId="8" xfId="17" applyFill="1" applyBorder="1" applyAlignment="1">
      <alignment horizontal="center"/>
    </xf>
    <xf numFmtId="38" fontId="0" fillId="4" borderId="40" xfId="17" applyFill="1" applyBorder="1" applyAlignment="1">
      <alignment/>
    </xf>
    <xf numFmtId="208" fontId="0" fillId="4" borderId="0" xfId="0" applyNumberFormat="1" applyFont="1" applyFill="1" applyBorder="1" applyAlignment="1">
      <alignment/>
    </xf>
    <xf numFmtId="183" fontId="0" fillId="4" borderId="0" xfId="0" applyNumberFormat="1" applyFill="1" applyBorder="1" applyAlignment="1">
      <alignment/>
    </xf>
    <xf numFmtId="205" fontId="0" fillId="4" borderId="44" xfId="0" applyNumberFormat="1" applyFill="1" applyBorder="1" applyAlignment="1">
      <alignment/>
    </xf>
    <xf numFmtId="205" fontId="0" fillId="4" borderId="0" xfId="0" applyNumberFormat="1" applyFill="1" applyBorder="1" applyAlignment="1">
      <alignment/>
    </xf>
    <xf numFmtId="208" fontId="0" fillId="4" borderId="26" xfId="0" applyNumberFormat="1" applyFill="1" applyBorder="1" applyAlignment="1">
      <alignment/>
    </xf>
    <xf numFmtId="38" fontId="0" fillId="8" borderId="6" xfId="17" applyFill="1" applyBorder="1" applyAlignment="1">
      <alignment horizontal="center"/>
    </xf>
    <xf numFmtId="208" fontId="0" fillId="0" borderId="1" xfId="0" applyNumberFormat="1" applyFont="1" applyBorder="1" applyAlignment="1">
      <alignment/>
    </xf>
    <xf numFmtId="208" fontId="0" fillId="0" borderId="2" xfId="0" applyNumberFormat="1" applyFont="1" applyBorder="1" applyAlignment="1">
      <alignment/>
    </xf>
    <xf numFmtId="183" fontId="0" fillId="0" borderId="2" xfId="0" applyNumberFormat="1" applyBorder="1" applyAlignment="1">
      <alignment/>
    </xf>
    <xf numFmtId="205" fontId="0" fillId="0" borderId="2" xfId="0" applyNumberFormat="1" applyBorder="1" applyAlignment="1">
      <alignment/>
    </xf>
    <xf numFmtId="208" fontId="0" fillId="0" borderId="11" xfId="0" applyNumberFormat="1" applyBorder="1" applyAlignment="1">
      <alignment/>
    </xf>
    <xf numFmtId="208" fontId="0" fillId="0" borderId="5" xfId="0" applyNumberFormat="1" applyBorder="1" applyAlignment="1">
      <alignment/>
    </xf>
    <xf numFmtId="208" fontId="0" fillId="0" borderId="7" xfId="0" applyNumberFormat="1" applyBorder="1" applyAlignment="1">
      <alignment/>
    </xf>
    <xf numFmtId="208" fontId="0" fillId="0" borderId="8" xfId="0" applyNumberFormat="1" applyBorder="1" applyAlignment="1">
      <alignment/>
    </xf>
    <xf numFmtId="38" fontId="0" fillId="8" borderId="7" xfId="17" applyFill="1" applyBorder="1" applyAlignment="1">
      <alignment horizontal="center"/>
    </xf>
    <xf numFmtId="38" fontId="0" fillId="8" borderId="8" xfId="17" applyFill="1" applyBorder="1" applyAlignment="1">
      <alignment horizontal="center"/>
    </xf>
    <xf numFmtId="38" fontId="0" fillId="8" borderId="40" xfId="17" applyFill="1" applyBorder="1" applyAlignment="1">
      <alignment/>
    </xf>
    <xf numFmtId="208" fontId="0" fillId="8" borderId="13" xfId="0" applyNumberFormat="1" applyFill="1" applyBorder="1" applyAlignment="1">
      <alignment/>
    </xf>
    <xf numFmtId="183" fontId="0" fillId="8" borderId="9" xfId="0" applyNumberFormat="1" applyFill="1" applyBorder="1" applyAlignment="1">
      <alignment/>
    </xf>
    <xf numFmtId="205" fontId="0" fillId="8" borderId="9" xfId="0" applyNumberFormat="1" applyFill="1" applyBorder="1" applyAlignment="1">
      <alignment/>
    </xf>
    <xf numFmtId="208" fontId="0" fillId="8" borderId="10" xfId="0" applyNumberFormat="1" applyFill="1" applyBorder="1" applyAlignment="1">
      <alignment/>
    </xf>
    <xf numFmtId="0" fontId="0" fillId="0" borderId="13" xfId="0" applyBorder="1" applyAlignment="1">
      <alignment/>
    </xf>
    <xf numFmtId="0" fontId="0" fillId="0" borderId="9" xfId="0" applyBorder="1" applyAlignment="1">
      <alignment/>
    </xf>
    <xf numFmtId="38" fontId="0" fillId="0" borderId="10" xfId="17" applyFill="1" applyBorder="1" applyAlignment="1">
      <alignment/>
    </xf>
    <xf numFmtId="208" fontId="0" fillId="8" borderId="9" xfId="0" applyNumberFormat="1" applyFill="1" applyBorder="1" applyAlignment="1">
      <alignment/>
    </xf>
    <xf numFmtId="38" fontId="0" fillId="0" borderId="0" xfId="17" applyAlignment="1">
      <alignment/>
    </xf>
    <xf numFmtId="0" fontId="0" fillId="0" borderId="0" xfId="0" applyFont="1" applyBorder="1" applyAlignment="1">
      <alignment/>
    </xf>
    <xf numFmtId="0" fontId="0" fillId="0" borderId="1" xfId="0" applyBorder="1" applyAlignment="1">
      <alignment/>
    </xf>
    <xf numFmtId="0" fontId="0" fillId="0" borderId="2" xfId="0" applyBorder="1" applyAlignment="1">
      <alignment/>
    </xf>
    <xf numFmtId="0" fontId="0" fillId="0" borderId="11" xfId="0" applyBorder="1" applyAlignment="1">
      <alignment/>
    </xf>
    <xf numFmtId="38" fontId="0" fillId="0" borderId="3" xfId="17" applyBorder="1" applyAlignment="1">
      <alignment/>
    </xf>
    <xf numFmtId="0" fontId="0" fillId="0" borderId="3" xfId="0" applyBorder="1" applyAlignment="1">
      <alignment/>
    </xf>
    <xf numFmtId="0" fontId="0" fillId="0" borderId="2" xfId="0" applyFont="1" applyBorder="1" applyAlignment="1">
      <alignment horizontal="center"/>
    </xf>
    <xf numFmtId="0" fontId="0" fillId="0" borderId="1" xfId="0" applyFont="1" applyBorder="1" applyAlignment="1">
      <alignment/>
    </xf>
    <xf numFmtId="0" fontId="0" fillId="0" borderId="2" xfId="0" applyFont="1" applyBorder="1" applyAlignment="1">
      <alignment/>
    </xf>
    <xf numFmtId="0" fontId="0" fillId="0" borderId="11" xfId="0" applyFont="1" applyBorder="1" applyAlignment="1">
      <alignment/>
    </xf>
    <xf numFmtId="0" fontId="0" fillId="0" borderId="3" xfId="0" applyFont="1" applyBorder="1" applyAlignment="1">
      <alignment/>
    </xf>
    <xf numFmtId="0" fontId="0" fillId="0" borderId="0" xfId="0" applyBorder="1" applyAlignment="1">
      <alignment/>
    </xf>
    <xf numFmtId="0" fontId="0" fillId="0" borderId="26" xfId="0" applyFont="1" applyBorder="1" applyAlignment="1">
      <alignment/>
    </xf>
    <xf numFmtId="0" fontId="0" fillId="0" borderId="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0" xfId="0" applyFont="1" applyBorder="1" applyAlignment="1">
      <alignment/>
    </xf>
    <xf numFmtId="0" fontId="0" fillId="0" borderId="5" xfId="0" applyFont="1" applyBorder="1" applyAlignment="1">
      <alignment horizontal="center" vertical="center" wrapText="1"/>
    </xf>
    <xf numFmtId="38" fontId="0" fillId="0" borderId="6" xfId="17" applyFont="1" applyBorder="1" applyAlignment="1">
      <alignment horizontal="center" vertical="center" wrapText="1"/>
    </xf>
    <xf numFmtId="0" fontId="0" fillId="0" borderId="6" xfId="0" applyFont="1" applyBorder="1" applyAlignment="1">
      <alignment horizontal="center" vertical="center" wrapText="1"/>
    </xf>
    <xf numFmtId="0" fontId="0" fillId="0" borderId="3" xfId="0" applyFont="1" applyBorder="1" applyAlignment="1">
      <alignment horizontal="center" vertical="center" wrapText="1"/>
    </xf>
    <xf numFmtId="0" fontId="0" fillId="0" borderId="8" xfId="0" applyBorder="1" applyAlignment="1">
      <alignment/>
    </xf>
    <xf numFmtId="0" fontId="0" fillId="0" borderId="40" xfId="0" applyFont="1" applyBorder="1" applyAlignment="1">
      <alignment/>
    </xf>
    <xf numFmtId="0" fontId="0" fillId="0" borderId="8"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8" xfId="0" applyFont="1" applyBorder="1" applyAlignment="1">
      <alignment/>
    </xf>
    <xf numFmtId="0" fontId="0" fillId="0" borderId="7" xfId="0" applyFont="1" applyBorder="1" applyAlignment="1">
      <alignment horizontal="center"/>
    </xf>
    <xf numFmtId="0" fontId="0" fillId="0" borderId="4" xfId="0" applyFont="1" applyBorder="1" applyAlignment="1">
      <alignment horizontal="center"/>
    </xf>
    <xf numFmtId="0" fontId="0" fillId="0" borderId="40" xfId="0" applyFont="1" applyBorder="1" applyAlignment="1">
      <alignment horizontal="center"/>
    </xf>
    <xf numFmtId="0" fontId="0" fillId="0" borderId="8" xfId="0" applyFont="1" applyBorder="1" applyAlignment="1">
      <alignment horizontal="center"/>
    </xf>
    <xf numFmtId="0" fontId="0" fillId="0" borderId="5" xfId="0" applyFont="1" applyBorder="1" applyAlignment="1">
      <alignment horizontal="center"/>
    </xf>
    <xf numFmtId="0" fontId="0" fillId="0" borderId="0" xfId="0" applyFont="1" applyBorder="1" applyAlignment="1">
      <alignment horizontal="center"/>
    </xf>
    <xf numFmtId="0" fontId="0" fillId="0" borderId="26" xfId="0" applyFont="1" applyBorder="1" applyAlignment="1">
      <alignment horizontal="center"/>
    </xf>
    <xf numFmtId="0" fontId="0" fillId="0" borderId="6" xfId="0" applyFont="1" applyBorder="1" applyAlignment="1">
      <alignment horizontal="center"/>
    </xf>
    <xf numFmtId="38" fontId="0" fillId="4" borderId="3" xfId="17" applyFill="1" applyBorder="1" applyAlignment="1">
      <alignment horizontal="center"/>
    </xf>
    <xf numFmtId="38" fontId="0" fillId="0" borderId="2" xfId="17" applyBorder="1" applyAlignment="1">
      <alignment horizontal="center"/>
    </xf>
    <xf numFmtId="38" fontId="0" fillId="0" borderId="2" xfId="17" applyBorder="1" applyAlignment="1">
      <alignment/>
    </xf>
    <xf numFmtId="38" fontId="0" fillId="0" borderId="1" xfId="0" applyNumberFormat="1" applyBorder="1" applyAlignment="1">
      <alignment/>
    </xf>
    <xf numFmtId="183" fontId="0" fillId="0" borderId="3" xfId="0" applyNumberFormat="1" applyBorder="1" applyAlignment="1">
      <alignment/>
    </xf>
    <xf numFmtId="183" fontId="0" fillId="0" borderId="11" xfId="0" applyNumberFormat="1" applyBorder="1" applyAlignment="1">
      <alignment/>
    </xf>
    <xf numFmtId="38" fontId="0" fillId="0" borderId="0" xfId="17" applyBorder="1" applyAlignment="1">
      <alignment/>
    </xf>
    <xf numFmtId="38" fontId="0" fillId="0" borderId="3" xfId="0" applyNumberFormat="1" applyBorder="1" applyAlignment="1">
      <alignment/>
    </xf>
    <xf numFmtId="38" fontId="0" fillId="0" borderId="2" xfId="0" applyNumberFormat="1" applyBorder="1" applyAlignment="1">
      <alignment/>
    </xf>
    <xf numFmtId="38" fontId="0" fillId="0" borderId="1" xfId="17" applyFont="1" applyBorder="1" applyAlignment="1">
      <alignment/>
    </xf>
    <xf numFmtId="38" fontId="0" fillId="0" borderId="2" xfId="17" applyFont="1" applyBorder="1" applyAlignment="1">
      <alignment/>
    </xf>
    <xf numFmtId="38" fontId="0" fillId="0" borderId="11" xfId="17" applyFont="1" applyBorder="1" applyAlignment="1">
      <alignment/>
    </xf>
    <xf numFmtId="183" fontId="0" fillId="0" borderId="2" xfId="0" applyNumberFormat="1" applyFont="1" applyBorder="1" applyAlignment="1">
      <alignment/>
    </xf>
    <xf numFmtId="183" fontId="0" fillId="0" borderId="3" xfId="0" applyNumberFormat="1" applyFont="1" applyBorder="1" applyAlignment="1">
      <alignment/>
    </xf>
    <xf numFmtId="38" fontId="0" fillId="0" borderId="6" xfId="17" applyFont="1" applyBorder="1" applyAlignment="1">
      <alignment/>
    </xf>
    <xf numFmtId="183" fontId="0" fillId="0" borderId="26" xfId="0" applyNumberFormat="1" applyFont="1" applyBorder="1" applyAlignment="1">
      <alignment/>
    </xf>
    <xf numFmtId="38" fontId="0" fillId="0" borderId="5" xfId="0" applyNumberFormat="1" applyBorder="1" applyAlignment="1">
      <alignment/>
    </xf>
    <xf numFmtId="38" fontId="0" fillId="0" borderId="6" xfId="17" applyBorder="1" applyAlignment="1">
      <alignment/>
    </xf>
    <xf numFmtId="183" fontId="0" fillId="0" borderId="6" xfId="0" applyNumberFormat="1" applyBorder="1" applyAlignment="1">
      <alignment/>
    </xf>
    <xf numFmtId="38" fontId="0" fillId="0" borderId="0" xfId="0" applyNumberFormat="1" applyBorder="1" applyAlignment="1">
      <alignment/>
    </xf>
    <xf numFmtId="38" fontId="0" fillId="0" borderId="5" xfId="17" applyFont="1" applyBorder="1" applyAlignment="1">
      <alignment/>
    </xf>
    <xf numFmtId="38" fontId="0" fillId="0" borderId="0" xfId="17" applyFont="1" applyBorder="1" applyAlignment="1">
      <alignment/>
    </xf>
    <xf numFmtId="38" fontId="0" fillId="0" borderId="26" xfId="17" applyFont="1" applyBorder="1" applyAlignment="1">
      <alignment/>
    </xf>
    <xf numFmtId="183" fontId="0" fillId="0" borderId="0" xfId="0" applyNumberFormat="1" applyFont="1" applyBorder="1" applyAlignment="1">
      <alignment/>
    </xf>
    <xf numFmtId="183" fontId="0" fillId="0" borderId="6" xfId="0" applyNumberFormat="1" applyFont="1" applyBorder="1" applyAlignment="1">
      <alignment/>
    </xf>
    <xf numFmtId="38" fontId="0" fillId="0" borderId="5" xfId="17" applyBorder="1" applyAlignment="1">
      <alignment horizontal="center"/>
    </xf>
    <xf numFmtId="38" fontId="0" fillId="0" borderId="8" xfId="17" applyBorder="1" applyAlignment="1">
      <alignment/>
    </xf>
    <xf numFmtId="38" fontId="0" fillId="0" borderId="7" xfId="0" applyNumberFormat="1" applyBorder="1" applyAlignment="1">
      <alignment/>
    </xf>
    <xf numFmtId="38" fontId="0" fillId="0" borderId="4" xfId="17" applyBorder="1" applyAlignment="1">
      <alignment/>
    </xf>
    <xf numFmtId="183" fontId="0" fillId="0" borderId="4" xfId="0" applyNumberFormat="1" applyBorder="1" applyAlignment="1">
      <alignment/>
    </xf>
    <xf numFmtId="38" fontId="0" fillId="0" borderId="8" xfId="0" applyNumberFormat="1" applyBorder="1" applyAlignment="1">
      <alignment/>
    </xf>
    <xf numFmtId="38" fontId="0" fillId="0" borderId="7" xfId="17" applyFont="1" applyBorder="1" applyAlignment="1">
      <alignment/>
    </xf>
    <xf numFmtId="38" fontId="0" fillId="0" borderId="8" xfId="17" applyFont="1" applyBorder="1" applyAlignment="1">
      <alignment/>
    </xf>
    <xf numFmtId="38" fontId="0" fillId="0" borderId="40" xfId="17" applyFont="1" applyBorder="1" applyAlignment="1">
      <alignment/>
    </xf>
    <xf numFmtId="183" fontId="0" fillId="0" borderId="8" xfId="0" applyNumberFormat="1" applyFont="1" applyBorder="1" applyAlignment="1">
      <alignment/>
    </xf>
    <xf numFmtId="183" fontId="0" fillId="0" borderId="4" xfId="0" applyNumberFormat="1" applyFont="1" applyBorder="1" applyAlignment="1">
      <alignment/>
    </xf>
    <xf numFmtId="38" fontId="0" fillId="4" borderId="4" xfId="17" applyFill="1" applyBorder="1" applyAlignment="1">
      <alignment horizontal="center"/>
    </xf>
    <xf numFmtId="38" fontId="0" fillId="8" borderId="3" xfId="17" applyFill="1" applyBorder="1" applyAlignment="1">
      <alignment horizontal="center"/>
    </xf>
    <xf numFmtId="38" fontId="0" fillId="0" borderId="11" xfId="17" applyBorder="1" applyAlignment="1">
      <alignment/>
    </xf>
    <xf numFmtId="183" fontId="0" fillId="0" borderId="11" xfId="0" applyNumberFormat="1" applyFont="1" applyBorder="1" applyAlignment="1">
      <alignment/>
    </xf>
    <xf numFmtId="38" fontId="0" fillId="0" borderId="3" xfId="17" applyFont="1" applyBorder="1" applyAlignment="1">
      <alignment/>
    </xf>
    <xf numFmtId="38" fontId="0" fillId="0" borderId="0" xfId="0" applyNumberFormat="1" applyFont="1" applyBorder="1" applyAlignment="1">
      <alignment/>
    </xf>
    <xf numFmtId="38" fontId="0" fillId="0" borderId="6" xfId="0" applyNumberFormat="1" applyFont="1" applyBorder="1" applyAlignment="1">
      <alignment/>
    </xf>
    <xf numFmtId="38" fontId="0" fillId="8" borderId="4" xfId="17" applyFill="1" applyBorder="1" applyAlignment="1">
      <alignment horizontal="center"/>
    </xf>
    <xf numFmtId="38" fontId="0" fillId="0" borderId="8" xfId="0" applyNumberFormat="1" applyFont="1" applyBorder="1" applyAlignment="1">
      <alignment/>
    </xf>
    <xf numFmtId="183" fontId="0" fillId="0" borderId="40" xfId="0" applyNumberFormat="1" applyFont="1" applyBorder="1" applyAlignment="1">
      <alignment/>
    </xf>
    <xf numFmtId="38" fontId="0" fillId="0" borderId="4" xfId="0" applyNumberFormat="1" applyFont="1" applyBorder="1" applyAlignment="1">
      <alignment/>
    </xf>
    <xf numFmtId="38" fontId="0" fillId="6" borderId="7" xfId="17" applyFill="1" applyBorder="1" applyAlignment="1">
      <alignment horizontal="center"/>
    </xf>
    <xf numFmtId="38" fontId="0" fillId="6" borderId="8" xfId="17" applyFill="1" applyBorder="1" applyAlignment="1">
      <alignment horizontal="center"/>
    </xf>
    <xf numFmtId="38" fontId="0" fillId="6" borderId="40" xfId="17" applyFill="1" applyBorder="1" applyAlignment="1">
      <alignment/>
    </xf>
    <xf numFmtId="0" fontId="0" fillId="0" borderId="40" xfId="0" applyBorder="1" applyAlignment="1">
      <alignment/>
    </xf>
    <xf numFmtId="38" fontId="0" fillId="6" borderId="13" xfId="17" applyFill="1" applyBorder="1" applyAlignment="1">
      <alignment horizontal="center"/>
    </xf>
    <xf numFmtId="38" fontId="0" fillId="6" borderId="9" xfId="17" applyFill="1" applyBorder="1" applyAlignment="1">
      <alignment horizontal="center"/>
    </xf>
    <xf numFmtId="38" fontId="0" fillId="6" borderId="10" xfId="17" applyFill="1" applyBorder="1" applyAlignment="1">
      <alignment/>
    </xf>
    <xf numFmtId="38" fontId="0" fillId="0" borderId="13" xfId="0" applyNumberFormat="1" applyBorder="1" applyAlignment="1">
      <alignment/>
    </xf>
    <xf numFmtId="183" fontId="0" fillId="0" borderId="12" xfId="0" applyNumberFormat="1" applyBorder="1" applyAlignment="1">
      <alignment/>
    </xf>
    <xf numFmtId="183" fontId="0" fillId="0" borderId="10" xfId="0" applyNumberFormat="1" applyBorder="1" applyAlignment="1">
      <alignment/>
    </xf>
    <xf numFmtId="38" fontId="0" fillId="6" borderId="9" xfId="17" applyFill="1" applyBorder="1" applyAlignment="1">
      <alignment/>
    </xf>
    <xf numFmtId="0" fontId="0" fillId="0" borderId="4" xfId="0" applyFont="1" applyBorder="1" applyAlignment="1">
      <alignment/>
    </xf>
    <xf numFmtId="0" fontId="0" fillId="0" borderId="40" xfId="0" applyFont="1" applyBorder="1" applyAlignment="1">
      <alignment/>
    </xf>
    <xf numFmtId="0" fontId="0" fillId="2" borderId="13" xfId="21" applyFont="1" applyFill="1" applyBorder="1" applyAlignment="1">
      <alignment horizontal="center"/>
      <protection/>
    </xf>
    <xf numFmtId="0" fontId="0" fillId="2" borderId="45" xfId="21" applyFont="1" applyFill="1" applyBorder="1" applyAlignment="1">
      <alignment horizontal="center"/>
      <protection/>
    </xf>
    <xf numFmtId="0" fontId="0" fillId="2" borderId="10" xfId="21" applyFont="1" applyFill="1" applyBorder="1" applyAlignment="1">
      <alignment horizontal="center"/>
      <protection/>
    </xf>
    <xf numFmtId="0" fontId="7" fillId="4" borderId="3" xfId="21" applyFont="1" applyFill="1" applyBorder="1" applyAlignment="1">
      <alignment horizontal="center"/>
      <protection/>
    </xf>
    <xf numFmtId="208" fontId="1" fillId="2" borderId="5" xfId="17" applyNumberFormat="1" applyFont="1" applyFill="1" applyBorder="1" applyAlignment="1">
      <alignment/>
    </xf>
    <xf numFmtId="208" fontId="1" fillId="2" borderId="0" xfId="17" applyNumberFormat="1" applyFont="1" applyFill="1" applyBorder="1" applyAlignment="1">
      <alignment/>
    </xf>
    <xf numFmtId="208" fontId="1" fillId="2" borderId="26" xfId="17" applyNumberFormat="1" applyFont="1" applyFill="1" applyBorder="1" applyAlignment="1">
      <alignment/>
    </xf>
    <xf numFmtId="208" fontId="1" fillId="2" borderId="1" xfId="17" applyNumberFormat="1" applyFont="1" applyFill="1" applyBorder="1" applyAlignment="1">
      <alignment/>
    </xf>
    <xf numFmtId="208" fontId="1" fillId="2" borderId="2" xfId="17" applyNumberFormat="1" applyFont="1" applyFill="1" applyBorder="1" applyAlignment="1">
      <alignment/>
    </xf>
    <xf numFmtId="208" fontId="1" fillId="2" borderId="11" xfId="17" applyNumberFormat="1" applyFont="1" applyFill="1" applyBorder="1" applyAlignment="1">
      <alignment/>
    </xf>
    <xf numFmtId="208" fontId="1" fillId="2" borderId="7" xfId="17" applyNumberFormat="1" applyFont="1" applyFill="1" applyBorder="1" applyAlignment="1">
      <alignment/>
    </xf>
    <xf numFmtId="208" fontId="1" fillId="2" borderId="8" xfId="17" applyNumberFormat="1" applyFont="1" applyFill="1" applyBorder="1" applyAlignment="1">
      <alignment/>
    </xf>
    <xf numFmtId="208" fontId="1" fillId="2" borderId="40" xfId="17" applyNumberFormat="1" applyFont="1" applyFill="1" applyBorder="1" applyAlignment="1">
      <alignment/>
    </xf>
    <xf numFmtId="224" fontId="1" fillId="2" borderId="13" xfId="17" applyNumberFormat="1" applyFont="1" applyFill="1" applyBorder="1" applyAlignment="1">
      <alignment/>
    </xf>
    <xf numFmtId="224" fontId="1" fillId="2" borderId="9" xfId="17" applyNumberFormat="1" applyFont="1" applyFill="1" applyBorder="1" applyAlignment="1">
      <alignment/>
    </xf>
    <xf numFmtId="224" fontId="1" fillId="2" borderId="10" xfId="17" applyNumberFormat="1" applyFont="1" applyFill="1" applyBorder="1" applyAlignment="1">
      <alignment/>
    </xf>
    <xf numFmtId="0" fontId="1" fillId="4" borderId="10" xfId="21" applyFill="1" applyBorder="1">
      <alignment/>
      <protection/>
    </xf>
    <xf numFmtId="0" fontId="1" fillId="4" borderId="13" xfId="22" applyFont="1" applyFill="1" applyBorder="1">
      <alignment/>
      <protection/>
    </xf>
    <xf numFmtId="185" fontId="0" fillId="0" borderId="6" xfId="0" applyNumberFormat="1" applyFill="1" applyBorder="1" applyAlignment="1">
      <alignment/>
    </xf>
    <xf numFmtId="185" fontId="0" fillId="0" borderId="27" xfId="0" applyNumberFormat="1" applyFill="1" applyBorder="1" applyAlignment="1">
      <alignment/>
    </xf>
    <xf numFmtId="185" fontId="0" fillId="0" borderId="4" xfId="0" applyNumberFormat="1" applyFill="1" applyBorder="1" applyAlignment="1">
      <alignment/>
    </xf>
    <xf numFmtId="185" fontId="0" fillId="0" borderId="37" xfId="0" applyNumberFormat="1" applyFill="1" applyBorder="1" applyAlignment="1">
      <alignment/>
    </xf>
    <xf numFmtId="185" fontId="0" fillId="0" borderId="31" xfId="0" applyNumberFormat="1" applyFill="1" applyBorder="1" applyAlignment="1">
      <alignment/>
    </xf>
    <xf numFmtId="185" fontId="0" fillId="0" borderId="32" xfId="0" applyNumberFormat="1" applyFill="1" applyBorder="1" applyAlignment="1">
      <alignment/>
    </xf>
    <xf numFmtId="185" fontId="0" fillId="0" borderId="5" xfId="0" applyNumberFormat="1" applyFill="1" applyBorder="1" applyAlignment="1">
      <alignment/>
    </xf>
    <xf numFmtId="185" fontId="0" fillId="0" borderId="7" xfId="0" applyNumberFormat="1" applyFill="1" applyBorder="1" applyAlignment="1">
      <alignment/>
    </xf>
    <xf numFmtId="185" fontId="0" fillId="0" borderId="34" xfId="0" applyNumberFormat="1" applyFill="1" applyBorder="1" applyAlignment="1">
      <alignment/>
    </xf>
    <xf numFmtId="38" fontId="0" fillId="4" borderId="20" xfId="17" applyFill="1" applyBorder="1" applyAlignment="1">
      <alignment horizontal="center"/>
    </xf>
    <xf numFmtId="38" fontId="0" fillId="4" borderId="2" xfId="17" applyFill="1" applyBorder="1" applyAlignment="1">
      <alignment horizontal="center"/>
    </xf>
    <xf numFmtId="38" fontId="0" fillId="4" borderId="46" xfId="17" applyFont="1" applyFill="1" applyBorder="1" applyAlignment="1">
      <alignment/>
    </xf>
    <xf numFmtId="38" fontId="0" fillId="4" borderId="25" xfId="17" applyFill="1" applyBorder="1" applyAlignment="1">
      <alignment horizontal="center"/>
    </xf>
    <xf numFmtId="38" fontId="0" fillId="4" borderId="36" xfId="17" applyFont="1" applyFill="1" applyBorder="1" applyAlignment="1">
      <alignment/>
    </xf>
    <xf numFmtId="38" fontId="0" fillId="8" borderId="20" xfId="17" applyFill="1" applyBorder="1" applyAlignment="1">
      <alignment horizontal="center"/>
    </xf>
    <xf numFmtId="38" fontId="0" fillId="8" borderId="2" xfId="17" applyFill="1" applyBorder="1" applyAlignment="1">
      <alignment horizontal="center"/>
    </xf>
    <xf numFmtId="38" fontId="0" fillId="8" borderId="46" xfId="17" applyFill="1" applyBorder="1" applyAlignment="1">
      <alignment/>
    </xf>
    <xf numFmtId="38" fontId="0" fillId="0" borderId="28" xfId="17" applyFill="1" applyBorder="1" applyAlignment="1">
      <alignment/>
    </xf>
    <xf numFmtId="38" fontId="0" fillId="0" borderId="29" xfId="17" applyFill="1" applyBorder="1" applyAlignment="1">
      <alignment/>
    </xf>
    <xf numFmtId="38" fontId="0" fillId="4" borderId="15" xfId="17" applyFill="1" applyBorder="1" applyAlignment="1">
      <alignment/>
    </xf>
    <xf numFmtId="38" fontId="0" fillId="4" borderId="5" xfId="17" applyFill="1" applyBorder="1" applyAlignment="1">
      <alignment horizontal="center"/>
    </xf>
    <xf numFmtId="38" fontId="0" fillId="4" borderId="26" xfId="17" applyFill="1" applyBorder="1" applyAlignment="1">
      <alignment horizontal="center"/>
    </xf>
    <xf numFmtId="38" fontId="0" fillId="4" borderId="34" xfId="17" applyFont="1" applyFill="1" applyBorder="1" applyAlignment="1">
      <alignment horizontal="center" vertical="center" wrapText="1"/>
    </xf>
    <xf numFmtId="38" fontId="0" fillId="4" borderId="39" xfId="17" applyFont="1" applyFill="1" applyBorder="1" applyAlignment="1">
      <alignment horizontal="center" vertical="center" wrapText="1"/>
    </xf>
    <xf numFmtId="38" fontId="0" fillId="4" borderId="23" xfId="17" applyFill="1" applyBorder="1" applyAlignment="1">
      <alignment/>
    </xf>
    <xf numFmtId="0" fontId="0" fillId="8" borderId="47" xfId="0" applyFill="1" applyBorder="1" applyAlignment="1">
      <alignment/>
    </xf>
    <xf numFmtId="38" fontId="0" fillId="8" borderId="22" xfId="17" applyFill="1" applyBorder="1" applyAlignment="1">
      <alignment/>
    </xf>
    <xf numFmtId="38" fontId="0" fillId="8" borderId="15" xfId="17" applyFill="1" applyBorder="1" applyAlignment="1">
      <alignment/>
    </xf>
    <xf numFmtId="38" fontId="0" fillId="8" borderId="16" xfId="17" applyFill="1" applyBorder="1" applyAlignment="1">
      <alignment/>
    </xf>
    <xf numFmtId="38" fontId="0" fillId="0" borderId="15" xfId="17" applyBorder="1" applyAlignment="1">
      <alignment/>
    </xf>
    <xf numFmtId="38" fontId="0" fillId="0" borderId="16" xfId="17" applyBorder="1" applyAlignment="1">
      <alignment/>
    </xf>
    <xf numFmtId="38" fontId="0" fillId="0" borderId="0" xfId="17" applyFill="1" applyBorder="1" applyAlignment="1">
      <alignment horizontal="center"/>
    </xf>
    <xf numFmtId="38" fontId="0" fillId="8" borderId="5" xfId="17" applyFill="1" applyBorder="1" applyAlignment="1">
      <alignment horizontal="center"/>
    </xf>
    <xf numFmtId="38" fontId="0" fillId="8" borderId="21" xfId="17" applyFill="1" applyBorder="1" applyAlignment="1">
      <alignment horizontal="center"/>
    </xf>
    <xf numFmtId="38" fontId="0" fillId="0" borderId="21" xfId="17" applyBorder="1" applyAlignment="1">
      <alignment/>
    </xf>
    <xf numFmtId="38" fontId="0" fillId="0" borderId="29" xfId="17" applyFill="1" applyBorder="1" applyAlignment="1">
      <alignment horizontal="center" vertical="center" wrapText="1"/>
    </xf>
    <xf numFmtId="38" fontId="0" fillId="8" borderId="34" xfId="17" applyFont="1" applyFill="1" applyBorder="1" applyAlignment="1">
      <alignment horizontal="center" vertical="center" wrapText="1"/>
    </xf>
    <xf numFmtId="38" fontId="0" fillId="8" borderId="30" xfId="17" applyFont="1" applyFill="1" applyBorder="1" applyAlignment="1">
      <alignment horizontal="center" vertical="center" wrapText="1"/>
    </xf>
    <xf numFmtId="0" fontId="0" fillId="0" borderId="29" xfId="0" applyFill="1" applyBorder="1" applyAlignment="1">
      <alignment/>
    </xf>
    <xf numFmtId="0" fontId="0" fillId="0" borderId="30" xfId="0" applyFill="1" applyBorder="1" applyAlignment="1">
      <alignment/>
    </xf>
    <xf numFmtId="38" fontId="0" fillId="8" borderId="0" xfId="17" applyFill="1" applyBorder="1" applyAlignment="1">
      <alignment horizontal="center"/>
    </xf>
    <xf numFmtId="38" fontId="0" fillId="8" borderId="21" xfId="17" applyFill="1" applyBorder="1" applyAlignment="1">
      <alignment/>
    </xf>
    <xf numFmtId="38" fontId="0" fillId="0" borderId="14" xfId="17" applyFill="1" applyBorder="1" applyAlignment="1">
      <alignment/>
    </xf>
    <xf numFmtId="38" fontId="0" fillId="0" borderId="15" xfId="17" applyFill="1" applyBorder="1" applyAlignment="1">
      <alignment/>
    </xf>
    <xf numFmtId="38" fontId="0" fillId="0" borderId="16" xfId="17" applyFont="1" applyFill="1" applyBorder="1" applyAlignment="1">
      <alignment/>
    </xf>
    <xf numFmtId="176" fontId="0" fillId="0" borderId="14" xfId="0" applyNumberFormat="1" applyFill="1" applyBorder="1" applyAlignment="1">
      <alignment/>
    </xf>
    <xf numFmtId="176" fontId="0" fillId="0" borderId="15" xfId="0" applyNumberFormat="1" applyFill="1" applyBorder="1" applyAlignment="1">
      <alignment/>
    </xf>
    <xf numFmtId="176" fontId="0" fillId="0" borderId="23" xfId="0" applyNumberFormat="1" applyFill="1" applyBorder="1" applyAlignment="1">
      <alignment/>
    </xf>
    <xf numFmtId="176" fontId="0" fillId="0" borderId="16" xfId="0" applyNumberFormat="1" applyFill="1" applyBorder="1" applyAlignment="1">
      <alignment/>
    </xf>
    <xf numFmtId="0" fontId="0" fillId="0" borderId="16" xfId="0" applyFill="1" applyBorder="1" applyAlignment="1">
      <alignment/>
    </xf>
    <xf numFmtId="176" fontId="0" fillId="0" borderId="48" xfId="0" applyNumberFormat="1" applyFill="1" applyBorder="1" applyAlignment="1">
      <alignment/>
    </xf>
    <xf numFmtId="176" fontId="0" fillId="0" borderId="5" xfId="0" applyNumberFormat="1" applyFill="1" applyBorder="1" applyAlignment="1">
      <alignment/>
    </xf>
    <xf numFmtId="0" fontId="0" fillId="0" borderId="34" xfId="0" applyFill="1" applyBorder="1" applyAlignment="1">
      <alignment/>
    </xf>
    <xf numFmtId="176" fontId="0" fillId="0" borderId="49" xfId="0" applyNumberFormat="1" applyFill="1" applyBorder="1" applyAlignment="1">
      <alignment/>
    </xf>
    <xf numFmtId="176" fontId="0" fillId="0" borderId="2" xfId="0" applyNumberFormat="1" applyFill="1" applyBorder="1" applyAlignment="1">
      <alignment/>
    </xf>
    <xf numFmtId="176" fontId="0" fillId="0" borderId="11" xfId="0" applyNumberFormat="1" applyFill="1" applyBorder="1" applyAlignment="1">
      <alignment/>
    </xf>
    <xf numFmtId="176" fontId="0" fillId="0" borderId="1" xfId="0" applyNumberFormat="1" applyFill="1" applyBorder="1" applyAlignment="1">
      <alignment/>
    </xf>
    <xf numFmtId="176" fontId="0" fillId="0" borderId="46" xfId="0" applyNumberFormat="1" applyFill="1" applyBorder="1" applyAlignment="1">
      <alignment/>
    </xf>
    <xf numFmtId="0" fontId="0" fillId="0" borderId="46" xfId="0" applyBorder="1" applyAlignment="1">
      <alignment/>
    </xf>
    <xf numFmtId="176" fontId="0" fillId="0" borderId="28" xfId="0" applyNumberFormat="1" applyFill="1" applyBorder="1" applyAlignment="1">
      <alignment/>
    </xf>
    <xf numFmtId="176" fontId="0" fillId="0" borderId="34" xfId="0" applyNumberFormat="1" applyFill="1" applyBorder="1" applyAlignment="1">
      <alignment/>
    </xf>
    <xf numFmtId="0" fontId="0" fillId="0" borderId="29" xfId="0" applyBorder="1" applyAlignment="1">
      <alignment/>
    </xf>
    <xf numFmtId="38" fontId="0" fillId="0" borderId="30" xfId="17" applyFill="1" applyBorder="1" applyAlignment="1">
      <alignment/>
    </xf>
    <xf numFmtId="176" fontId="0" fillId="0" borderId="25" xfId="0" applyNumberFormat="1" applyFill="1" applyBorder="1" applyAlignment="1">
      <alignment/>
    </xf>
    <xf numFmtId="176" fontId="0" fillId="0" borderId="7" xfId="0" applyNumberFormat="1" applyFill="1" applyBorder="1" applyAlignment="1">
      <alignment/>
    </xf>
    <xf numFmtId="0" fontId="0" fillId="0" borderId="39" xfId="0" applyFill="1" applyBorder="1" applyAlignment="1">
      <alignment/>
    </xf>
    <xf numFmtId="176" fontId="0" fillId="0" borderId="0" xfId="0" applyNumberFormat="1" applyBorder="1" applyAlignment="1">
      <alignment/>
    </xf>
    <xf numFmtId="176" fontId="0" fillId="0" borderId="2" xfId="0" applyNumberFormat="1" applyBorder="1" applyAlignment="1">
      <alignment/>
    </xf>
    <xf numFmtId="176" fontId="0" fillId="0" borderId="15" xfId="0" applyNumberFormat="1" applyBorder="1" applyAlignment="1">
      <alignment/>
    </xf>
    <xf numFmtId="0" fontId="10" fillId="0" borderId="0" xfId="21" applyFont="1" applyAlignment="1">
      <alignment horizontal="left"/>
      <protection/>
    </xf>
    <xf numFmtId="0" fontId="1" fillId="0" borderId="1" xfId="21" applyBorder="1">
      <alignment/>
      <protection/>
    </xf>
    <xf numFmtId="0" fontId="11" fillId="0" borderId="2" xfId="21" applyFont="1" applyBorder="1" applyAlignment="1">
      <alignment horizontal="left"/>
      <protection/>
    </xf>
    <xf numFmtId="0" fontId="1" fillId="0" borderId="2" xfId="21" applyBorder="1">
      <alignment/>
      <protection/>
    </xf>
    <xf numFmtId="0" fontId="1" fillId="0" borderId="11" xfId="21" applyBorder="1">
      <alignment/>
      <protection/>
    </xf>
    <xf numFmtId="0" fontId="1" fillId="0" borderId="5" xfId="21" applyBorder="1">
      <alignment/>
      <protection/>
    </xf>
    <xf numFmtId="0" fontId="12" fillId="0" borderId="0" xfId="21" applyFont="1" applyBorder="1" applyAlignment="1">
      <alignment horizontal="left"/>
      <protection/>
    </xf>
    <xf numFmtId="0" fontId="1" fillId="0" borderId="0" xfId="21" applyBorder="1">
      <alignment/>
      <protection/>
    </xf>
    <xf numFmtId="0" fontId="1" fillId="0" borderId="26" xfId="21" applyBorder="1">
      <alignment/>
      <protection/>
    </xf>
    <xf numFmtId="0" fontId="13" fillId="0" borderId="5" xfId="21" applyFont="1" applyBorder="1" applyAlignment="1">
      <alignment horizontal="left"/>
      <protection/>
    </xf>
    <xf numFmtId="0" fontId="11" fillId="0" borderId="0" xfId="21" applyFont="1" applyBorder="1" applyAlignment="1">
      <alignment horizontal="left"/>
      <protection/>
    </xf>
    <xf numFmtId="0" fontId="11" fillId="0" borderId="0" xfId="21" applyFont="1" applyBorder="1" applyAlignment="1">
      <alignment vertical="top"/>
      <protection/>
    </xf>
    <xf numFmtId="0" fontId="12" fillId="0" borderId="0" xfId="21" applyFont="1" applyBorder="1" applyAlignment="1">
      <alignment vertical="top"/>
      <protection/>
    </xf>
    <xf numFmtId="0" fontId="13" fillId="0" borderId="5" xfId="21" applyFont="1" applyBorder="1" applyAlignment="1">
      <alignment/>
      <protection/>
    </xf>
    <xf numFmtId="0" fontId="14" fillId="0" borderId="0" xfId="21" applyFont="1" applyBorder="1" applyAlignment="1">
      <alignment vertical="top"/>
      <protection/>
    </xf>
    <xf numFmtId="0" fontId="1" fillId="0" borderId="7" xfId="21" applyBorder="1">
      <alignment/>
      <protection/>
    </xf>
    <xf numFmtId="0" fontId="12" fillId="0" borderId="8" xfId="21" applyFont="1" applyBorder="1" applyAlignment="1">
      <alignment horizontal="left"/>
      <protection/>
    </xf>
    <xf numFmtId="0" fontId="1" fillId="0" borderId="40" xfId="21" applyBorder="1">
      <alignment/>
      <protection/>
    </xf>
    <xf numFmtId="0" fontId="1" fillId="0" borderId="0" xfId="21" applyAlignment="1">
      <alignment/>
      <protection/>
    </xf>
    <xf numFmtId="0" fontId="0" fillId="0" borderId="0" xfId="22" applyFont="1" applyFill="1" applyBorder="1">
      <alignment/>
      <protection/>
    </xf>
    <xf numFmtId="0" fontId="7" fillId="0" borderId="5" xfId="22" applyFont="1" applyFill="1" applyBorder="1" applyAlignment="1">
      <alignment vertical="top" wrapText="1"/>
      <protection/>
    </xf>
    <xf numFmtId="0" fontId="1" fillId="0" borderId="0" xfId="22" applyFill="1" applyBorder="1" applyAlignment="1">
      <alignment vertical="center"/>
      <protection/>
    </xf>
    <xf numFmtId="0" fontId="7" fillId="2" borderId="13" xfId="21" applyFont="1" applyFill="1" applyBorder="1" applyAlignment="1">
      <alignment horizontal="center"/>
      <protection/>
    </xf>
    <xf numFmtId="0" fontId="0" fillId="0" borderId="9" xfId="0" applyBorder="1" applyAlignment="1">
      <alignment horizontal="center"/>
    </xf>
    <xf numFmtId="0" fontId="0" fillId="0" borderId="10" xfId="0" applyBorder="1" applyAlignment="1">
      <alignment horizontal="center"/>
    </xf>
    <xf numFmtId="0" fontId="0" fillId="0" borderId="1" xfId="0" applyFont="1" applyBorder="1" applyAlignment="1">
      <alignment horizontal="center" vertical="center" wrapText="1"/>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0" xfId="0" applyBorder="1" applyAlignment="1">
      <alignment horizontal="center" vertical="center"/>
    </xf>
    <xf numFmtId="5" fontId="0" fillId="0" borderId="1" xfId="0" applyNumberFormat="1" applyFont="1" applyBorder="1" applyAlignment="1">
      <alignment horizontal="center"/>
    </xf>
    <xf numFmtId="5" fontId="0" fillId="0" borderId="11" xfId="0" applyNumberFormat="1" applyBorder="1" applyAlignment="1">
      <alignment horizontal="center"/>
    </xf>
    <xf numFmtId="0" fontId="0" fillId="0" borderId="1" xfId="0" applyFont="1" applyBorder="1" applyAlignment="1">
      <alignment horizontal="center"/>
    </xf>
    <xf numFmtId="0" fontId="0" fillId="0" borderId="11" xfId="0" applyBorder="1" applyAlignment="1">
      <alignment horizontal="center"/>
    </xf>
    <xf numFmtId="200" fontId="0" fillId="0" borderId="28" xfId="17" applyNumberFormat="1" applyFont="1" applyBorder="1" applyAlignment="1">
      <alignment horizontal="center" vertical="center"/>
    </xf>
    <xf numFmtId="200" fontId="0" fillId="0" borderId="30" xfId="17" applyNumberFormat="1"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jirei01(15)" xfId="21"/>
    <cellStyle name="標準_jirei01(34)" xfId="22"/>
    <cellStyle name="Followed Hyperlink" xfId="23"/>
    <cellStyle name="未定義"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aa01ndh001\bunseki_sv\&#29987;&#26989;&#36899;&#38306;&#34920;\&#24179;&#25104;12&#24180;&#34920;\&#26368;&#32066;&#38656;&#35201;\&#31227;&#20986;&#20837;\&#30476;&#12510;&#12540;&#12472;&#12531;&#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フロー"/>
      <sheetName val="県移出マージン表"/>
      <sheetName val="県表"/>
      <sheetName val="全国表ｂ"/>
      <sheetName val="県CT"/>
      <sheetName val="局移出入取扱"/>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40"/>
  <sheetViews>
    <sheetView tabSelected="1" workbookViewId="0" topLeftCell="A1">
      <pane xSplit="2" ySplit="2" topLeftCell="C3" activePane="bottomRight" state="frozen"/>
      <selection pane="topLeft" activeCell="D5" sqref="D5"/>
      <selection pane="topRight" activeCell="D5" sqref="D5"/>
      <selection pane="bottomLeft" activeCell="D5" sqref="D5"/>
      <selection pane="bottomRight" activeCell="E16" sqref="E16"/>
    </sheetView>
  </sheetViews>
  <sheetFormatPr defaultColWidth="9.33203125" defaultRowHeight="11.25"/>
  <cols>
    <col min="1" max="1" width="17.5" style="2" customWidth="1"/>
    <col min="2" max="2" width="37" style="2" bestFit="1" customWidth="1"/>
    <col min="3" max="3" width="21.33203125" style="2" bestFit="1" customWidth="1"/>
    <col min="4" max="16384" width="12" style="2" customWidth="1"/>
  </cols>
  <sheetData>
    <row r="1" ht="13.5">
      <c r="A1" s="1" t="s">
        <v>35</v>
      </c>
    </row>
    <row r="2" spans="1:3" ht="13.5">
      <c r="A2" s="3" t="s">
        <v>0</v>
      </c>
      <c r="B2" s="4" t="s">
        <v>1</v>
      </c>
      <c r="C2" s="5" t="s">
        <v>2</v>
      </c>
    </row>
    <row r="3" spans="1:3" ht="24">
      <c r="A3" s="7" t="s">
        <v>36</v>
      </c>
      <c r="B3" s="8" t="s">
        <v>37</v>
      </c>
      <c r="C3" s="9"/>
    </row>
    <row r="4" spans="1:3" ht="13.5">
      <c r="A4" s="485" t="s">
        <v>369</v>
      </c>
      <c r="B4" s="486" t="s">
        <v>370</v>
      </c>
      <c r="C4" s="9"/>
    </row>
    <row r="5" spans="1:3" ht="13.5">
      <c r="A5" s="10">
        <v>1</v>
      </c>
      <c r="B5" s="484" t="s">
        <v>38</v>
      </c>
      <c r="C5" s="12" t="s">
        <v>39</v>
      </c>
    </row>
    <row r="6" spans="1:3" ht="13.5">
      <c r="A6" s="10">
        <v>2</v>
      </c>
      <c r="B6" s="13" t="s">
        <v>40</v>
      </c>
      <c r="C6" s="12" t="s">
        <v>39</v>
      </c>
    </row>
    <row r="7" spans="1:3" ht="13.5">
      <c r="A7" s="10">
        <v>3</v>
      </c>
      <c r="B7" s="13" t="s">
        <v>41</v>
      </c>
      <c r="C7" s="12" t="s">
        <v>39</v>
      </c>
    </row>
    <row r="8" spans="1:3" ht="13.5">
      <c r="A8" s="10">
        <v>4</v>
      </c>
      <c r="B8" s="13" t="s">
        <v>3</v>
      </c>
      <c r="C8" s="12" t="s">
        <v>39</v>
      </c>
    </row>
    <row r="9" spans="1:3" ht="13.5">
      <c r="A9" s="10">
        <v>5</v>
      </c>
      <c r="B9" s="13" t="s">
        <v>4</v>
      </c>
      <c r="C9" s="12" t="s">
        <v>39</v>
      </c>
    </row>
    <row r="10" spans="1:3" ht="13.5">
      <c r="A10" s="10">
        <v>6</v>
      </c>
      <c r="B10" s="13" t="s">
        <v>5</v>
      </c>
      <c r="C10" s="12" t="s">
        <v>39</v>
      </c>
    </row>
    <row r="11" spans="1:3" ht="13.5">
      <c r="A11" s="10">
        <v>7</v>
      </c>
      <c r="B11" s="13" t="s">
        <v>6</v>
      </c>
      <c r="C11" s="12" t="s">
        <v>39</v>
      </c>
    </row>
    <row r="12" spans="1:3" ht="13.5">
      <c r="A12" s="10">
        <v>8</v>
      </c>
      <c r="B12" s="13" t="s">
        <v>7</v>
      </c>
      <c r="C12" s="12" t="s">
        <v>39</v>
      </c>
    </row>
    <row r="13" spans="1:3" ht="13.5">
      <c r="A13" s="10">
        <v>9</v>
      </c>
      <c r="B13" s="13" t="s">
        <v>8</v>
      </c>
      <c r="C13" s="12" t="s">
        <v>39</v>
      </c>
    </row>
    <row r="14" spans="1:3" ht="13.5">
      <c r="A14" s="10">
        <v>10</v>
      </c>
      <c r="B14" s="13" t="s">
        <v>9</v>
      </c>
      <c r="C14" s="12" t="s">
        <v>39</v>
      </c>
    </row>
    <row r="15" spans="1:3" ht="13.5">
      <c r="A15" s="10">
        <v>11</v>
      </c>
      <c r="B15" s="13" t="s">
        <v>10</v>
      </c>
      <c r="C15" s="12" t="s">
        <v>39</v>
      </c>
    </row>
    <row r="16" spans="1:3" ht="13.5">
      <c r="A16" s="10">
        <v>12</v>
      </c>
      <c r="B16" s="13" t="s">
        <v>11</v>
      </c>
      <c r="C16" s="12" t="s">
        <v>39</v>
      </c>
    </row>
    <row r="17" spans="1:3" ht="13.5">
      <c r="A17" s="10">
        <v>13</v>
      </c>
      <c r="B17" s="13" t="s">
        <v>12</v>
      </c>
      <c r="C17" s="12" t="s">
        <v>39</v>
      </c>
    </row>
    <row r="18" spans="1:3" ht="13.5">
      <c r="A18" s="10">
        <v>14</v>
      </c>
      <c r="B18" s="11" t="s">
        <v>13</v>
      </c>
      <c r="C18" s="12" t="s">
        <v>39</v>
      </c>
    </row>
    <row r="19" spans="1:3" ht="13.5">
      <c r="A19" s="10">
        <v>15</v>
      </c>
      <c r="B19" s="13" t="s">
        <v>14</v>
      </c>
      <c r="C19" s="12" t="s">
        <v>39</v>
      </c>
    </row>
    <row r="20" spans="1:3" ht="13.5">
      <c r="A20" s="10">
        <v>16</v>
      </c>
      <c r="B20" s="13" t="s">
        <v>15</v>
      </c>
      <c r="C20" s="12" t="s">
        <v>39</v>
      </c>
    </row>
    <row r="21" spans="1:3" ht="13.5">
      <c r="A21" s="10">
        <v>17</v>
      </c>
      <c r="B21" s="13" t="s">
        <v>16</v>
      </c>
      <c r="C21" s="12" t="s">
        <v>39</v>
      </c>
    </row>
    <row r="22" spans="1:3" ht="13.5">
      <c r="A22" s="10">
        <v>18</v>
      </c>
      <c r="B22" s="13" t="s">
        <v>17</v>
      </c>
      <c r="C22" s="12" t="s">
        <v>39</v>
      </c>
    </row>
    <row r="23" spans="1:3" ht="13.5">
      <c r="A23" s="10">
        <v>19</v>
      </c>
      <c r="B23" s="13" t="s">
        <v>18</v>
      </c>
      <c r="C23" s="12" t="s">
        <v>39</v>
      </c>
    </row>
    <row r="24" spans="1:3" ht="13.5">
      <c r="A24" s="10">
        <v>20</v>
      </c>
      <c r="B24" s="13" t="s">
        <v>19</v>
      </c>
      <c r="C24" s="12" t="s">
        <v>39</v>
      </c>
    </row>
    <row r="25" spans="1:3" ht="13.5">
      <c r="A25" s="10">
        <v>21</v>
      </c>
      <c r="B25" s="13" t="s">
        <v>20</v>
      </c>
      <c r="C25" s="12" t="s">
        <v>39</v>
      </c>
    </row>
    <row r="26" spans="1:3" ht="13.5">
      <c r="A26" s="10">
        <v>22</v>
      </c>
      <c r="B26" s="13" t="s">
        <v>21</v>
      </c>
      <c r="C26" s="12" t="s">
        <v>39</v>
      </c>
    </row>
    <row r="27" spans="1:3" ht="13.5">
      <c r="A27" s="10">
        <v>23</v>
      </c>
      <c r="B27" s="13" t="s">
        <v>22</v>
      </c>
      <c r="C27" s="12" t="s">
        <v>39</v>
      </c>
    </row>
    <row r="28" spans="1:3" ht="13.5">
      <c r="A28" s="10">
        <v>24</v>
      </c>
      <c r="B28" s="13" t="s">
        <v>23</v>
      </c>
      <c r="C28" s="12" t="s">
        <v>39</v>
      </c>
    </row>
    <row r="29" spans="1:3" ht="13.5">
      <c r="A29" s="10">
        <v>25</v>
      </c>
      <c r="B29" s="13" t="s">
        <v>24</v>
      </c>
      <c r="C29" s="12" t="s">
        <v>39</v>
      </c>
    </row>
    <row r="30" spans="1:3" ht="13.5">
      <c r="A30" s="10">
        <v>26</v>
      </c>
      <c r="B30" s="13" t="s">
        <v>25</v>
      </c>
      <c r="C30" s="12" t="s">
        <v>39</v>
      </c>
    </row>
    <row r="31" spans="1:3" ht="13.5">
      <c r="A31" s="10">
        <v>27</v>
      </c>
      <c r="B31" s="13" t="s">
        <v>26</v>
      </c>
      <c r="C31" s="12" t="s">
        <v>39</v>
      </c>
    </row>
    <row r="32" spans="1:3" ht="13.5">
      <c r="A32" s="10">
        <v>28</v>
      </c>
      <c r="B32" s="13" t="s">
        <v>27</v>
      </c>
      <c r="C32" s="12" t="s">
        <v>39</v>
      </c>
    </row>
    <row r="33" spans="1:3" ht="13.5">
      <c r="A33" s="10">
        <v>29</v>
      </c>
      <c r="B33" s="13" t="s">
        <v>42</v>
      </c>
      <c r="C33" s="12" t="s">
        <v>39</v>
      </c>
    </row>
    <row r="34" spans="1:3" ht="13.5">
      <c r="A34" s="10">
        <v>30</v>
      </c>
      <c r="B34" s="13" t="s">
        <v>28</v>
      </c>
      <c r="C34" s="12" t="s">
        <v>39</v>
      </c>
    </row>
    <row r="35" spans="1:3" ht="13.5">
      <c r="A35" s="10">
        <v>31</v>
      </c>
      <c r="B35" s="13" t="s">
        <v>29</v>
      </c>
      <c r="C35" s="12" t="s">
        <v>39</v>
      </c>
    </row>
    <row r="36" spans="1:3" ht="13.5">
      <c r="A36" s="10">
        <v>32</v>
      </c>
      <c r="B36" s="13" t="s">
        <v>30</v>
      </c>
      <c r="C36" s="12" t="s">
        <v>39</v>
      </c>
    </row>
    <row r="37" spans="1:3" ht="13.5">
      <c r="A37" s="14" t="s">
        <v>31</v>
      </c>
      <c r="B37" s="15" t="s">
        <v>43</v>
      </c>
      <c r="C37" s="5"/>
    </row>
    <row r="38" spans="1:3" ht="13.5">
      <c r="A38" s="16" t="s">
        <v>32</v>
      </c>
      <c r="B38" s="17" t="s">
        <v>43</v>
      </c>
      <c r="C38" s="9"/>
    </row>
    <row r="39" spans="1:3" ht="13.5">
      <c r="A39" s="16" t="s">
        <v>33</v>
      </c>
      <c r="B39" s="17" t="s">
        <v>43</v>
      </c>
      <c r="C39" s="9"/>
    </row>
    <row r="40" spans="1:3" ht="13.5">
      <c r="A40" s="18" t="s">
        <v>34</v>
      </c>
      <c r="B40" s="19" t="s">
        <v>43</v>
      </c>
      <c r="C40" s="6"/>
    </row>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 sqref="C2"/>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253</v>
      </c>
      <c r="D1" s="217"/>
      <c r="E1" s="217"/>
    </row>
    <row r="2" spans="2:5" ht="11.25">
      <c r="B2" s="215"/>
      <c r="C2" s="215" t="s">
        <v>5</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254</v>
      </c>
      <c r="E4" s="229" t="s">
        <v>173</v>
      </c>
      <c r="F4" s="230" t="s">
        <v>174</v>
      </c>
      <c r="G4" s="230" t="s">
        <v>255</v>
      </c>
      <c r="H4" s="231" t="s">
        <v>256</v>
      </c>
      <c r="I4" s="232" t="s">
        <v>257</v>
      </c>
      <c r="J4" s="233" t="s">
        <v>258</v>
      </c>
      <c r="K4" s="234"/>
      <c r="L4" s="235"/>
    </row>
    <row r="5" spans="1:10" ht="12" thickTop="1">
      <c r="A5" s="237" t="s">
        <v>148</v>
      </c>
      <c r="B5" s="238" t="s">
        <v>96</v>
      </c>
      <c r="C5" s="239" t="s">
        <v>70</v>
      </c>
      <c r="D5" s="240"/>
      <c r="E5" s="241"/>
      <c r="F5" s="242">
        <f>'逆行列係数'!I6</f>
        <v>0.002473309790969592</v>
      </c>
      <c r="G5" s="242">
        <f>'逆行列係数'!AS6</f>
        <v>7.371654573239634E-05</v>
      </c>
      <c r="H5" s="243">
        <f aca="true" t="shared" si="0" ref="H5:H38">D$10*F5</f>
        <v>0</v>
      </c>
      <c r="I5" s="244">
        <f aca="true" t="shared" si="1" ref="I5:I38">E$10*G5</f>
        <v>0</v>
      </c>
      <c r="J5" s="245">
        <f aca="true" t="shared" si="2" ref="J5:J38">SUM(H5:I5)</f>
        <v>0</v>
      </c>
    </row>
    <row r="6" spans="1:10" ht="11.25">
      <c r="A6" s="237" t="s">
        <v>150</v>
      </c>
      <c r="B6" s="238" t="s">
        <v>97</v>
      </c>
      <c r="C6" s="239" t="s">
        <v>71</v>
      </c>
      <c r="D6" s="240"/>
      <c r="E6" s="241"/>
      <c r="F6" s="242">
        <f>'逆行列係数'!I7</f>
        <v>7.669173303863541E-05</v>
      </c>
      <c r="G6" s="242">
        <f>'逆行列係数'!AS7</f>
        <v>1.6039543868722085E-05</v>
      </c>
      <c r="H6" s="246">
        <f t="shared" si="0"/>
        <v>0</v>
      </c>
      <c r="I6" s="244">
        <f t="shared" si="1"/>
        <v>0</v>
      </c>
      <c r="J6" s="245">
        <f t="shared" si="2"/>
        <v>0</v>
      </c>
    </row>
    <row r="7" spans="1:10" ht="11.25">
      <c r="A7" s="237" t="s">
        <v>152</v>
      </c>
      <c r="B7" s="238" t="s">
        <v>98</v>
      </c>
      <c r="C7" s="239" t="s">
        <v>72</v>
      </c>
      <c r="D7" s="240"/>
      <c r="E7" s="241"/>
      <c r="F7" s="242">
        <f>'逆行列係数'!I8</f>
        <v>4.261686735444697E-05</v>
      </c>
      <c r="G7" s="242">
        <f>'逆行列係数'!AS8</f>
        <v>1.191191106609374E-05</v>
      </c>
      <c r="H7" s="246">
        <f t="shared" si="0"/>
        <v>0</v>
      </c>
      <c r="I7" s="244">
        <f t="shared" si="1"/>
        <v>0</v>
      </c>
      <c r="J7" s="245">
        <f t="shared" si="2"/>
        <v>0</v>
      </c>
    </row>
    <row r="8" spans="1:10" ht="11.25">
      <c r="A8" s="237" t="s">
        <v>154</v>
      </c>
      <c r="B8" s="238" t="s">
        <v>99</v>
      </c>
      <c r="C8" s="239" t="s">
        <v>3</v>
      </c>
      <c r="D8" s="240"/>
      <c r="E8" s="241"/>
      <c r="F8" s="242">
        <f>'逆行列係数'!I9</f>
        <v>0.0004870084542044787</v>
      </c>
      <c r="G8" s="242">
        <f>'逆行列係数'!AS9</f>
        <v>7.218362447222538E-05</v>
      </c>
      <c r="H8" s="246">
        <f t="shared" si="0"/>
        <v>0</v>
      </c>
      <c r="I8" s="244">
        <f t="shared" si="1"/>
        <v>0</v>
      </c>
      <c r="J8" s="245">
        <f t="shared" si="2"/>
        <v>0</v>
      </c>
    </row>
    <row r="9" spans="1:10" ht="11.25">
      <c r="A9" s="237"/>
      <c r="B9" s="238" t="s">
        <v>100</v>
      </c>
      <c r="C9" s="239" t="s">
        <v>4</v>
      </c>
      <c r="D9" s="240"/>
      <c r="E9" s="241"/>
      <c r="F9" s="242">
        <f>'逆行列係数'!I10</f>
        <v>0.000575804113888655</v>
      </c>
      <c r="G9" s="242">
        <f>'逆行列係数'!AS10</f>
        <v>0.00022759158360603212</v>
      </c>
      <c r="H9" s="246">
        <f t="shared" si="0"/>
        <v>0</v>
      </c>
      <c r="I9" s="244">
        <f t="shared" si="1"/>
        <v>0</v>
      </c>
      <c r="J9" s="245">
        <f t="shared" si="2"/>
        <v>0</v>
      </c>
    </row>
    <row r="10" spans="1:10" ht="11.25">
      <c r="A10" s="237"/>
      <c r="B10" s="238" t="s">
        <v>101</v>
      </c>
      <c r="C10" s="239" t="s">
        <v>5</v>
      </c>
      <c r="D10" s="240">
        <f>'地域別最終需要'!K12</f>
        <v>0</v>
      </c>
      <c r="E10" s="241">
        <f>'地域別最終需要'!I12</f>
        <v>0</v>
      </c>
      <c r="F10" s="242">
        <f>'逆行列係数'!I11</f>
        <v>1.0244095446217314</v>
      </c>
      <c r="G10" s="242">
        <f>'逆行列係数'!AS11</f>
        <v>0.006501559185177376</v>
      </c>
      <c r="H10" s="246">
        <f t="shared" si="0"/>
        <v>0</v>
      </c>
      <c r="I10" s="244">
        <f t="shared" si="1"/>
        <v>0</v>
      </c>
      <c r="J10" s="245">
        <f t="shared" si="2"/>
        <v>0</v>
      </c>
    </row>
    <row r="11" spans="1:10" ht="11.25">
      <c r="A11" s="237"/>
      <c r="B11" s="238" t="s">
        <v>102</v>
      </c>
      <c r="C11" s="239" t="s">
        <v>130</v>
      </c>
      <c r="D11" s="240"/>
      <c r="E11" s="241"/>
      <c r="F11" s="242">
        <f>'逆行列係数'!I12</f>
        <v>0.004687651098016123</v>
      </c>
      <c r="G11" s="242">
        <f>'逆行列係数'!AS12</f>
        <v>0.0008055452108637165</v>
      </c>
      <c r="H11" s="246">
        <f t="shared" si="0"/>
        <v>0</v>
      </c>
      <c r="I11" s="244">
        <f t="shared" si="1"/>
        <v>0</v>
      </c>
      <c r="J11" s="245">
        <f t="shared" si="2"/>
        <v>0</v>
      </c>
    </row>
    <row r="12" spans="1:10" ht="11.25">
      <c r="A12" s="237"/>
      <c r="B12" s="238" t="s">
        <v>103</v>
      </c>
      <c r="C12" s="239" t="s">
        <v>7</v>
      </c>
      <c r="D12" s="240"/>
      <c r="E12" s="241"/>
      <c r="F12" s="242">
        <f>'逆行列係数'!I13</f>
        <v>0.02014542035475976</v>
      </c>
      <c r="G12" s="242">
        <f>'逆行列係数'!AS13</f>
        <v>0.00674026119787952</v>
      </c>
      <c r="H12" s="246">
        <f t="shared" si="0"/>
        <v>0</v>
      </c>
      <c r="I12" s="244">
        <f t="shared" si="1"/>
        <v>0</v>
      </c>
      <c r="J12" s="245">
        <f t="shared" si="2"/>
        <v>0</v>
      </c>
    </row>
    <row r="13" spans="1:10" ht="11.25">
      <c r="A13" s="237"/>
      <c r="B13" s="238" t="s">
        <v>104</v>
      </c>
      <c r="C13" s="239" t="s">
        <v>8</v>
      </c>
      <c r="D13" s="240"/>
      <c r="E13" s="241"/>
      <c r="F13" s="242">
        <f>'逆行列係数'!I14</f>
        <v>0.0025442119944526207</v>
      </c>
      <c r="G13" s="242">
        <f>'逆行列係数'!AS14</f>
        <v>0.0003230240533003992</v>
      </c>
      <c r="H13" s="246">
        <f t="shared" si="0"/>
        <v>0</v>
      </c>
      <c r="I13" s="244">
        <f t="shared" si="1"/>
        <v>0</v>
      </c>
      <c r="J13" s="245">
        <f t="shared" si="2"/>
        <v>0</v>
      </c>
    </row>
    <row r="14" spans="1:10" ht="11.25">
      <c r="A14" s="237"/>
      <c r="B14" s="238" t="s">
        <v>105</v>
      </c>
      <c r="C14" s="239" t="s">
        <v>9</v>
      </c>
      <c r="D14" s="240"/>
      <c r="E14" s="241"/>
      <c r="F14" s="242">
        <f>'逆行列係数'!I15</f>
        <v>0.0005694952434065838</v>
      </c>
      <c r="G14" s="242">
        <f>'逆行列係数'!AS15</f>
        <v>0.00011181721369971899</v>
      </c>
      <c r="H14" s="246">
        <f t="shared" si="0"/>
        <v>0</v>
      </c>
      <c r="I14" s="244">
        <f t="shared" si="1"/>
        <v>0</v>
      </c>
      <c r="J14" s="245">
        <f t="shared" si="2"/>
        <v>0</v>
      </c>
    </row>
    <row r="15" spans="1:10" ht="11.25">
      <c r="A15" s="237"/>
      <c r="B15" s="238" t="s">
        <v>106</v>
      </c>
      <c r="C15" s="239" t="s">
        <v>10</v>
      </c>
      <c r="D15" s="240"/>
      <c r="E15" s="241"/>
      <c r="F15" s="242">
        <f>'逆行列係数'!I16</f>
        <v>0.0006985739949467777</v>
      </c>
      <c r="G15" s="242">
        <f>'逆行列係数'!AS16</f>
        <v>0.0004698591628671048</v>
      </c>
      <c r="H15" s="246">
        <f t="shared" si="0"/>
        <v>0</v>
      </c>
      <c r="I15" s="244">
        <f t="shared" si="1"/>
        <v>0</v>
      </c>
      <c r="J15" s="245">
        <f t="shared" si="2"/>
        <v>0</v>
      </c>
    </row>
    <row r="16" spans="1:10" ht="11.25">
      <c r="A16" s="237"/>
      <c r="B16" s="238" t="s">
        <v>107</v>
      </c>
      <c r="C16" s="239" t="s">
        <v>11</v>
      </c>
      <c r="D16" s="240"/>
      <c r="E16" s="241"/>
      <c r="F16" s="242">
        <f>'逆行列係数'!I17</f>
        <v>9.293782078312087E-05</v>
      </c>
      <c r="G16" s="242">
        <f>'逆行列係数'!AS17</f>
        <v>6.671457867642117E-05</v>
      </c>
      <c r="H16" s="246">
        <f t="shared" si="0"/>
        <v>0</v>
      </c>
      <c r="I16" s="244">
        <f t="shared" si="1"/>
        <v>0</v>
      </c>
      <c r="J16" s="245">
        <f t="shared" si="2"/>
        <v>0</v>
      </c>
    </row>
    <row r="17" spans="1:10" ht="11.25">
      <c r="A17" s="237"/>
      <c r="B17" s="238" t="s">
        <v>108</v>
      </c>
      <c r="C17" s="239" t="s">
        <v>12</v>
      </c>
      <c r="D17" s="240"/>
      <c r="E17" s="241"/>
      <c r="F17" s="242">
        <f>'逆行列係数'!I18</f>
        <v>0.0009285360578613229</v>
      </c>
      <c r="G17" s="242">
        <f>'逆行列係数'!AS18</f>
        <v>0.00037212699515712405</v>
      </c>
      <c r="H17" s="246">
        <f t="shared" si="0"/>
        <v>0</v>
      </c>
      <c r="I17" s="244">
        <f t="shared" si="1"/>
        <v>0</v>
      </c>
      <c r="J17" s="245">
        <f t="shared" si="2"/>
        <v>0</v>
      </c>
    </row>
    <row r="18" spans="1:10" ht="11.25">
      <c r="A18" s="237"/>
      <c r="B18" s="238" t="s">
        <v>109</v>
      </c>
      <c r="C18" s="239" t="s">
        <v>13</v>
      </c>
      <c r="D18" s="240"/>
      <c r="E18" s="241"/>
      <c r="F18" s="242">
        <f>'逆行列係数'!I19</f>
        <v>0.0004853652202341496</v>
      </c>
      <c r="G18" s="242">
        <f>'逆行列係数'!AS19</f>
        <v>0.00017330029650646647</v>
      </c>
      <c r="H18" s="246">
        <f t="shared" si="0"/>
        <v>0</v>
      </c>
      <c r="I18" s="244">
        <f t="shared" si="1"/>
        <v>0</v>
      </c>
      <c r="J18" s="245">
        <f t="shared" si="2"/>
        <v>0</v>
      </c>
    </row>
    <row r="19" spans="1:10" ht="11.25">
      <c r="A19" s="237"/>
      <c r="B19" s="238" t="s">
        <v>110</v>
      </c>
      <c r="C19" s="239" t="s">
        <v>14</v>
      </c>
      <c r="D19" s="240"/>
      <c r="E19" s="241"/>
      <c r="F19" s="242">
        <f>'逆行列係数'!I20</f>
        <v>0.00032242005413236755</v>
      </c>
      <c r="G19" s="242">
        <f>'逆行列係数'!AS20</f>
        <v>0.0001511261816569074</v>
      </c>
      <c r="H19" s="246">
        <f t="shared" si="0"/>
        <v>0</v>
      </c>
      <c r="I19" s="244">
        <f t="shared" si="1"/>
        <v>0</v>
      </c>
      <c r="J19" s="245">
        <f t="shared" si="2"/>
        <v>0</v>
      </c>
    </row>
    <row r="20" spans="1:10" ht="11.25">
      <c r="A20" s="237"/>
      <c r="B20" s="238" t="s">
        <v>111</v>
      </c>
      <c r="C20" s="239" t="s">
        <v>15</v>
      </c>
      <c r="D20" s="240"/>
      <c r="E20" s="241"/>
      <c r="F20" s="242">
        <f>'逆行列係数'!I21</f>
        <v>0.0002393680866459848</v>
      </c>
      <c r="G20" s="242">
        <f>'逆行列係数'!AS21</f>
        <v>8.135355256192184E-05</v>
      </c>
      <c r="H20" s="246">
        <f t="shared" si="0"/>
        <v>0</v>
      </c>
      <c r="I20" s="244">
        <f t="shared" si="1"/>
        <v>0</v>
      </c>
      <c r="J20" s="245">
        <f t="shared" si="2"/>
        <v>0</v>
      </c>
    </row>
    <row r="21" spans="1:10" ht="11.25">
      <c r="A21" s="237"/>
      <c r="B21" s="238" t="s">
        <v>112</v>
      </c>
      <c r="C21" s="239" t="s">
        <v>16</v>
      </c>
      <c r="D21" s="240"/>
      <c r="E21" s="241"/>
      <c r="F21" s="242">
        <f>'逆行列係数'!I22</f>
        <v>5.504947425325081E-06</v>
      </c>
      <c r="G21" s="242">
        <f>'逆行列係数'!AS22</f>
        <v>2.8232197496401683E-06</v>
      </c>
      <c r="H21" s="246">
        <f t="shared" si="0"/>
        <v>0</v>
      </c>
      <c r="I21" s="244">
        <f t="shared" si="1"/>
        <v>0</v>
      </c>
      <c r="J21" s="245">
        <f t="shared" si="2"/>
        <v>0</v>
      </c>
    </row>
    <row r="22" spans="1:10" ht="11.25">
      <c r="A22" s="237"/>
      <c r="B22" s="238" t="s">
        <v>113</v>
      </c>
      <c r="C22" s="239" t="s">
        <v>17</v>
      </c>
      <c r="D22" s="240"/>
      <c r="E22" s="241"/>
      <c r="F22" s="242">
        <f>'逆行列係数'!I23</f>
        <v>0.010626580648584849</v>
      </c>
      <c r="G22" s="242">
        <f>'逆行列係数'!AS23</f>
        <v>0.002355461796912683</v>
      </c>
      <c r="H22" s="246">
        <f t="shared" si="0"/>
        <v>0</v>
      </c>
      <c r="I22" s="244">
        <f t="shared" si="1"/>
        <v>0</v>
      </c>
      <c r="J22" s="245">
        <f t="shared" si="2"/>
        <v>0</v>
      </c>
    </row>
    <row r="23" spans="1:10" ht="11.25">
      <c r="A23" s="237"/>
      <c r="B23" s="238" t="s">
        <v>114</v>
      </c>
      <c r="C23" s="239" t="s">
        <v>18</v>
      </c>
      <c r="D23" s="240"/>
      <c r="E23" s="241"/>
      <c r="F23" s="242">
        <f>'逆行列係数'!I24</f>
        <v>0.004657099260374491</v>
      </c>
      <c r="G23" s="242">
        <f>'逆行列係数'!AS24</f>
        <v>0.0001405108130685602</v>
      </c>
      <c r="H23" s="246">
        <f t="shared" si="0"/>
        <v>0</v>
      </c>
      <c r="I23" s="244">
        <f t="shared" si="1"/>
        <v>0</v>
      </c>
      <c r="J23" s="245">
        <f t="shared" si="2"/>
        <v>0</v>
      </c>
    </row>
    <row r="24" spans="1:10" ht="11.25">
      <c r="A24" s="237"/>
      <c r="B24" s="238" t="s">
        <v>115</v>
      </c>
      <c r="C24" s="239" t="s">
        <v>19</v>
      </c>
      <c r="D24" s="240"/>
      <c r="E24" s="241"/>
      <c r="F24" s="242">
        <f>'逆行列係数'!I25</f>
        <v>0.016725864654525736</v>
      </c>
      <c r="G24" s="242">
        <f>'逆行列係数'!AS25</f>
        <v>0.0005211785852242281</v>
      </c>
      <c r="H24" s="246">
        <f t="shared" si="0"/>
        <v>0</v>
      </c>
      <c r="I24" s="244">
        <f t="shared" si="1"/>
        <v>0</v>
      </c>
      <c r="J24" s="245">
        <f t="shared" si="2"/>
        <v>0</v>
      </c>
    </row>
    <row r="25" spans="1:10" ht="11.25">
      <c r="A25" s="237"/>
      <c r="B25" s="238" t="s">
        <v>116</v>
      </c>
      <c r="C25" s="239" t="s">
        <v>20</v>
      </c>
      <c r="D25" s="240"/>
      <c r="E25" s="241"/>
      <c r="F25" s="242">
        <f>'逆行列係数'!I26</f>
        <v>0.0050612577226139275</v>
      </c>
      <c r="G25" s="242">
        <f>'逆行列係数'!AS26</f>
        <v>0.00013180218100470665</v>
      </c>
      <c r="H25" s="246">
        <f t="shared" si="0"/>
        <v>0</v>
      </c>
      <c r="I25" s="244">
        <f t="shared" si="1"/>
        <v>0</v>
      </c>
      <c r="J25" s="245">
        <f t="shared" si="2"/>
        <v>0</v>
      </c>
    </row>
    <row r="26" spans="1:10" ht="11.25">
      <c r="A26" s="237"/>
      <c r="B26" s="238" t="s">
        <v>117</v>
      </c>
      <c r="C26" s="239" t="s">
        <v>21</v>
      </c>
      <c r="D26" s="240"/>
      <c r="E26" s="241"/>
      <c r="F26" s="242">
        <f>'逆行列係数'!I27</f>
        <v>0.029191683813227873</v>
      </c>
      <c r="G26" s="242">
        <f>'逆行列係数'!AS27</f>
        <v>0.0018497978558513096</v>
      </c>
      <c r="H26" s="246">
        <f t="shared" si="0"/>
        <v>0</v>
      </c>
      <c r="I26" s="244">
        <f t="shared" si="1"/>
        <v>0</v>
      </c>
      <c r="J26" s="245">
        <f t="shared" si="2"/>
        <v>0</v>
      </c>
    </row>
    <row r="27" spans="1:10" ht="11.25">
      <c r="A27" s="237"/>
      <c r="B27" s="238" t="s">
        <v>118</v>
      </c>
      <c r="C27" s="239" t="s">
        <v>22</v>
      </c>
      <c r="D27" s="240"/>
      <c r="E27" s="241"/>
      <c r="F27" s="242">
        <f>'逆行列係数'!I28</f>
        <v>0.04235670426323308</v>
      </c>
      <c r="G27" s="242">
        <f>'逆行列係数'!AS28</f>
        <v>0.0007613007464564655</v>
      </c>
      <c r="H27" s="246">
        <f t="shared" si="0"/>
        <v>0</v>
      </c>
      <c r="I27" s="244">
        <f t="shared" si="1"/>
        <v>0</v>
      </c>
      <c r="J27" s="245">
        <f t="shared" si="2"/>
        <v>0</v>
      </c>
    </row>
    <row r="28" spans="1:10" ht="11.25">
      <c r="A28" s="237"/>
      <c r="B28" s="238" t="s">
        <v>119</v>
      </c>
      <c r="C28" s="239" t="s">
        <v>23</v>
      </c>
      <c r="D28" s="240"/>
      <c r="E28" s="241"/>
      <c r="F28" s="242">
        <f>'逆行列係数'!I29</f>
        <v>0.009807181144662232</v>
      </c>
      <c r="G28" s="242">
        <f>'逆行列係数'!AS29</f>
        <v>0.0002481360485874689</v>
      </c>
      <c r="H28" s="246">
        <f t="shared" si="0"/>
        <v>0</v>
      </c>
      <c r="I28" s="244">
        <f t="shared" si="1"/>
        <v>0</v>
      </c>
      <c r="J28" s="245">
        <f t="shared" si="2"/>
        <v>0</v>
      </c>
    </row>
    <row r="29" spans="1:10" ht="11.25">
      <c r="A29" s="237"/>
      <c r="B29" s="238" t="s">
        <v>120</v>
      </c>
      <c r="C29" s="239" t="s">
        <v>24</v>
      </c>
      <c r="D29" s="240"/>
      <c r="E29" s="241"/>
      <c r="F29" s="242">
        <f>'逆行列係数'!I30</f>
        <v>0.01693221922122152</v>
      </c>
      <c r="G29" s="242">
        <f>'逆行列係数'!AS30</f>
        <v>0.0011162583565681174</v>
      </c>
      <c r="H29" s="246">
        <f t="shared" si="0"/>
        <v>0</v>
      </c>
      <c r="I29" s="244">
        <f t="shared" si="1"/>
        <v>0</v>
      </c>
      <c r="J29" s="245">
        <f t="shared" si="2"/>
        <v>0</v>
      </c>
    </row>
    <row r="30" spans="1:10" ht="11.25">
      <c r="A30" s="237"/>
      <c r="B30" s="238" t="s">
        <v>121</v>
      </c>
      <c r="C30" s="239" t="s">
        <v>25</v>
      </c>
      <c r="D30" s="240"/>
      <c r="E30" s="241"/>
      <c r="F30" s="242">
        <f>'逆行列係数'!I31</f>
        <v>0.0076237583308547815</v>
      </c>
      <c r="G30" s="242">
        <f>'逆行列係数'!AS31</f>
        <v>0.0003612519039431169</v>
      </c>
      <c r="H30" s="246">
        <f t="shared" si="0"/>
        <v>0</v>
      </c>
      <c r="I30" s="244">
        <f t="shared" si="1"/>
        <v>0</v>
      </c>
      <c r="J30" s="245">
        <f t="shared" si="2"/>
        <v>0</v>
      </c>
    </row>
    <row r="31" spans="1:10" ht="11.25">
      <c r="A31" s="237"/>
      <c r="B31" s="238" t="s">
        <v>122</v>
      </c>
      <c r="C31" s="239" t="s">
        <v>26</v>
      </c>
      <c r="D31" s="240"/>
      <c r="E31" s="241"/>
      <c r="F31" s="242">
        <f>'逆行列係数'!I32</f>
        <v>0.001160636892234183</v>
      </c>
      <c r="G31" s="242">
        <f>'逆行列係数'!AS32</f>
        <v>3.9868818845388005E-05</v>
      </c>
      <c r="H31" s="246">
        <f t="shared" si="0"/>
        <v>0</v>
      </c>
      <c r="I31" s="244">
        <f t="shared" si="1"/>
        <v>0</v>
      </c>
      <c r="J31" s="245">
        <f t="shared" si="2"/>
        <v>0</v>
      </c>
    </row>
    <row r="32" spans="1:10" ht="11.25">
      <c r="A32" s="237"/>
      <c r="B32" s="238" t="s">
        <v>123</v>
      </c>
      <c r="C32" s="239" t="s">
        <v>27</v>
      </c>
      <c r="D32" s="240"/>
      <c r="E32" s="241"/>
      <c r="F32" s="242">
        <f>'逆行列係数'!I33</f>
        <v>0.009746489929236905</v>
      </c>
      <c r="G32" s="242">
        <f>'逆行列係数'!AS33</f>
        <v>0.0006757567297108546</v>
      </c>
      <c r="H32" s="246">
        <f t="shared" si="0"/>
        <v>0</v>
      </c>
      <c r="I32" s="244">
        <f t="shared" si="1"/>
        <v>0</v>
      </c>
      <c r="J32" s="245">
        <f t="shared" si="2"/>
        <v>0</v>
      </c>
    </row>
    <row r="33" spans="1:10" ht="11.25">
      <c r="A33" s="237"/>
      <c r="B33" s="238" t="s">
        <v>124</v>
      </c>
      <c r="C33" s="239" t="s">
        <v>131</v>
      </c>
      <c r="D33" s="240"/>
      <c r="E33" s="241"/>
      <c r="F33" s="242">
        <f>'逆行列係数'!I34</f>
        <v>3.34360911829586E-06</v>
      </c>
      <c r="G33" s="242">
        <f>'逆行列係数'!AS34</f>
        <v>2.098276283046039E-07</v>
      </c>
      <c r="H33" s="246">
        <f t="shared" si="0"/>
        <v>0</v>
      </c>
      <c r="I33" s="244">
        <f t="shared" si="1"/>
        <v>0</v>
      </c>
      <c r="J33" s="245">
        <f t="shared" si="2"/>
        <v>0</v>
      </c>
    </row>
    <row r="34" spans="1:10" ht="11.25">
      <c r="A34" s="237"/>
      <c r="B34" s="238" t="s">
        <v>125</v>
      </c>
      <c r="C34" s="239" t="s">
        <v>28</v>
      </c>
      <c r="D34" s="240"/>
      <c r="E34" s="241"/>
      <c r="F34" s="242">
        <f>'逆行列係数'!I35</f>
        <v>0.0012730998781670135</v>
      </c>
      <c r="G34" s="242">
        <f>'逆行列係数'!AS35</f>
        <v>2.9261112882201026E-05</v>
      </c>
      <c r="H34" s="246">
        <f t="shared" si="0"/>
        <v>0</v>
      </c>
      <c r="I34" s="244">
        <f t="shared" si="1"/>
        <v>0</v>
      </c>
      <c r="J34" s="245">
        <f t="shared" si="2"/>
        <v>0</v>
      </c>
    </row>
    <row r="35" spans="1:10" ht="11.25">
      <c r="A35" s="237"/>
      <c r="B35" s="238" t="s">
        <v>126</v>
      </c>
      <c r="C35" s="239" t="s">
        <v>29</v>
      </c>
      <c r="D35" s="240"/>
      <c r="E35" s="241"/>
      <c r="F35" s="242">
        <f>'逆行列係数'!I36</f>
        <v>0.03151252732072419</v>
      </c>
      <c r="G35" s="242">
        <f>'逆行列係数'!AS36</f>
        <v>0.0009970110662147742</v>
      </c>
      <c r="H35" s="246">
        <f t="shared" si="0"/>
        <v>0</v>
      </c>
      <c r="I35" s="244">
        <f t="shared" si="1"/>
        <v>0</v>
      </c>
      <c r="J35" s="245">
        <f t="shared" si="2"/>
        <v>0</v>
      </c>
    </row>
    <row r="36" spans="1:10" ht="11.25">
      <c r="A36" s="237"/>
      <c r="B36" s="238" t="s">
        <v>127</v>
      </c>
      <c r="C36" s="239" t="s">
        <v>30</v>
      </c>
      <c r="D36" s="240"/>
      <c r="E36" s="241"/>
      <c r="F36" s="242">
        <f>'逆行列係数'!I37</f>
        <v>0.0006758843722962572</v>
      </c>
      <c r="G36" s="242">
        <f>'逆行列係数'!AS37</f>
        <v>4.334005994017201E-05</v>
      </c>
      <c r="H36" s="246">
        <f t="shared" si="0"/>
        <v>0</v>
      </c>
      <c r="I36" s="244">
        <f t="shared" si="1"/>
        <v>0</v>
      </c>
      <c r="J36" s="245">
        <f t="shared" si="2"/>
        <v>0</v>
      </c>
    </row>
    <row r="37" spans="1:10" ht="11.25">
      <c r="A37" s="237"/>
      <c r="B37" s="238" t="s">
        <v>128</v>
      </c>
      <c r="C37" s="239" t="s">
        <v>132</v>
      </c>
      <c r="D37" s="240"/>
      <c r="E37" s="241"/>
      <c r="F37" s="242">
        <f>'逆行列係数'!I38</f>
        <v>0.002064210425992961</v>
      </c>
      <c r="G37" s="242">
        <f>'逆行列係数'!AS38</f>
        <v>3.6561382883530976E-05</v>
      </c>
      <c r="H37" s="246">
        <f t="shared" si="0"/>
        <v>0</v>
      </c>
      <c r="I37" s="244">
        <f t="shared" si="1"/>
        <v>0</v>
      </c>
      <c r="J37" s="245">
        <f t="shared" si="2"/>
        <v>0</v>
      </c>
    </row>
    <row r="38" spans="1:10" ht="11.25">
      <c r="A38" s="237"/>
      <c r="B38" s="248" t="s">
        <v>129</v>
      </c>
      <c r="C38" s="249" t="s">
        <v>133</v>
      </c>
      <c r="D38" s="250"/>
      <c r="E38" s="251"/>
      <c r="F38" s="252">
        <f>'逆行列係数'!I39</f>
        <v>0.007262172365144247</v>
      </c>
      <c r="G38" s="252">
        <f>'逆行列係数'!AS39</f>
        <v>0.00024946151237065727</v>
      </c>
      <c r="H38" s="253">
        <f t="shared" si="0"/>
        <v>0</v>
      </c>
      <c r="I38" s="254">
        <f t="shared" si="1"/>
        <v>0</v>
      </c>
      <c r="J38" s="255">
        <f t="shared" si="2"/>
        <v>0</v>
      </c>
    </row>
    <row r="39" spans="1:10" ht="12" thickBot="1">
      <c r="A39" s="256"/>
      <c r="B39" s="257"/>
      <c r="C39" s="258" t="s">
        <v>134</v>
      </c>
      <c r="D39" s="259">
        <f>SUM(D5:D38)</f>
        <v>0</v>
      </c>
      <c r="E39" s="259">
        <f>SUM(E5:E38)</f>
        <v>0</v>
      </c>
      <c r="F39" s="260">
        <f>'逆行列係数'!I40</f>
        <v>1.255465174306063</v>
      </c>
      <c r="G39" s="260">
        <f>'逆行列係数'!AS40</f>
        <v>0.025758122854934333</v>
      </c>
      <c r="H39" s="261">
        <f>SUM(H5:H38)</f>
        <v>0</v>
      </c>
      <c r="I39" s="262">
        <f>SUM(I5:I38)</f>
        <v>0</v>
      </c>
      <c r="J39" s="263">
        <f>SUM(J5:J38)</f>
        <v>0</v>
      </c>
    </row>
    <row r="40" spans="1:10" ht="12" thickTop="1">
      <c r="A40" s="264" t="s">
        <v>155</v>
      </c>
      <c r="B40" s="238" t="s">
        <v>96</v>
      </c>
      <c r="C40" s="239" t="s">
        <v>70</v>
      </c>
      <c r="D40" s="265"/>
      <c r="E40" s="266"/>
      <c r="F40" s="267">
        <f>'逆行列係数'!I42</f>
        <v>0.008261055150189805</v>
      </c>
      <c r="G40" s="267">
        <f>'逆行列係数'!AS42</f>
        <v>0.010864692682104294</v>
      </c>
      <c r="H40" s="244">
        <f aca="true" t="shared" si="3" ref="H40:H73">D$10*F40</f>
        <v>0</v>
      </c>
      <c r="I40" s="268">
        <f aca="true" t="shared" si="4" ref="I40:I73">E$10*G40</f>
        <v>0</v>
      </c>
      <c r="J40" s="269">
        <f aca="true" t="shared" si="5" ref="J40:J73">SUM(H40:I40)</f>
        <v>0</v>
      </c>
    </row>
    <row r="41" spans="1:10" ht="11.25" hidden="1">
      <c r="A41" s="264" t="s">
        <v>156</v>
      </c>
      <c r="B41" s="238" t="s">
        <v>97</v>
      </c>
      <c r="C41" s="239" t="s">
        <v>71</v>
      </c>
      <c r="D41" s="240"/>
      <c r="E41" s="241"/>
      <c r="F41" s="242">
        <f>'逆行列係数'!I43</f>
        <v>0.0010682732475740138</v>
      </c>
      <c r="G41" s="242">
        <f>'逆行列係数'!AS43</f>
        <v>0.0011278458237777326</v>
      </c>
      <c r="H41" s="244">
        <f t="shared" si="3"/>
        <v>0</v>
      </c>
      <c r="I41" s="244">
        <f t="shared" si="4"/>
        <v>0</v>
      </c>
      <c r="J41" s="245">
        <f t="shared" si="5"/>
        <v>0</v>
      </c>
    </row>
    <row r="42" spans="1:10" ht="11.25" hidden="1">
      <c r="A42" s="264" t="s">
        <v>157</v>
      </c>
      <c r="B42" s="238" t="s">
        <v>98</v>
      </c>
      <c r="C42" s="239" t="s">
        <v>72</v>
      </c>
      <c r="D42" s="270"/>
      <c r="E42" s="247"/>
      <c r="F42" s="242">
        <f>'逆行列係数'!I44</f>
        <v>0.00019268249010479175</v>
      </c>
      <c r="G42" s="242">
        <f>'逆行列係数'!AS44</f>
        <v>0.0002441810316438772</v>
      </c>
      <c r="H42" s="244">
        <f t="shared" si="3"/>
        <v>0</v>
      </c>
      <c r="I42" s="244">
        <f t="shared" si="4"/>
        <v>0</v>
      </c>
      <c r="J42" s="245">
        <f t="shared" si="5"/>
        <v>0</v>
      </c>
    </row>
    <row r="43" spans="1:10" ht="11.25" hidden="1">
      <c r="A43" s="264" t="s">
        <v>158</v>
      </c>
      <c r="B43" s="238" t="s">
        <v>99</v>
      </c>
      <c r="C43" s="239" t="s">
        <v>3</v>
      </c>
      <c r="D43" s="270"/>
      <c r="E43" s="247"/>
      <c r="F43" s="242">
        <f>'逆行列係数'!I45</f>
        <v>0.0016233587280991219</v>
      </c>
      <c r="G43" s="242">
        <f>'逆行列係数'!AS45</f>
        <v>0.001581537547516209</v>
      </c>
      <c r="H43" s="244">
        <f t="shared" si="3"/>
        <v>0</v>
      </c>
      <c r="I43" s="244">
        <f t="shared" si="4"/>
        <v>0</v>
      </c>
      <c r="J43" s="245">
        <f t="shared" si="5"/>
        <v>0</v>
      </c>
    </row>
    <row r="44" spans="1:10" ht="11.25" hidden="1">
      <c r="A44" s="264" t="s">
        <v>154</v>
      </c>
      <c r="B44" s="238" t="s">
        <v>100</v>
      </c>
      <c r="C44" s="239" t="s">
        <v>4</v>
      </c>
      <c r="E44" s="247"/>
      <c r="F44" s="242">
        <f>'逆行列係数'!I46</f>
        <v>0.0029409102914059763</v>
      </c>
      <c r="G44" s="242">
        <f>'逆行列係数'!AS46</f>
        <v>0.004545377759825363</v>
      </c>
      <c r="H44" s="244">
        <f t="shared" si="3"/>
        <v>0</v>
      </c>
      <c r="I44" s="244">
        <f t="shared" si="4"/>
        <v>0</v>
      </c>
      <c r="J44" s="245">
        <f t="shared" si="5"/>
        <v>0</v>
      </c>
    </row>
    <row r="45" spans="1:10" ht="11.25" hidden="1">
      <c r="A45" s="264"/>
      <c r="B45" s="238" t="s">
        <v>101</v>
      </c>
      <c r="C45" s="239" t="s">
        <v>5</v>
      </c>
      <c r="E45" s="247"/>
      <c r="F45" s="242">
        <f>'逆行列係数'!I47</f>
        <v>0.2146919898421044</v>
      </c>
      <c r="G45" s="242">
        <f>'逆行列係数'!AS47</f>
        <v>1.2094798345759494</v>
      </c>
      <c r="H45" s="244">
        <f t="shared" si="3"/>
        <v>0</v>
      </c>
      <c r="I45" s="244">
        <f t="shared" si="4"/>
        <v>0</v>
      </c>
      <c r="J45" s="245">
        <f t="shared" si="5"/>
        <v>0</v>
      </c>
    </row>
    <row r="46" spans="1:10" ht="11.25" hidden="1">
      <c r="A46" s="264"/>
      <c r="B46" s="238" t="s">
        <v>102</v>
      </c>
      <c r="C46" s="239" t="s">
        <v>130</v>
      </c>
      <c r="E46" s="247"/>
      <c r="F46" s="242">
        <f>'逆行列係数'!I48</f>
        <v>0.02338166712004549</v>
      </c>
      <c r="G46" s="242">
        <f>'逆行列係数'!AS48</f>
        <v>0.025642598610794425</v>
      </c>
      <c r="H46" s="244">
        <f t="shared" si="3"/>
        <v>0</v>
      </c>
      <c r="I46" s="244">
        <f t="shared" si="4"/>
        <v>0</v>
      </c>
      <c r="J46" s="245">
        <f t="shared" si="5"/>
        <v>0</v>
      </c>
    </row>
    <row r="47" spans="1:10" ht="11.25" hidden="1">
      <c r="A47" s="264"/>
      <c r="B47" s="238" t="s">
        <v>103</v>
      </c>
      <c r="C47" s="239" t="s">
        <v>7</v>
      </c>
      <c r="E47" s="247"/>
      <c r="F47" s="242">
        <f>'逆行列係数'!I49</f>
        <v>0.12148284734554521</v>
      </c>
      <c r="G47" s="242">
        <f>'逆行列係数'!AS49</f>
        <v>0.12999176695869674</v>
      </c>
      <c r="H47" s="244">
        <f t="shared" si="3"/>
        <v>0</v>
      </c>
      <c r="I47" s="244">
        <f t="shared" si="4"/>
        <v>0</v>
      </c>
      <c r="J47" s="245">
        <f t="shared" si="5"/>
        <v>0</v>
      </c>
    </row>
    <row r="48" spans="1:10" ht="11.25" hidden="1">
      <c r="A48" s="264"/>
      <c r="B48" s="238" t="s">
        <v>104</v>
      </c>
      <c r="C48" s="239" t="s">
        <v>8</v>
      </c>
      <c r="E48" s="247"/>
      <c r="F48" s="242">
        <f>'逆行列係数'!I50</f>
        <v>0.0169642920864935</v>
      </c>
      <c r="G48" s="242">
        <f>'逆行列係数'!AS50</f>
        <v>0.01728319305870104</v>
      </c>
      <c r="H48" s="244">
        <f t="shared" si="3"/>
        <v>0</v>
      </c>
      <c r="I48" s="244">
        <f t="shared" si="4"/>
        <v>0</v>
      </c>
      <c r="J48" s="245">
        <f t="shared" si="5"/>
        <v>0</v>
      </c>
    </row>
    <row r="49" spans="1:10" ht="11.25" hidden="1">
      <c r="A49" s="264"/>
      <c r="B49" s="238" t="s">
        <v>105</v>
      </c>
      <c r="C49" s="239" t="s">
        <v>9</v>
      </c>
      <c r="E49" s="247"/>
      <c r="F49" s="242">
        <f>'逆行列係数'!I51</f>
        <v>0.0026044064438973096</v>
      </c>
      <c r="G49" s="242">
        <f>'逆行列係数'!AS51</f>
        <v>0.0031842806101604103</v>
      </c>
      <c r="H49" s="244">
        <f t="shared" si="3"/>
        <v>0</v>
      </c>
      <c r="I49" s="244">
        <f t="shared" si="4"/>
        <v>0</v>
      </c>
      <c r="J49" s="245">
        <f t="shared" si="5"/>
        <v>0</v>
      </c>
    </row>
    <row r="50" spans="1:10" ht="11.25" hidden="1">
      <c r="A50" s="264"/>
      <c r="B50" s="238" t="s">
        <v>106</v>
      </c>
      <c r="C50" s="239" t="s">
        <v>10</v>
      </c>
      <c r="E50" s="247"/>
      <c r="F50" s="242">
        <f>'逆行列係数'!I52</f>
        <v>0.00415787492701024</v>
      </c>
      <c r="G50" s="242">
        <f>'逆行列係数'!AS52</f>
        <v>0.004294268250915881</v>
      </c>
      <c r="H50" s="244">
        <f t="shared" si="3"/>
        <v>0</v>
      </c>
      <c r="I50" s="244">
        <f t="shared" si="4"/>
        <v>0</v>
      </c>
      <c r="J50" s="245">
        <f t="shared" si="5"/>
        <v>0</v>
      </c>
    </row>
    <row r="51" spans="1:10" ht="11.25" hidden="1">
      <c r="A51" s="264"/>
      <c r="B51" s="238" t="s">
        <v>107</v>
      </c>
      <c r="C51" s="239" t="s">
        <v>11</v>
      </c>
      <c r="E51" s="247"/>
      <c r="F51" s="242">
        <f>'逆行列係数'!I53</f>
        <v>0.0018572421406742828</v>
      </c>
      <c r="G51" s="242">
        <f>'逆行列係数'!AS53</f>
        <v>0.0018818724209542002</v>
      </c>
      <c r="H51" s="244">
        <f t="shared" si="3"/>
        <v>0</v>
      </c>
      <c r="I51" s="244">
        <f t="shared" si="4"/>
        <v>0</v>
      </c>
      <c r="J51" s="245">
        <f t="shared" si="5"/>
        <v>0</v>
      </c>
    </row>
    <row r="52" spans="1:10" ht="11.25" hidden="1">
      <c r="A52" s="264"/>
      <c r="B52" s="238" t="s">
        <v>108</v>
      </c>
      <c r="C52" s="239" t="s">
        <v>12</v>
      </c>
      <c r="E52" s="247"/>
      <c r="F52" s="242">
        <f>'逆行列係数'!I54</f>
        <v>0.005854278954410349</v>
      </c>
      <c r="G52" s="242">
        <f>'逆行列係数'!AS54</f>
        <v>0.006774164564230448</v>
      </c>
      <c r="H52" s="244">
        <f t="shared" si="3"/>
        <v>0</v>
      </c>
      <c r="I52" s="244">
        <f t="shared" si="4"/>
        <v>0</v>
      </c>
      <c r="J52" s="245">
        <f t="shared" si="5"/>
        <v>0</v>
      </c>
    </row>
    <row r="53" spans="1:10" ht="11.25" hidden="1">
      <c r="A53" s="264"/>
      <c r="B53" s="238" t="s">
        <v>109</v>
      </c>
      <c r="C53" s="239" t="s">
        <v>13</v>
      </c>
      <c r="E53" s="247"/>
      <c r="F53" s="242">
        <f>'逆行列係数'!I55</f>
        <v>0.00275539283284766</v>
      </c>
      <c r="G53" s="242">
        <f>'逆行列係数'!AS55</f>
        <v>0.002654743066723062</v>
      </c>
      <c r="H53" s="244">
        <f t="shared" si="3"/>
        <v>0</v>
      </c>
      <c r="I53" s="244">
        <f t="shared" si="4"/>
        <v>0</v>
      </c>
      <c r="J53" s="245">
        <f t="shared" si="5"/>
        <v>0</v>
      </c>
    </row>
    <row r="54" spans="1:10" ht="11.25" hidden="1">
      <c r="A54" s="264"/>
      <c r="B54" s="238" t="s">
        <v>110</v>
      </c>
      <c r="C54" s="239" t="s">
        <v>14</v>
      </c>
      <c r="E54" s="247"/>
      <c r="F54" s="242">
        <f>'逆行列係数'!I56</f>
        <v>0.0028418323227231796</v>
      </c>
      <c r="G54" s="242">
        <f>'逆行列係数'!AS56</f>
        <v>0.002841144490643041</v>
      </c>
      <c r="H54" s="244">
        <f t="shared" si="3"/>
        <v>0</v>
      </c>
      <c r="I54" s="244">
        <f t="shared" si="4"/>
        <v>0</v>
      </c>
      <c r="J54" s="245">
        <f t="shared" si="5"/>
        <v>0</v>
      </c>
    </row>
    <row r="55" spans="1:10" ht="11.25" hidden="1">
      <c r="A55" s="264"/>
      <c r="B55" s="238" t="s">
        <v>111</v>
      </c>
      <c r="C55" s="239" t="s">
        <v>15</v>
      </c>
      <c r="E55" s="247"/>
      <c r="F55" s="242">
        <f>'逆行列係数'!I57</f>
        <v>0.0050371583065187</v>
      </c>
      <c r="G55" s="242">
        <f>'逆行列係数'!AS57</f>
        <v>0.0045452442193786805</v>
      </c>
      <c r="H55" s="244">
        <f t="shared" si="3"/>
        <v>0</v>
      </c>
      <c r="I55" s="244">
        <f t="shared" si="4"/>
        <v>0</v>
      </c>
      <c r="J55" s="245">
        <f t="shared" si="5"/>
        <v>0</v>
      </c>
    </row>
    <row r="56" spans="1:10" ht="11.25" hidden="1">
      <c r="A56" s="264"/>
      <c r="B56" s="238" t="s">
        <v>112</v>
      </c>
      <c r="C56" s="239" t="s">
        <v>16</v>
      </c>
      <c r="E56" s="247"/>
      <c r="F56" s="242">
        <f>'逆行列係数'!I58</f>
        <v>0.00019746537350755387</v>
      </c>
      <c r="G56" s="242">
        <f>'逆行列係数'!AS58</f>
        <v>0.00020267896160630007</v>
      </c>
      <c r="H56" s="244">
        <f t="shared" si="3"/>
        <v>0</v>
      </c>
      <c r="I56" s="244">
        <f t="shared" si="4"/>
        <v>0</v>
      </c>
      <c r="J56" s="245">
        <f t="shared" si="5"/>
        <v>0</v>
      </c>
    </row>
    <row r="57" spans="1:10" ht="11.25" hidden="1">
      <c r="A57" s="264"/>
      <c r="B57" s="238" t="s">
        <v>113</v>
      </c>
      <c r="C57" s="239" t="s">
        <v>17</v>
      </c>
      <c r="E57" s="247"/>
      <c r="F57" s="242">
        <f>'逆行列係数'!I59</f>
        <v>0.05819109582932608</v>
      </c>
      <c r="G57" s="242">
        <f>'逆行列係数'!AS59</f>
        <v>0.06834596021333278</v>
      </c>
      <c r="H57" s="244">
        <f t="shared" si="3"/>
        <v>0</v>
      </c>
      <c r="I57" s="244">
        <f t="shared" si="4"/>
        <v>0</v>
      </c>
      <c r="J57" s="245">
        <f t="shared" si="5"/>
        <v>0</v>
      </c>
    </row>
    <row r="58" spans="1:10" ht="11.25" hidden="1">
      <c r="A58" s="264"/>
      <c r="B58" s="238" t="s">
        <v>114</v>
      </c>
      <c r="C58" s="239" t="s">
        <v>18</v>
      </c>
      <c r="E58" s="247"/>
      <c r="F58" s="242">
        <f>'逆行列係数'!I60</f>
        <v>0.0050240071274344315</v>
      </c>
      <c r="G58" s="242">
        <f>'逆行列係数'!AS60</f>
        <v>0.01128872555384474</v>
      </c>
      <c r="H58" s="244">
        <f t="shared" si="3"/>
        <v>0</v>
      </c>
      <c r="I58" s="244">
        <f t="shared" si="4"/>
        <v>0</v>
      </c>
      <c r="J58" s="245">
        <f t="shared" si="5"/>
        <v>0</v>
      </c>
    </row>
    <row r="59" spans="1:10" ht="11.25" hidden="1">
      <c r="A59" s="264"/>
      <c r="B59" s="238" t="s">
        <v>115</v>
      </c>
      <c r="C59" s="239" t="s">
        <v>19</v>
      </c>
      <c r="E59" s="247"/>
      <c r="F59" s="242">
        <f>'逆行列係数'!I61</f>
        <v>0.017091492310482525</v>
      </c>
      <c r="G59" s="242">
        <f>'逆行列係数'!AS61</f>
        <v>0.029776966331878436</v>
      </c>
      <c r="H59" s="244">
        <f t="shared" si="3"/>
        <v>0</v>
      </c>
      <c r="I59" s="244">
        <f t="shared" si="4"/>
        <v>0</v>
      </c>
      <c r="J59" s="245">
        <f t="shared" si="5"/>
        <v>0</v>
      </c>
    </row>
    <row r="60" spans="1:10" ht="11.25" hidden="1">
      <c r="A60" s="264"/>
      <c r="B60" s="238" t="s">
        <v>116</v>
      </c>
      <c r="C60" s="239" t="s">
        <v>20</v>
      </c>
      <c r="E60" s="247"/>
      <c r="F60" s="242">
        <f>'逆行列係数'!I62</f>
        <v>0.0030638831871516257</v>
      </c>
      <c r="G60" s="242">
        <f>'逆行列係数'!AS62</f>
        <v>0.007481208195966291</v>
      </c>
      <c r="H60" s="244">
        <f t="shared" si="3"/>
        <v>0</v>
      </c>
      <c r="I60" s="244">
        <f t="shared" si="4"/>
        <v>0</v>
      </c>
      <c r="J60" s="245">
        <f t="shared" si="5"/>
        <v>0</v>
      </c>
    </row>
    <row r="61" spans="1:10" ht="11.25" hidden="1">
      <c r="A61" s="264"/>
      <c r="B61" s="238" t="s">
        <v>117</v>
      </c>
      <c r="C61" s="239" t="s">
        <v>21</v>
      </c>
      <c r="E61" s="247"/>
      <c r="F61" s="242">
        <f>'逆行列係数'!I63</f>
        <v>0.07510652319755218</v>
      </c>
      <c r="G61" s="242">
        <f>'逆行列係数'!AS63</f>
        <v>0.10105196757309212</v>
      </c>
      <c r="H61" s="244">
        <f t="shared" si="3"/>
        <v>0</v>
      </c>
      <c r="I61" s="244">
        <f t="shared" si="4"/>
        <v>0</v>
      </c>
      <c r="J61" s="245">
        <f t="shared" si="5"/>
        <v>0</v>
      </c>
    </row>
    <row r="62" spans="1:10" ht="11.25" hidden="1">
      <c r="A62" s="264"/>
      <c r="B62" s="238" t="s">
        <v>118</v>
      </c>
      <c r="C62" s="239" t="s">
        <v>22</v>
      </c>
      <c r="E62" s="247"/>
      <c r="F62" s="242">
        <f>'逆行列係数'!I64</f>
        <v>0.026404853703947705</v>
      </c>
      <c r="G62" s="242">
        <f>'逆行列係数'!AS64</f>
        <v>0.06478919934141347</v>
      </c>
      <c r="H62" s="244">
        <f t="shared" si="3"/>
        <v>0</v>
      </c>
      <c r="I62" s="244">
        <f t="shared" si="4"/>
        <v>0</v>
      </c>
      <c r="J62" s="245">
        <f t="shared" si="5"/>
        <v>0</v>
      </c>
    </row>
    <row r="63" spans="1:10" ht="11.25" hidden="1">
      <c r="A63" s="264"/>
      <c r="B63" s="238" t="s">
        <v>119</v>
      </c>
      <c r="C63" s="239" t="s">
        <v>23</v>
      </c>
      <c r="E63" s="247"/>
      <c r="F63" s="242">
        <f>'逆行列係数'!I65</f>
        <v>0.006829204430902078</v>
      </c>
      <c r="G63" s="242">
        <f>'逆行列係数'!AS65</f>
        <v>0.014839269821541717</v>
      </c>
      <c r="H63" s="244">
        <f t="shared" si="3"/>
        <v>0</v>
      </c>
      <c r="I63" s="244">
        <f t="shared" si="4"/>
        <v>0</v>
      </c>
      <c r="J63" s="245">
        <f t="shared" si="5"/>
        <v>0</v>
      </c>
    </row>
    <row r="64" spans="1:10" ht="11.25" hidden="1">
      <c r="A64" s="264"/>
      <c r="B64" s="238" t="s">
        <v>120</v>
      </c>
      <c r="C64" s="239" t="s">
        <v>24</v>
      </c>
      <c r="D64" s="270"/>
      <c r="E64" s="247"/>
      <c r="F64" s="242">
        <f>'逆行列係数'!I66</f>
        <v>0.023567311813184926</v>
      </c>
      <c r="G64" s="242">
        <f>'逆行列係数'!AS66</f>
        <v>0.03847334429620537</v>
      </c>
      <c r="H64" s="244">
        <f t="shared" si="3"/>
        <v>0</v>
      </c>
      <c r="I64" s="244">
        <f t="shared" si="4"/>
        <v>0</v>
      </c>
      <c r="J64" s="245">
        <f t="shared" si="5"/>
        <v>0</v>
      </c>
    </row>
    <row r="65" spans="1:10" ht="11.25" hidden="1">
      <c r="A65" s="264"/>
      <c r="B65" s="238" t="s">
        <v>121</v>
      </c>
      <c r="C65" s="239" t="s">
        <v>25</v>
      </c>
      <c r="D65" s="270"/>
      <c r="E65" s="247"/>
      <c r="F65" s="242">
        <f>'逆行列係数'!I67</f>
        <v>0.01128759626319204</v>
      </c>
      <c r="G65" s="242">
        <f>'逆行列係数'!AS67</f>
        <v>0.019966576609526897</v>
      </c>
      <c r="H65" s="244">
        <f t="shared" si="3"/>
        <v>0</v>
      </c>
      <c r="I65" s="244">
        <f t="shared" si="4"/>
        <v>0</v>
      </c>
      <c r="J65" s="245">
        <f t="shared" si="5"/>
        <v>0</v>
      </c>
    </row>
    <row r="66" spans="1:10" ht="11.25" hidden="1">
      <c r="A66" s="264"/>
      <c r="B66" s="238" t="s">
        <v>122</v>
      </c>
      <c r="C66" s="239" t="s">
        <v>26</v>
      </c>
      <c r="D66" s="270"/>
      <c r="E66" s="247"/>
      <c r="F66" s="242">
        <f>'逆行列係数'!I68</f>
        <v>0.0015821457093164856</v>
      </c>
      <c r="G66" s="242">
        <f>'逆行列係数'!AS68</f>
        <v>0.0025078906041208094</v>
      </c>
      <c r="H66" s="244">
        <f t="shared" si="3"/>
        <v>0</v>
      </c>
      <c r="I66" s="244">
        <f t="shared" si="4"/>
        <v>0</v>
      </c>
      <c r="J66" s="245">
        <f t="shared" si="5"/>
        <v>0</v>
      </c>
    </row>
    <row r="67" spans="1:10" ht="11.25" hidden="1">
      <c r="A67" s="264"/>
      <c r="B67" s="238" t="s">
        <v>123</v>
      </c>
      <c r="C67" s="239" t="s">
        <v>27</v>
      </c>
      <c r="D67" s="270"/>
      <c r="E67" s="247"/>
      <c r="F67" s="242">
        <f>'逆行列係数'!I69</f>
        <v>0.01376703458140445</v>
      </c>
      <c r="G67" s="242">
        <f>'逆行列係数'!AS69</f>
        <v>0.021355573191450962</v>
      </c>
      <c r="H67" s="244">
        <f t="shared" si="3"/>
        <v>0</v>
      </c>
      <c r="I67" s="244">
        <f t="shared" si="4"/>
        <v>0</v>
      </c>
      <c r="J67" s="245">
        <f t="shared" si="5"/>
        <v>0</v>
      </c>
    </row>
    <row r="68" spans="1:10" ht="11.25" hidden="1">
      <c r="A68" s="264"/>
      <c r="B68" s="238" t="s">
        <v>124</v>
      </c>
      <c r="C68" s="239" t="s">
        <v>131</v>
      </c>
      <c r="D68" s="270"/>
      <c r="E68" s="247"/>
      <c r="F68" s="242">
        <f>'逆行列係数'!I70</f>
        <v>5.338421525936775E-06</v>
      </c>
      <c r="G68" s="242">
        <f>'逆行列係数'!AS70</f>
        <v>8.189252147087092E-06</v>
      </c>
      <c r="H68" s="244">
        <f t="shared" si="3"/>
        <v>0</v>
      </c>
      <c r="I68" s="244">
        <f t="shared" si="4"/>
        <v>0</v>
      </c>
      <c r="J68" s="245">
        <f t="shared" si="5"/>
        <v>0</v>
      </c>
    </row>
    <row r="69" spans="1:10" ht="11.25" hidden="1">
      <c r="A69" s="264"/>
      <c r="B69" s="238" t="s">
        <v>125</v>
      </c>
      <c r="C69" s="239" t="s">
        <v>28</v>
      </c>
      <c r="D69" s="270"/>
      <c r="E69" s="247"/>
      <c r="F69" s="242">
        <f>'逆行列係数'!I71</f>
        <v>0.0008952658889507294</v>
      </c>
      <c r="G69" s="242">
        <f>'逆行列係数'!AS71</f>
        <v>0.0021735459632318595</v>
      </c>
      <c r="H69" s="244">
        <f t="shared" si="3"/>
        <v>0</v>
      </c>
      <c r="I69" s="244">
        <f t="shared" si="4"/>
        <v>0</v>
      </c>
      <c r="J69" s="245">
        <f t="shared" si="5"/>
        <v>0</v>
      </c>
    </row>
    <row r="70" spans="1:10" ht="11.25" hidden="1">
      <c r="A70" s="264"/>
      <c r="B70" s="238" t="s">
        <v>126</v>
      </c>
      <c r="C70" s="239" t="s">
        <v>29</v>
      </c>
      <c r="D70" s="270"/>
      <c r="E70" s="247"/>
      <c r="F70" s="242">
        <f>'逆行列係数'!I72</f>
        <v>0.0668034843826186</v>
      </c>
      <c r="G70" s="242">
        <f>'逆行列係数'!AS72</f>
        <v>0.09817569920986363</v>
      </c>
      <c r="H70" s="244">
        <f t="shared" si="3"/>
        <v>0</v>
      </c>
      <c r="I70" s="244">
        <f t="shared" si="4"/>
        <v>0</v>
      </c>
      <c r="J70" s="245">
        <f t="shared" si="5"/>
        <v>0</v>
      </c>
    </row>
    <row r="71" spans="1:10" ht="11.25" hidden="1">
      <c r="A71" s="264"/>
      <c r="B71" s="238" t="s">
        <v>127</v>
      </c>
      <c r="C71" s="239" t="s">
        <v>30</v>
      </c>
      <c r="D71" s="270"/>
      <c r="E71" s="247"/>
      <c r="F71" s="242">
        <f>'逆行列係数'!I73</f>
        <v>0.0014903111689610195</v>
      </c>
      <c r="G71" s="242">
        <f>'逆行列係数'!AS73</f>
        <v>0.002487995308944977</v>
      </c>
      <c r="H71" s="244">
        <f t="shared" si="3"/>
        <v>0</v>
      </c>
      <c r="I71" s="244">
        <f t="shared" si="4"/>
        <v>0</v>
      </c>
      <c r="J71" s="245">
        <f t="shared" si="5"/>
        <v>0</v>
      </c>
    </row>
    <row r="72" spans="1:10" ht="11.25" hidden="1">
      <c r="A72" s="264"/>
      <c r="B72" s="238" t="s">
        <v>128</v>
      </c>
      <c r="C72" s="239" t="s">
        <v>132</v>
      </c>
      <c r="D72" s="270"/>
      <c r="E72" s="247"/>
      <c r="F72" s="242">
        <f>'逆行列係数'!I74</f>
        <v>0.0014808051827894248</v>
      </c>
      <c r="G72" s="242">
        <f>'逆行列係数'!AS74</f>
        <v>0.004159011132961875</v>
      </c>
      <c r="H72" s="244">
        <f t="shared" si="3"/>
        <v>0</v>
      </c>
      <c r="I72" s="244">
        <f t="shared" si="4"/>
        <v>0</v>
      </c>
      <c r="J72" s="245">
        <f t="shared" si="5"/>
        <v>0</v>
      </c>
    </row>
    <row r="73" spans="1:10" ht="11.25">
      <c r="A73" s="264"/>
      <c r="B73" s="248" t="s">
        <v>129</v>
      </c>
      <c r="C73" s="249" t="s">
        <v>133</v>
      </c>
      <c r="D73" s="271"/>
      <c r="E73" s="272"/>
      <c r="F73" s="252">
        <f>'逆行列係数'!I75</f>
        <v>0.009385505556920566</v>
      </c>
      <c r="G73" s="252">
        <f>'逆行列係数'!AS75</f>
        <v>0.014877151366351383</v>
      </c>
      <c r="H73" s="254">
        <f t="shared" si="3"/>
        <v>0</v>
      </c>
      <c r="I73" s="254">
        <f t="shared" si="4"/>
        <v>0</v>
      </c>
      <c r="J73" s="255">
        <f t="shared" si="5"/>
        <v>0</v>
      </c>
    </row>
    <row r="74" spans="1:10" ht="11.25">
      <c r="A74" s="273"/>
      <c r="B74" s="274"/>
      <c r="C74" s="275" t="s">
        <v>134</v>
      </c>
      <c r="D74" s="276">
        <f>SUM(D40:D73)</f>
        <v>0</v>
      </c>
      <c r="E74" s="283">
        <f>SUM(E40:E73)</f>
        <v>0</v>
      </c>
      <c r="F74" s="277">
        <f>'逆行列係数'!I76</f>
        <v>0.7378885863588126</v>
      </c>
      <c r="G74" s="277">
        <f>'逆行列係数'!AS76</f>
        <v>1.928897698599496</v>
      </c>
      <c r="H74" s="278">
        <f>SUM(H40:H73)</f>
        <v>0</v>
      </c>
      <c r="I74" s="278">
        <f>SUM(I40:I73)</f>
        <v>0</v>
      </c>
      <c r="J74" s="279">
        <f>SUM(J40:J73)</f>
        <v>0</v>
      </c>
    </row>
    <row r="75" spans="1:10" ht="11.25">
      <c r="A75" s="280"/>
      <c r="B75" s="281"/>
      <c r="C75" s="282" t="s">
        <v>64</v>
      </c>
      <c r="D75" s="272">
        <f>SUM(D74,D39)</f>
        <v>0</v>
      </c>
      <c r="E75" s="272">
        <f>SUM(E74,E39)</f>
        <v>0</v>
      </c>
      <c r="F75" s="252">
        <f>'逆行列係数'!I78</f>
        <v>1.9933537606648752</v>
      </c>
      <c r="G75" s="252">
        <f>'逆行列係数'!AS78</f>
        <v>1.9546558214544303</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 sqref="C2"/>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259</v>
      </c>
      <c r="D1" s="217"/>
      <c r="E1" s="217"/>
    </row>
    <row r="2" spans="2:5" ht="11.25">
      <c r="B2" s="215"/>
      <c r="C2" s="215" t="s">
        <v>130</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260</v>
      </c>
      <c r="E4" s="229" t="s">
        <v>173</v>
      </c>
      <c r="F4" s="230" t="s">
        <v>174</v>
      </c>
      <c r="G4" s="230" t="s">
        <v>261</v>
      </c>
      <c r="H4" s="231" t="s">
        <v>262</v>
      </c>
      <c r="I4" s="232" t="s">
        <v>263</v>
      </c>
      <c r="J4" s="233" t="s">
        <v>264</v>
      </c>
      <c r="K4" s="234"/>
      <c r="L4" s="235"/>
    </row>
    <row r="5" spans="1:10" ht="12" thickTop="1">
      <c r="A5" s="237" t="s">
        <v>148</v>
      </c>
      <c r="B5" s="238" t="s">
        <v>96</v>
      </c>
      <c r="C5" s="239" t="s">
        <v>70</v>
      </c>
      <c r="D5" s="240"/>
      <c r="E5" s="241"/>
      <c r="F5" s="242">
        <f>'逆行列係数'!J6</f>
        <v>8.164085113115408E-05</v>
      </c>
      <c r="G5" s="242">
        <f>'逆行列係数'!AT6</f>
        <v>1.7526587763412598E-05</v>
      </c>
      <c r="H5" s="243">
        <f aca="true" t="shared" si="0" ref="H5:H38">D$11*F5</f>
        <v>0</v>
      </c>
      <c r="I5" s="244">
        <f aca="true" t="shared" si="1" ref="I5:I38">E$11*G5</f>
        <v>0</v>
      </c>
      <c r="J5" s="245">
        <f aca="true" t="shared" si="2" ref="J5:J38">SUM(H5:I5)</f>
        <v>0</v>
      </c>
    </row>
    <row r="6" spans="1:10" ht="11.25">
      <c r="A6" s="237" t="s">
        <v>150</v>
      </c>
      <c r="B6" s="238" t="s">
        <v>97</v>
      </c>
      <c r="C6" s="239" t="s">
        <v>71</v>
      </c>
      <c r="D6" s="240"/>
      <c r="E6" s="241"/>
      <c r="F6" s="242">
        <f>'逆行列係数'!J7</f>
        <v>0.008034847872056217</v>
      </c>
      <c r="G6" s="242">
        <f>'逆行列係数'!AT7</f>
        <v>0.00013062175720595783</v>
      </c>
      <c r="H6" s="246">
        <f t="shared" si="0"/>
        <v>0</v>
      </c>
      <c r="I6" s="244">
        <f t="shared" si="1"/>
        <v>0</v>
      </c>
      <c r="J6" s="245">
        <f t="shared" si="2"/>
        <v>0</v>
      </c>
    </row>
    <row r="7" spans="1:10" ht="11.25">
      <c r="A7" s="237" t="s">
        <v>152</v>
      </c>
      <c r="B7" s="238" t="s">
        <v>98</v>
      </c>
      <c r="C7" s="239" t="s">
        <v>72</v>
      </c>
      <c r="D7" s="240"/>
      <c r="E7" s="241"/>
      <c r="F7" s="242">
        <f>'逆行列係数'!J8</f>
        <v>4.6884109040768975E-05</v>
      </c>
      <c r="G7" s="242">
        <f>'逆行列係数'!AT8</f>
        <v>9.91666996900069E-06</v>
      </c>
      <c r="H7" s="246">
        <f t="shared" si="0"/>
        <v>0</v>
      </c>
      <c r="I7" s="244">
        <f t="shared" si="1"/>
        <v>0</v>
      </c>
      <c r="J7" s="245">
        <f t="shared" si="2"/>
        <v>0</v>
      </c>
    </row>
    <row r="8" spans="1:10" ht="11.25">
      <c r="A8" s="237" t="s">
        <v>154</v>
      </c>
      <c r="B8" s="238" t="s">
        <v>99</v>
      </c>
      <c r="C8" s="239" t="s">
        <v>3</v>
      </c>
      <c r="D8" s="240"/>
      <c r="E8" s="241"/>
      <c r="F8" s="242">
        <f>'逆行列係数'!J9</f>
        <v>0.0008575946873034188</v>
      </c>
      <c r="G8" s="242">
        <f>'逆行列係数'!AT9</f>
        <v>0.00011287228580698676</v>
      </c>
      <c r="H8" s="246">
        <f t="shared" si="0"/>
        <v>0</v>
      </c>
      <c r="I8" s="244">
        <f t="shared" si="1"/>
        <v>0</v>
      </c>
      <c r="J8" s="245">
        <f t="shared" si="2"/>
        <v>0</v>
      </c>
    </row>
    <row r="9" spans="1:10" ht="11.25">
      <c r="A9" s="237"/>
      <c r="B9" s="238" t="s">
        <v>100</v>
      </c>
      <c r="C9" s="239" t="s">
        <v>4</v>
      </c>
      <c r="D9" s="240"/>
      <c r="E9" s="241"/>
      <c r="F9" s="242">
        <f>'逆行列係数'!J10</f>
        <v>0.0006814341105514553</v>
      </c>
      <c r="G9" s="242">
        <f>'逆行列係数'!AT10</f>
        <v>0.00017555427897117853</v>
      </c>
      <c r="H9" s="246">
        <f t="shared" si="0"/>
        <v>0</v>
      </c>
      <c r="I9" s="244">
        <f t="shared" si="1"/>
        <v>0</v>
      </c>
      <c r="J9" s="245">
        <f t="shared" si="2"/>
        <v>0</v>
      </c>
    </row>
    <row r="10" spans="1:10" ht="11.25">
      <c r="A10" s="237"/>
      <c r="B10" s="238" t="s">
        <v>101</v>
      </c>
      <c r="C10" s="239" t="s">
        <v>5</v>
      </c>
      <c r="D10" s="240"/>
      <c r="E10" s="241"/>
      <c r="F10" s="242">
        <f>'逆行列係数'!J11</f>
        <v>0.0010433916679960557</v>
      </c>
      <c r="G10" s="242">
        <f>'逆行列係数'!AT11</f>
        <v>0.0002459341165269743</v>
      </c>
      <c r="H10" s="246">
        <f t="shared" si="0"/>
        <v>0</v>
      </c>
      <c r="I10" s="244">
        <f t="shared" si="1"/>
        <v>0</v>
      </c>
      <c r="J10" s="245">
        <f t="shared" si="2"/>
        <v>0</v>
      </c>
    </row>
    <row r="11" spans="1:10" ht="11.25">
      <c r="A11" s="237"/>
      <c r="B11" s="238" t="s">
        <v>102</v>
      </c>
      <c r="C11" s="239" t="s">
        <v>130</v>
      </c>
      <c r="D11" s="240">
        <f>'地域別最終需要'!K13</f>
        <v>0</v>
      </c>
      <c r="E11" s="241">
        <f>'地域別最終需要'!I13</f>
        <v>0</v>
      </c>
      <c r="F11" s="242">
        <f>'逆行列係数'!J12</f>
        <v>1.0931033954345402</v>
      </c>
      <c r="G11" s="242">
        <f>'逆行列係数'!AT12</f>
        <v>0.008178274768607016</v>
      </c>
      <c r="H11" s="246">
        <f t="shared" si="0"/>
        <v>0</v>
      </c>
      <c r="I11" s="244">
        <f t="shared" si="1"/>
        <v>0</v>
      </c>
      <c r="J11" s="245">
        <f t="shared" si="2"/>
        <v>0</v>
      </c>
    </row>
    <row r="12" spans="1:10" ht="11.25">
      <c r="A12" s="237"/>
      <c r="B12" s="238" t="s">
        <v>103</v>
      </c>
      <c r="C12" s="239" t="s">
        <v>7</v>
      </c>
      <c r="D12" s="240"/>
      <c r="E12" s="241"/>
      <c r="F12" s="242">
        <f>'逆行列係数'!J13</f>
        <v>0.008953713446082845</v>
      </c>
      <c r="G12" s="242">
        <f>'逆行列係数'!AT13</f>
        <v>0.0031531872174444396</v>
      </c>
      <c r="H12" s="246">
        <f t="shared" si="0"/>
        <v>0</v>
      </c>
      <c r="I12" s="244">
        <f t="shared" si="1"/>
        <v>0</v>
      </c>
      <c r="J12" s="245">
        <f t="shared" si="2"/>
        <v>0</v>
      </c>
    </row>
    <row r="13" spans="1:10" ht="11.25">
      <c r="A13" s="237"/>
      <c r="B13" s="238" t="s">
        <v>104</v>
      </c>
      <c r="C13" s="239" t="s">
        <v>8</v>
      </c>
      <c r="D13" s="240"/>
      <c r="E13" s="241"/>
      <c r="F13" s="242">
        <f>'逆行列係数'!J14</f>
        <v>0.0030955179700687986</v>
      </c>
      <c r="G13" s="242">
        <f>'逆行列係数'!AT14</f>
        <v>0.00042081412898732504</v>
      </c>
      <c r="H13" s="246">
        <f t="shared" si="0"/>
        <v>0</v>
      </c>
      <c r="I13" s="244">
        <f t="shared" si="1"/>
        <v>0</v>
      </c>
      <c r="J13" s="245">
        <f t="shared" si="2"/>
        <v>0</v>
      </c>
    </row>
    <row r="14" spans="1:10" ht="11.25">
      <c r="A14" s="237"/>
      <c r="B14" s="238" t="s">
        <v>105</v>
      </c>
      <c r="C14" s="239" t="s">
        <v>9</v>
      </c>
      <c r="D14" s="240"/>
      <c r="E14" s="241"/>
      <c r="F14" s="242">
        <f>'逆行列係数'!J15</f>
        <v>0.002932653440322129</v>
      </c>
      <c r="G14" s="242">
        <f>'逆行列係数'!AT15</f>
        <v>0.0002969390071669639</v>
      </c>
      <c r="H14" s="246">
        <f t="shared" si="0"/>
        <v>0</v>
      </c>
      <c r="I14" s="244">
        <f t="shared" si="1"/>
        <v>0</v>
      </c>
      <c r="J14" s="245">
        <f t="shared" si="2"/>
        <v>0</v>
      </c>
    </row>
    <row r="15" spans="1:10" ht="11.25">
      <c r="A15" s="237"/>
      <c r="B15" s="238" t="s">
        <v>106</v>
      </c>
      <c r="C15" s="239" t="s">
        <v>10</v>
      </c>
      <c r="D15" s="240"/>
      <c r="E15" s="241"/>
      <c r="F15" s="242">
        <f>'逆行列係数'!J16</f>
        <v>0.0034538202591337798</v>
      </c>
      <c r="G15" s="242">
        <f>'逆行列係数'!AT16</f>
        <v>0.0024200671599709867</v>
      </c>
      <c r="H15" s="246">
        <f t="shared" si="0"/>
        <v>0</v>
      </c>
      <c r="I15" s="244">
        <f t="shared" si="1"/>
        <v>0</v>
      </c>
      <c r="J15" s="245">
        <f t="shared" si="2"/>
        <v>0</v>
      </c>
    </row>
    <row r="16" spans="1:10" ht="11.25">
      <c r="A16" s="237"/>
      <c r="B16" s="238" t="s">
        <v>107</v>
      </c>
      <c r="C16" s="239" t="s">
        <v>11</v>
      </c>
      <c r="D16" s="240"/>
      <c r="E16" s="241"/>
      <c r="F16" s="242">
        <f>'逆行列係数'!J17</f>
        <v>0.00030140698536874807</v>
      </c>
      <c r="G16" s="242">
        <f>'逆行列係数'!AT17</f>
        <v>0.0001556579892503568</v>
      </c>
      <c r="H16" s="246">
        <f t="shared" si="0"/>
        <v>0</v>
      </c>
      <c r="I16" s="244">
        <f t="shared" si="1"/>
        <v>0</v>
      </c>
      <c r="J16" s="245">
        <f t="shared" si="2"/>
        <v>0</v>
      </c>
    </row>
    <row r="17" spans="1:10" ht="11.25">
      <c r="A17" s="237"/>
      <c r="B17" s="238" t="s">
        <v>108</v>
      </c>
      <c r="C17" s="239" t="s">
        <v>12</v>
      </c>
      <c r="D17" s="240"/>
      <c r="E17" s="241"/>
      <c r="F17" s="242">
        <f>'逆行列係数'!J18</f>
        <v>0.0029578953368161595</v>
      </c>
      <c r="G17" s="242">
        <f>'逆行列係数'!AT18</f>
        <v>0.0010711713404069055</v>
      </c>
      <c r="H17" s="246">
        <f t="shared" si="0"/>
        <v>0</v>
      </c>
      <c r="I17" s="244">
        <f t="shared" si="1"/>
        <v>0</v>
      </c>
      <c r="J17" s="245">
        <f t="shared" si="2"/>
        <v>0</v>
      </c>
    </row>
    <row r="18" spans="1:10" ht="11.25">
      <c r="A18" s="237"/>
      <c r="B18" s="238" t="s">
        <v>109</v>
      </c>
      <c r="C18" s="239" t="s">
        <v>13</v>
      </c>
      <c r="D18" s="240"/>
      <c r="E18" s="241"/>
      <c r="F18" s="242">
        <f>'逆行列係数'!J19</f>
        <v>0.001184721301362079</v>
      </c>
      <c r="G18" s="242">
        <f>'逆行列係数'!AT19</f>
        <v>0.00033331333427523516</v>
      </c>
      <c r="H18" s="246">
        <f t="shared" si="0"/>
        <v>0</v>
      </c>
      <c r="I18" s="244">
        <f t="shared" si="1"/>
        <v>0</v>
      </c>
      <c r="J18" s="245">
        <f t="shared" si="2"/>
        <v>0</v>
      </c>
    </row>
    <row r="19" spans="1:10" ht="11.25">
      <c r="A19" s="237"/>
      <c r="B19" s="238" t="s">
        <v>110</v>
      </c>
      <c r="C19" s="239" t="s">
        <v>14</v>
      </c>
      <c r="D19" s="240"/>
      <c r="E19" s="241"/>
      <c r="F19" s="242">
        <f>'逆行列係数'!J20</f>
        <v>0.000425034873200955</v>
      </c>
      <c r="G19" s="242">
        <f>'逆行列係数'!AT20</f>
        <v>0.00017582773574328542</v>
      </c>
      <c r="H19" s="246">
        <f t="shared" si="0"/>
        <v>0</v>
      </c>
      <c r="I19" s="244">
        <f t="shared" si="1"/>
        <v>0</v>
      </c>
      <c r="J19" s="245">
        <f t="shared" si="2"/>
        <v>0</v>
      </c>
    </row>
    <row r="20" spans="1:10" ht="11.25">
      <c r="A20" s="237"/>
      <c r="B20" s="238" t="s">
        <v>111</v>
      </c>
      <c r="C20" s="239" t="s">
        <v>15</v>
      </c>
      <c r="D20" s="240"/>
      <c r="E20" s="241"/>
      <c r="F20" s="242">
        <f>'逆行列係数'!J21</f>
        <v>0.00028438432516544973</v>
      </c>
      <c r="G20" s="242">
        <f>'逆行列係数'!AT21</f>
        <v>8.757271664683477E-05</v>
      </c>
      <c r="H20" s="246">
        <f t="shared" si="0"/>
        <v>0</v>
      </c>
      <c r="I20" s="244">
        <f t="shared" si="1"/>
        <v>0</v>
      </c>
      <c r="J20" s="245">
        <f t="shared" si="2"/>
        <v>0</v>
      </c>
    </row>
    <row r="21" spans="1:10" ht="11.25">
      <c r="A21" s="237"/>
      <c r="B21" s="238" t="s">
        <v>112</v>
      </c>
      <c r="C21" s="239" t="s">
        <v>16</v>
      </c>
      <c r="D21" s="240"/>
      <c r="E21" s="241"/>
      <c r="F21" s="242">
        <f>'逆行列係数'!J22</f>
        <v>8.547637154099244E-06</v>
      </c>
      <c r="G21" s="242">
        <f>'逆行列係数'!AT22</f>
        <v>3.4141159702590423E-06</v>
      </c>
      <c r="H21" s="246">
        <f t="shared" si="0"/>
        <v>0</v>
      </c>
      <c r="I21" s="244">
        <f t="shared" si="1"/>
        <v>0</v>
      </c>
      <c r="J21" s="245">
        <f t="shared" si="2"/>
        <v>0</v>
      </c>
    </row>
    <row r="22" spans="1:10" ht="11.25">
      <c r="A22" s="237"/>
      <c r="B22" s="238" t="s">
        <v>113</v>
      </c>
      <c r="C22" s="239" t="s">
        <v>17</v>
      </c>
      <c r="D22" s="240"/>
      <c r="E22" s="241"/>
      <c r="F22" s="242">
        <f>'逆行列係数'!J23</f>
        <v>0.011859111327408568</v>
      </c>
      <c r="G22" s="242">
        <f>'逆行列係数'!AT23</f>
        <v>0.002017440325725813</v>
      </c>
      <c r="H22" s="246">
        <f t="shared" si="0"/>
        <v>0</v>
      </c>
      <c r="I22" s="244">
        <f t="shared" si="1"/>
        <v>0</v>
      </c>
      <c r="J22" s="245">
        <f t="shared" si="2"/>
        <v>0</v>
      </c>
    </row>
    <row r="23" spans="1:10" ht="11.25">
      <c r="A23" s="237"/>
      <c r="B23" s="238" t="s">
        <v>114</v>
      </c>
      <c r="C23" s="239" t="s">
        <v>18</v>
      </c>
      <c r="D23" s="240"/>
      <c r="E23" s="241"/>
      <c r="F23" s="242">
        <f>'逆行列係数'!J24</f>
        <v>0.008165919877767163</v>
      </c>
      <c r="G23" s="242">
        <f>'逆行列係数'!AT24</f>
        <v>0.0001682623150283072</v>
      </c>
      <c r="H23" s="246">
        <f t="shared" si="0"/>
        <v>0</v>
      </c>
      <c r="I23" s="244">
        <f t="shared" si="1"/>
        <v>0</v>
      </c>
      <c r="J23" s="245">
        <f t="shared" si="2"/>
        <v>0</v>
      </c>
    </row>
    <row r="24" spans="1:10" ht="11.25">
      <c r="A24" s="237"/>
      <c r="B24" s="238" t="s">
        <v>115</v>
      </c>
      <c r="C24" s="239" t="s">
        <v>19</v>
      </c>
      <c r="D24" s="240"/>
      <c r="E24" s="241"/>
      <c r="F24" s="242">
        <f>'逆行列係数'!J25</f>
        <v>0.02719536566349726</v>
      </c>
      <c r="G24" s="242">
        <f>'逆行列係数'!AT25</f>
        <v>0.0006263928000710754</v>
      </c>
      <c r="H24" s="246">
        <f t="shared" si="0"/>
        <v>0</v>
      </c>
      <c r="I24" s="244">
        <f t="shared" si="1"/>
        <v>0</v>
      </c>
      <c r="J24" s="245">
        <f t="shared" si="2"/>
        <v>0</v>
      </c>
    </row>
    <row r="25" spans="1:10" ht="11.25">
      <c r="A25" s="237"/>
      <c r="B25" s="238" t="s">
        <v>116</v>
      </c>
      <c r="C25" s="239" t="s">
        <v>20</v>
      </c>
      <c r="D25" s="240"/>
      <c r="E25" s="241"/>
      <c r="F25" s="242">
        <f>'逆行列係数'!J26</f>
        <v>0.004309884251511019</v>
      </c>
      <c r="G25" s="242">
        <f>'逆行列係数'!AT26</f>
        <v>0.00010759462750985853</v>
      </c>
      <c r="H25" s="246">
        <f t="shared" si="0"/>
        <v>0</v>
      </c>
      <c r="I25" s="244">
        <f t="shared" si="1"/>
        <v>0</v>
      </c>
      <c r="J25" s="245">
        <f t="shared" si="2"/>
        <v>0</v>
      </c>
    </row>
    <row r="26" spans="1:10" ht="11.25">
      <c r="A26" s="237"/>
      <c r="B26" s="238" t="s">
        <v>117</v>
      </c>
      <c r="C26" s="239" t="s">
        <v>21</v>
      </c>
      <c r="D26" s="240"/>
      <c r="E26" s="241"/>
      <c r="F26" s="242">
        <f>'逆行列係数'!J27</f>
        <v>0.032522931775381195</v>
      </c>
      <c r="G26" s="242">
        <f>'逆行列係数'!AT27</f>
        <v>0.0019793454464948077</v>
      </c>
      <c r="H26" s="246">
        <f t="shared" si="0"/>
        <v>0</v>
      </c>
      <c r="I26" s="244">
        <f t="shared" si="1"/>
        <v>0</v>
      </c>
      <c r="J26" s="245">
        <f t="shared" si="2"/>
        <v>0</v>
      </c>
    </row>
    <row r="27" spans="1:10" ht="11.25">
      <c r="A27" s="237"/>
      <c r="B27" s="238" t="s">
        <v>118</v>
      </c>
      <c r="C27" s="239" t="s">
        <v>22</v>
      </c>
      <c r="D27" s="240"/>
      <c r="E27" s="241"/>
      <c r="F27" s="242">
        <f>'逆行列係数'!J28</f>
        <v>0.030087094675805854</v>
      </c>
      <c r="G27" s="242">
        <f>'逆行列係数'!AT28</f>
        <v>0.0007012590484414852</v>
      </c>
      <c r="H27" s="246">
        <f t="shared" si="0"/>
        <v>0</v>
      </c>
      <c r="I27" s="244">
        <f t="shared" si="1"/>
        <v>0</v>
      </c>
      <c r="J27" s="245">
        <f t="shared" si="2"/>
        <v>0</v>
      </c>
    </row>
    <row r="28" spans="1:10" ht="11.25">
      <c r="A28" s="237"/>
      <c r="B28" s="238" t="s">
        <v>119</v>
      </c>
      <c r="C28" s="239" t="s">
        <v>23</v>
      </c>
      <c r="D28" s="240"/>
      <c r="E28" s="241"/>
      <c r="F28" s="242">
        <f>'逆行列係数'!J29</f>
        <v>0.009675047192714809</v>
      </c>
      <c r="G28" s="242">
        <f>'逆行列係数'!AT29</f>
        <v>0.0002564155686482457</v>
      </c>
      <c r="H28" s="246">
        <f t="shared" si="0"/>
        <v>0</v>
      </c>
      <c r="I28" s="244">
        <f t="shared" si="1"/>
        <v>0</v>
      </c>
      <c r="J28" s="245">
        <f t="shared" si="2"/>
        <v>0</v>
      </c>
    </row>
    <row r="29" spans="1:10" ht="11.25">
      <c r="A29" s="237"/>
      <c r="B29" s="238" t="s">
        <v>120</v>
      </c>
      <c r="C29" s="239" t="s">
        <v>24</v>
      </c>
      <c r="D29" s="240"/>
      <c r="E29" s="241"/>
      <c r="F29" s="242">
        <f>'逆行列係数'!J30</f>
        <v>0.027394633301512598</v>
      </c>
      <c r="G29" s="242">
        <f>'逆行列係数'!AT30</f>
        <v>0.0015269920566056193</v>
      </c>
      <c r="H29" s="246">
        <f t="shared" si="0"/>
        <v>0</v>
      </c>
      <c r="I29" s="244">
        <f t="shared" si="1"/>
        <v>0</v>
      </c>
      <c r="J29" s="245">
        <f t="shared" si="2"/>
        <v>0</v>
      </c>
    </row>
    <row r="30" spans="1:10" ht="11.25">
      <c r="A30" s="237"/>
      <c r="B30" s="238" t="s">
        <v>121</v>
      </c>
      <c r="C30" s="239" t="s">
        <v>25</v>
      </c>
      <c r="D30" s="240"/>
      <c r="E30" s="241"/>
      <c r="F30" s="242">
        <f>'逆行列係数'!J31</f>
        <v>0.006112342703517304</v>
      </c>
      <c r="G30" s="242">
        <f>'逆行列係数'!AT31</f>
        <v>0.0003091400019815473</v>
      </c>
      <c r="H30" s="246">
        <f t="shared" si="0"/>
        <v>0</v>
      </c>
      <c r="I30" s="244">
        <f t="shared" si="1"/>
        <v>0</v>
      </c>
      <c r="J30" s="245">
        <f t="shared" si="2"/>
        <v>0</v>
      </c>
    </row>
    <row r="31" spans="1:10" ht="11.25">
      <c r="A31" s="237"/>
      <c r="B31" s="238" t="s">
        <v>122</v>
      </c>
      <c r="C31" s="239" t="s">
        <v>26</v>
      </c>
      <c r="D31" s="240"/>
      <c r="E31" s="241"/>
      <c r="F31" s="242">
        <f>'逆行列係数'!J32</f>
        <v>0.0007423194262274046</v>
      </c>
      <c r="G31" s="242">
        <f>'逆行列係数'!AT32</f>
        <v>3.2622089563323867E-05</v>
      </c>
      <c r="H31" s="246">
        <f t="shared" si="0"/>
        <v>0</v>
      </c>
      <c r="I31" s="244">
        <f t="shared" si="1"/>
        <v>0</v>
      </c>
      <c r="J31" s="245">
        <f t="shared" si="2"/>
        <v>0</v>
      </c>
    </row>
    <row r="32" spans="1:10" ht="11.25">
      <c r="A32" s="237"/>
      <c r="B32" s="238" t="s">
        <v>123</v>
      </c>
      <c r="C32" s="239" t="s">
        <v>27</v>
      </c>
      <c r="D32" s="240"/>
      <c r="E32" s="241"/>
      <c r="F32" s="242">
        <f>'逆行列係数'!J33</f>
        <v>0.007071835761628769</v>
      </c>
      <c r="G32" s="242">
        <f>'逆行列係数'!AT33</f>
        <v>0.00043174025447609315</v>
      </c>
      <c r="H32" s="246">
        <f t="shared" si="0"/>
        <v>0</v>
      </c>
      <c r="I32" s="244">
        <f t="shared" si="1"/>
        <v>0</v>
      </c>
      <c r="J32" s="245">
        <f t="shared" si="2"/>
        <v>0</v>
      </c>
    </row>
    <row r="33" spans="1:10" ht="11.25">
      <c r="A33" s="237"/>
      <c r="B33" s="238" t="s">
        <v>124</v>
      </c>
      <c r="C33" s="239" t="s">
        <v>131</v>
      </c>
      <c r="D33" s="240"/>
      <c r="E33" s="241"/>
      <c r="F33" s="242">
        <f>'逆行列係数'!J34</f>
        <v>3.290071766987044E-06</v>
      </c>
      <c r="G33" s="242">
        <f>'逆行列係数'!AT34</f>
        <v>1.857692574120352E-07</v>
      </c>
      <c r="H33" s="246">
        <f t="shared" si="0"/>
        <v>0</v>
      </c>
      <c r="I33" s="244">
        <f t="shared" si="1"/>
        <v>0</v>
      </c>
      <c r="J33" s="245">
        <f t="shared" si="2"/>
        <v>0</v>
      </c>
    </row>
    <row r="34" spans="1:10" ht="11.25">
      <c r="A34" s="237"/>
      <c r="B34" s="238" t="s">
        <v>125</v>
      </c>
      <c r="C34" s="239" t="s">
        <v>28</v>
      </c>
      <c r="D34" s="240"/>
      <c r="E34" s="241"/>
      <c r="F34" s="242">
        <f>'逆行列係数'!J35</f>
        <v>0.0010867961603123998</v>
      </c>
      <c r="G34" s="242">
        <f>'逆行列係数'!AT35</f>
        <v>2.582468402514687E-05</v>
      </c>
      <c r="H34" s="246">
        <f t="shared" si="0"/>
        <v>0</v>
      </c>
      <c r="I34" s="244">
        <f t="shared" si="1"/>
        <v>0</v>
      </c>
      <c r="J34" s="245">
        <f t="shared" si="2"/>
        <v>0</v>
      </c>
    </row>
    <row r="35" spans="1:10" ht="11.25">
      <c r="A35" s="237"/>
      <c r="B35" s="238" t="s">
        <v>126</v>
      </c>
      <c r="C35" s="239" t="s">
        <v>29</v>
      </c>
      <c r="D35" s="240"/>
      <c r="E35" s="241"/>
      <c r="F35" s="242">
        <f>'逆行列係数'!J36</f>
        <v>0.03581589386415171</v>
      </c>
      <c r="G35" s="242">
        <f>'逆行列係数'!AT36</f>
        <v>0.0009681612914987197</v>
      </c>
      <c r="H35" s="246">
        <f t="shared" si="0"/>
        <v>0</v>
      </c>
      <c r="I35" s="244">
        <f t="shared" si="1"/>
        <v>0</v>
      </c>
      <c r="J35" s="245">
        <f t="shared" si="2"/>
        <v>0</v>
      </c>
    </row>
    <row r="36" spans="1:10" ht="11.25">
      <c r="A36" s="237"/>
      <c r="B36" s="238" t="s">
        <v>127</v>
      </c>
      <c r="C36" s="239" t="s">
        <v>30</v>
      </c>
      <c r="D36" s="240"/>
      <c r="E36" s="241"/>
      <c r="F36" s="242">
        <f>'逆行列係数'!J37</f>
        <v>0.0006040022542858742</v>
      </c>
      <c r="G36" s="242">
        <f>'逆行列係数'!AT37</f>
        <v>4.000658858713866E-05</v>
      </c>
      <c r="H36" s="246">
        <f t="shared" si="0"/>
        <v>0</v>
      </c>
      <c r="I36" s="244">
        <f t="shared" si="1"/>
        <v>0</v>
      </c>
      <c r="J36" s="245">
        <f t="shared" si="2"/>
        <v>0</v>
      </c>
    </row>
    <row r="37" spans="1:10" ht="11.25">
      <c r="A37" s="237"/>
      <c r="B37" s="238" t="s">
        <v>128</v>
      </c>
      <c r="C37" s="239" t="s">
        <v>132</v>
      </c>
      <c r="D37" s="240"/>
      <c r="E37" s="241"/>
      <c r="F37" s="242">
        <f>'逆行列係数'!J38</f>
        <v>0.0015935035380204143</v>
      </c>
      <c r="G37" s="242">
        <f>'逆行列係数'!AT38</f>
        <v>3.405489896639353E-05</v>
      </c>
      <c r="H37" s="246">
        <f t="shared" si="0"/>
        <v>0</v>
      </c>
      <c r="I37" s="244">
        <f t="shared" si="1"/>
        <v>0</v>
      </c>
      <c r="J37" s="245">
        <f t="shared" si="2"/>
        <v>0</v>
      </c>
    </row>
    <row r="38" spans="1:10" ht="11.25">
      <c r="A38" s="237"/>
      <c r="B38" s="248" t="s">
        <v>129</v>
      </c>
      <c r="C38" s="249" t="s">
        <v>133</v>
      </c>
      <c r="D38" s="250"/>
      <c r="E38" s="251"/>
      <c r="F38" s="252">
        <f>'逆行列係数'!J39</f>
        <v>0.004644735713062852</v>
      </c>
      <c r="G38" s="252">
        <f>'逆行列係数'!AT39</f>
        <v>0.00020411830685822285</v>
      </c>
      <c r="H38" s="253">
        <f t="shared" si="0"/>
        <v>0</v>
      </c>
      <c r="I38" s="254">
        <f t="shared" si="1"/>
        <v>0</v>
      </c>
      <c r="J38" s="255">
        <f t="shared" si="2"/>
        <v>0</v>
      </c>
    </row>
    <row r="39" spans="1:10" ht="12" thickBot="1">
      <c r="A39" s="256"/>
      <c r="B39" s="257"/>
      <c r="C39" s="258" t="s">
        <v>134</v>
      </c>
      <c r="D39" s="259">
        <f>SUM(D5:D38)</f>
        <v>0</v>
      </c>
      <c r="E39" s="259">
        <f>SUM(E5:E38)</f>
        <v>0</v>
      </c>
      <c r="F39" s="260">
        <f>'逆行列係数'!J40</f>
        <v>1.336331591865867</v>
      </c>
      <c r="G39" s="260">
        <f>'逆行列係数'!AT40</f>
        <v>0.026418221284452325</v>
      </c>
      <c r="H39" s="261">
        <f>SUM(H5:H38)</f>
        <v>0</v>
      </c>
      <c r="I39" s="262">
        <f>SUM(I5:I38)</f>
        <v>0</v>
      </c>
      <c r="J39" s="263">
        <f>SUM(J5:J38)</f>
        <v>0</v>
      </c>
    </row>
    <row r="40" spans="1:10" ht="12" thickTop="1">
      <c r="A40" s="264" t="s">
        <v>155</v>
      </c>
      <c r="B40" s="238" t="s">
        <v>96</v>
      </c>
      <c r="C40" s="239" t="s">
        <v>70</v>
      </c>
      <c r="D40" s="265"/>
      <c r="E40" s="266"/>
      <c r="F40" s="267">
        <f>'逆行列係数'!J42</f>
        <v>0.001050855466798118</v>
      </c>
      <c r="G40" s="267">
        <f>'逆行列係数'!AT42</f>
        <v>0.0011909101475520154</v>
      </c>
      <c r="H40" s="244">
        <f aca="true" t="shared" si="3" ref="H40:H73">D$11*F40</f>
        <v>0</v>
      </c>
      <c r="I40" s="268">
        <f aca="true" t="shared" si="4" ref="I40:I73">E$11*G40</f>
        <v>0</v>
      </c>
      <c r="J40" s="269">
        <f aca="true" t="shared" si="5" ref="J40:J73">SUM(H40:I40)</f>
        <v>0</v>
      </c>
    </row>
    <row r="41" spans="1:10" ht="11.25" hidden="1">
      <c r="A41" s="264" t="s">
        <v>156</v>
      </c>
      <c r="B41" s="238" t="s">
        <v>97</v>
      </c>
      <c r="C41" s="239" t="s">
        <v>71</v>
      </c>
      <c r="D41" s="240"/>
      <c r="E41" s="241"/>
      <c r="F41" s="242">
        <f>'逆行列係数'!J43</f>
        <v>0.018000201886487516</v>
      </c>
      <c r="G41" s="242">
        <f>'逆行列係数'!AT43</f>
        <v>0.04710884663850469</v>
      </c>
      <c r="H41" s="244">
        <f t="shared" si="3"/>
        <v>0</v>
      </c>
      <c r="I41" s="244">
        <f t="shared" si="4"/>
        <v>0</v>
      </c>
      <c r="J41" s="245">
        <f t="shared" si="5"/>
        <v>0</v>
      </c>
    </row>
    <row r="42" spans="1:10" ht="11.25" hidden="1">
      <c r="A42" s="264" t="s">
        <v>157</v>
      </c>
      <c r="B42" s="238" t="s">
        <v>98</v>
      </c>
      <c r="C42" s="239" t="s">
        <v>72</v>
      </c>
      <c r="D42" s="270"/>
      <c r="E42" s="247"/>
      <c r="F42" s="242">
        <f>'逆行列係数'!J44</f>
        <v>0.00018750554264646973</v>
      </c>
      <c r="G42" s="242">
        <f>'逆行列係数'!AT44</f>
        <v>0.00019637173680481544</v>
      </c>
      <c r="H42" s="244">
        <f t="shared" si="3"/>
        <v>0</v>
      </c>
      <c r="I42" s="244">
        <f t="shared" si="4"/>
        <v>0</v>
      </c>
      <c r="J42" s="245">
        <f t="shared" si="5"/>
        <v>0</v>
      </c>
    </row>
    <row r="43" spans="1:10" ht="11.25" hidden="1">
      <c r="A43" s="264" t="s">
        <v>158</v>
      </c>
      <c r="B43" s="238" t="s">
        <v>99</v>
      </c>
      <c r="C43" s="239" t="s">
        <v>3</v>
      </c>
      <c r="D43" s="270"/>
      <c r="E43" s="247"/>
      <c r="F43" s="242">
        <f>'逆行列係数'!J45</f>
        <v>0.0021375204488796257</v>
      </c>
      <c r="G43" s="242">
        <f>'逆行列係数'!AT45</f>
        <v>0.0026480285598332576</v>
      </c>
      <c r="H43" s="244">
        <f t="shared" si="3"/>
        <v>0</v>
      </c>
      <c r="I43" s="244">
        <f t="shared" si="4"/>
        <v>0</v>
      </c>
      <c r="J43" s="245">
        <f t="shared" si="5"/>
        <v>0</v>
      </c>
    </row>
    <row r="44" spans="1:10" ht="11.25" hidden="1">
      <c r="A44" s="264" t="s">
        <v>154</v>
      </c>
      <c r="B44" s="238" t="s">
        <v>100</v>
      </c>
      <c r="C44" s="239" t="s">
        <v>4</v>
      </c>
      <c r="E44" s="247"/>
      <c r="F44" s="242">
        <f>'逆行列係数'!J46</f>
        <v>0.0026056305481045087</v>
      </c>
      <c r="G44" s="242">
        <f>'逆行列係数'!AT46</f>
        <v>0.003557365096702991</v>
      </c>
      <c r="H44" s="244">
        <f t="shared" si="3"/>
        <v>0</v>
      </c>
      <c r="I44" s="244">
        <f t="shared" si="4"/>
        <v>0</v>
      </c>
      <c r="J44" s="245">
        <f t="shared" si="5"/>
        <v>0</v>
      </c>
    </row>
    <row r="45" spans="1:10" ht="11.25" hidden="1">
      <c r="A45" s="264"/>
      <c r="B45" s="238" t="s">
        <v>101</v>
      </c>
      <c r="C45" s="239" t="s">
        <v>5</v>
      </c>
      <c r="E45" s="247"/>
      <c r="F45" s="242">
        <f>'逆行列係数'!J47</f>
        <v>0.010738628680833431</v>
      </c>
      <c r="G45" s="242">
        <f>'逆行列係数'!AT47</f>
        <v>0.00767956395593265</v>
      </c>
      <c r="H45" s="244">
        <f t="shared" si="3"/>
        <v>0</v>
      </c>
      <c r="I45" s="244">
        <f t="shared" si="4"/>
        <v>0</v>
      </c>
      <c r="J45" s="245">
        <f t="shared" si="5"/>
        <v>0</v>
      </c>
    </row>
    <row r="46" spans="1:10" ht="11.25" hidden="1">
      <c r="A46" s="264"/>
      <c r="B46" s="238" t="s">
        <v>102</v>
      </c>
      <c r="C46" s="239" t="s">
        <v>130</v>
      </c>
      <c r="E46" s="247"/>
      <c r="F46" s="242">
        <f>'逆行列係数'!J48</f>
        <v>0.26788052381628924</v>
      </c>
      <c r="G46" s="242">
        <f>'逆行列係数'!AT48</f>
        <v>1.2993399413389186</v>
      </c>
      <c r="H46" s="244">
        <f t="shared" si="3"/>
        <v>0</v>
      </c>
      <c r="I46" s="244">
        <f t="shared" si="4"/>
        <v>0</v>
      </c>
      <c r="J46" s="245">
        <f t="shared" si="5"/>
        <v>0</v>
      </c>
    </row>
    <row r="47" spans="1:10" ht="11.25" hidden="1">
      <c r="A47" s="264"/>
      <c r="B47" s="238" t="s">
        <v>103</v>
      </c>
      <c r="C47" s="239" t="s">
        <v>7</v>
      </c>
      <c r="E47" s="247"/>
      <c r="F47" s="242">
        <f>'逆行列係数'!J49</f>
        <v>0.05898316669400176</v>
      </c>
      <c r="G47" s="242">
        <f>'逆行列係数'!AT49</f>
        <v>0.06033885817497393</v>
      </c>
      <c r="H47" s="244">
        <f t="shared" si="3"/>
        <v>0</v>
      </c>
      <c r="I47" s="244">
        <f t="shared" si="4"/>
        <v>0</v>
      </c>
      <c r="J47" s="245">
        <f t="shared" si="5"/>
        <v>0</v>
      </c>
    </row>
    <row r="48" spans="1:10" ht="11.25" hidden="1">
      <c r="A48" s="264"/>
      <c r="B48" s="238" t="s">
        <v>104</v>
      </c>
      <c r="C48" s="239" t="s">
        <v>8</v>
      </c>
      <c r="E48" s="247"/>
      <c r="F48" s="242">
        <f>'逆行列係数'!J50</f>
        <v>0.018639823956196767</v>
      </c>
      <c r="G48" s="242">
        <f>'逆行列係数'!AT50</f>
        <v>0.023301924215460273</v>
      </c>
      <c r="H48" s="244">
        <f t="shared" si="3"/>
        <v>0</v>
      </c>
      <c r="I48" s="244">
        <f t="shared" si="4"/>
        <v>0</v>
      </c>
      <c r="J48" s="245">
        <f t="shared" si="5"/>
        <v>0</v>
      </c>
    </row>
    <row r="49" spans="1:10" ht="11.25" hidden="1">
      <c r="A49" s="264"/>
      <c r="B49" s="238" t="s">
        <v>105</v>
      </c>
      <c r="C49" s="239" t="s">
        <v>9</v>
      </c>
      <c r="E49" s="247"/>
      <c r="F49" s="242">
        <f>'逆行列係数'!J51</f>
        <v>0.006850560825274392</v>
      </c>
      <c r="G49" s="242">
        <f>'逆行列係数'!AT51</f>
        <v>0.010855189686715738</v>
      </c>
      <c r="H49" s="244">
        <f t="shared" si="3"/>
        <v>0</v>
      </c>
      <c r="I49" s="244">
        <f t="shared" si="4"/>
        <v>0</v>
      </c>
      <c r="J49" s="245">
        <f t="shared" si="5"/>
        <v>0</v>
      </c>
    </row>
    <row r="50" spans="1:10" ht="11.25" hidden="1">
      <c r="A50" s="264"/>
      <c r="B50" s="238" t="s">
        <v>106</v>
      </c>
      <c r="C50" s="239" t="s">
        <v>10</v>
      </c>
      <c r="E50" s="247"/>
      <c r="F50" s="242">
        <f>'逆行列係数'!J52</f>
        <v>0.013739332547887438</v>
      </c>
      <c r="G50" s="242">
        <f>'逆行列係数'!AT52</f>
        <v>0.02406024479428715</v>
      </c>
      <c r="H50" s="244">
        <f t="shared" si="3"/>
        <v>0</v>
      </c>
      <c r="I50" s="244">
        <f t="shared" si="4"/>
        <v>0</v>
      </c>
      <c r="J50" s="245">
        <f t="shared" si="5"/>
        <v>0</v>
      </c>
    </row>
    <row r="51" spans="1:10" ht="11.25" hidden="1">
      <c r="A51" s="264"/>
      <c r="B51" s="238" t="s">
        <v>107</v>
      </c>
      <c r="C51" s="239" t="s">
        <v>11</v>
      </c>
      <c r="E51" s="247"/>
      <c r="F51" s="242">
        <f>'逆行列係数'!J53</f>
        <v>0.0038479315385277378</v>
      </c>
      <c r="G51" s="242">
        <f>'逆行列係数'!AT53</f>
        <v>0.004636259394710193</v>
      </c>
      <c r="H51" s="244">
        <f t="shared" si="3"/>
        <v>0</v>
      </c>
      <c r="I51" s="244">
        <f t="shared" si="4"/>
        <v>0</v>
      </c>
      <c r="J51" s="245">
        <f t="shared" si="5"/>
        <v>0</v>
      </c>
    </row>
    <row r="52" spans="1:10" ht="11.25" hidden="1">
      <c r="A52" s="264"/>
      <c r="B52" s="238" t="s">
        <v>108</v>
      </c>
      <c r="C52" s="239" t="s">
        <v>12</v>
      </c>
      <c r="E52" s="247"/>
      <c r="F52" s="242">
        <f>'逆行列係数'!J54</f>
        <v>0.014196764947182248</v>
      </c>
      <c r="G52" s="242">
        <f>'逆行列係数'!AT54</f>
        <v>0.020755911332625603</v>
      </c>
      <c r="H52" s="244">
        <f t="shared" si="3"/>
        <v>0</v>
      </c>
      <c r="I52" s="244">
        <f t="shared" si="4"/>
        <v>0</v>
      </c>
      <c r="J52" s="245">
        <f t="shared" si="5"/>
        <v>0</v>
      </c>
    </row>
    <row r="53" spans="1:10" ht="11.25" hidden="1">
      <c r="A53" s="264"/>
      <c r="B53" s="238" t="s">
        <v>109</v>
      </c>
      <c r="C53" s="239" t="s">
        <v>13</v>
      </c>
      <c r="E53" s="247"/>
      <c r="F53" s="242">
        <f>'逆行列係数'!J55</f>
        <v>0.005092924240385547</v>
      </c>
      <c r="G53" s="242">
        <f>'逆行列係数'!AT55</f>
        <v>0.005218849637723904</v>
      </c>
      <c r="H53" s="244">
        <f t="shared" si="3"/>
        <v>0</v>
      </c>
      <c r="I53" s="244">
        <f t="shared" si="4"/>
        <v>0</v>
      </c>
      <c r="J53" s="245">
        <f t="shared" si="5"/>
        <v>0</v>
      </c>
    </row>
    <row r="54" spans="1:10" ht="11.25" hidden="1">
      <c r="A54" s="264"/>
      <c r="B54" s="238" t="s">
        <v>110</v>
      </c>
      <c r="C54" s="239" t="s">
        <v>14</v>
      </c>
      <c r="E54" s="247"/>
      <c r="F54" s="242">
        <f>'逆行列係数'!J56</f>
        <v>0.003470415015762167</v>
      </c>
      <c r="G54" s="242">
        <f>'逆行列係数'!AT56</f>
        <v>0.0032605818313857448</v>
      </c>
      <c r="H54" s="244">
        <f t="shared" si="3"/>
        <v>0</v>
      </c>
      <c r="I54" s="244">
        <f t="shared" si="4"/>
        <v>0</v>
      </c>
      <c r="J54" s="245">
        <f t="shared" si="5"/>
        <v>0</v>
      </c>
    </row>
    <row r="55" spans="1:10" ht="11.25" hidden="1">
      <c r="A55" s="264"/>
      <c r="B55" s="238" t="s">
        <v>111</v>
      </c>
      <c r="C55" s="239" t="s">
        <v>15</v>
      </c>
      <c r="E55" s="247"/>
      <c r="F55" s="242">
        <f>'逆行列係数'!J57</f>
        <v>0.00576985586065546</v>
      </c>
      <c r="G55" s="242">
        <f>'逆行列係数'!AT57</f>
        <v>0.004884660843463137</v>
      </c>
      <c r="H55" s="244">
        <f t="shared" si="3"/>
        <v>0</v>
      </c>
      <c r="I55" s="244">
        <f t="shared" si="4"/>
        <v>0</v>
      </c>
      <c r="J55" s="245">
        <f t="shared" si="5"/>
        <v>0</v>
      </c>
    </row>
    <row r="56" spans="1:10" ht="11.25" hidden="1">
      <c r="A56" s="264"/>
      <c r="B56" s="238" t="s">
        <v>112</v>
      </c>
      <c r="C56" s="239" t="s">
        <v>16</v>
      </c>
      <c r="E56" s="247"/>
      <c r="F56" s="242">
        <f>'逆行列係数'!J58</f>
        <v>0.00025319430729594486</v>
      </c>
      <c r="G56" s="242">
        <f>'逆行列係数'!AT58</f>
        <v>0.00025104265575583016</v>
      </c>
      <c r="H56" s="244">
        <f t="shared" si="3"/>
        <v>0</v>
      </c>
      <c r="I56" s="244">
        <f t="shared" si="4"/>
        <v>0</v>
      </c>
      <c r="J56" s="245">
        <f t="shared" si="5"/>
        <v>0</v>
      </c>
    </row>
    <row r="57" spans="1:10" ht="11.25" hidden="1">
      <c r="A57" s="264"/>
      <c r="B57" s="238" t="s">
        <v>113</v>
      </c>
      <c r="C57" s="239" t="s">
        <v>17</v>
      </c>
      <c r="E57" s="247"/>
      <c r="F57" s="242">
        <f>'逆行列係数'!J59</f>
        <v>0.06153352033105046</v>
      </c>
      <c r="G57" s="242">
        <f>'逆行列係数'!AT59</f>
        <v>0.057615087576438836</v>
      </c>
      <c r="H57" s="244">
        <f t="shared" si="3"/>
        <v>0</v>
      </c>
      <c r="I57" s="244">
        <f t="shared" si="4"/>
        <v>0</v>
      </c>
      <c r="J57" s="245">
        <f t="shared" si="5"/>
        <v>0</v>
      </c>
    </row>
    <row r="58" spans="1:10" ht="11.25" hidden="1">
      <c r="A58" s="264"/>
      <c r="B58" s="238" t="s">
        <v>114</v>
      </c>
      <c r="C58" s="239" t="s">
        <v>18</v>
      </c>
      <c r="E58" s="247"/>
      <c r="F58" s="242">
        <f>'逆行列係数'!J60</f>
        <v>0.005975584970607522</v>
      </c>
      <c r="G58" s="242">
        <f>'逆行列係数'!AT60</f>
        <v>0.01576598515940835</v>
      </c>
      <c r="H58" s="244">
        <f t="shared" si="3"/>
        <v>0</v>
      </c>
      <c r="I58" s="244">
        <f t="shared" si="4"/>
        <v>0</v>
      </c>
      <c r="J58" s="245">
        <f t="shared" si="5"/>
        <v>0</v>
      </c>
    </row>
    <row r="59" spans="1:10" ht="11.25" hidden="1">
      <c r="A59" s="264"/>
      <c r="B59" s="238" t="s">
        <v>115</v>
      </c>
      <c r="C59" s="239" t="s">
        <v>19</v>
      </c>
      <c r="E59" s="247"/>
      <c r="F59" s="242">
        <f>'逆行列係数'!J61</f>
        <v>0.02362660743295739</v>
      </c>
      <c r="G59" s="242">
        <f>'逆行列係数'!AT61</f>
        <v>0.05585513257815396</v>
      </c>
      <c r="H59" s="244">
        <f t="shared" si="3"/>
        <v>0</v>
      </c>
      <c r="I59" s="244">
        <f t="shared" si="4"/>
        <v>0</v>
      </c>
      <c r="J59" s="245">
        <f t="shared" si="5"/>
        <v>0</v>
      </c>
    </row>
    <row r="60" spans="1:10" ht="11.25" hidden="1">
      <c r="A60" s="264"/>
      <c r="B60" s="238" t="s">
        <v>116</v>
      </c>
      <c r="C60" s="239" t="s">
        <v>20</v>
      </c>
      <c r="E60" s="247"/>
      <c r="F60" s="242">
        <f>'逆行列係数'!J62</f>
        <v>0.002788612614135898</v>
      </c>
      <c r="G60" s="242">
        <f>'逆行列係数'!AT62</f>
        <v>0.007215796527332332</v>
      </c>
      <c r="H60" s="244">
        <f t="shared" si="3"/>
        <v>0</v>
      </c>
      <c r="I60" s="244">
        <f t="shared" si="4"/>
        <v>0</v>
      </c>
      <c r="J60" s="245">
        <f t="shared" si="5"/>
        <v>0</v>
      </c>
    </row>
    <row r="61" spans="1:10" ht="11.25" hidden="1">
      <c r="A61" s="264"/>
      <c r="B61" s="238" t="s">
        <v>117</v>
      </c>
      <c r="C61" s="239" t="s">
        <v>21</v>
      </c>
      <c r="E61" s="247"/>
      <c r="F61" s="242">
        <f>'逆行列係数'!J63</f>
        <v>0.08286135955415325</v>
      </c>
      <c r="G61" s="242">
        <f>'逆行列係数'!AT63</f>
        <v>0.10898068262170439</v>
      </c>
      <c r="H61" s="244">
        <f t="shared" si="3"/>
        <v>0</v>
      </c>
      <c r="I61" s="244">
        <f t="shared" si="4"/>
        <v>0</v>
      </c>
      <c r="J61" s="245">
        <f t="shared" si="5"/>
        <v>0</v>
      </c>
    </row>
    <row r="62" spans="1:10" ht="11.25" hidden="1">
      <c r="A62" s="264"/>
      <c r="B62" s="238" t="s">
        <v>118</v>
      </c>
      <c r="C62" s="239" t="s">
        <v>22</v>
      </c>
      <c r="E62" s="247"/>
      <c r="F62" s="242">
        <f>'逆行列係数'!J64</f>
        <v>0.02437383176358287</v>
      </c>
      <c r="G62" s="242">
        <f>'逆行列係数'!AT64</f>
        <v>0.051836122538036086</v>
      </c>
      <c r="H62" s="244">
        <f t="shared" si="3"/>
        <v>0</v>
      </c>
      <c r="I62" s="244">
        <f t="shared" si="4"/>
        <v>0</v>
      </c>
      <c r="J62" s="245">
        <f t="shared" si="5"/>
        <v>0</v>
      </c>
    </row>
    <row r="63" spans="1:10" ht="11.25" hidden="1">
      <c r="A63" s="264"/>
      <c r="B63" s="238" t="s">
        <v>119</v>
      </c>
      <c r="C63" s="239" t="s">
        <v>23</v>
      </c>
      <c r="E63" s="247"/>
      <c r="F63" s="242">
        <f>'逆行列係数'!J65</f>
        <v>0.006992469226098796</v>
      </c>
      <c r="G63" s="242">
        <f>'逆行列係数'!AT65</f>
        <v>0.013764175514773795</v>
      </c>
      <c r="H63" s="244">
        <f t="shared" si="3"/>
        <v>0</v>
      </c>
      <c r="I63" s="244">
        <f t="shared" si="4"/>
        <v>0</v>
      </c>
      <c r="J63" s="245">
        <f t="shared" si="5"/>
        <v>0</v>
      </c>
    </row>
    <row r="64" spans="1:10" ht="11.25" hidden="1">
      <c r="A64" s="264"/>
      <c r="B64" s="238" t="s">
        <v>120</v>
      </c>
      <c r="C64" s="239" t="s">
        <v>24</v>
      </c>
      <c r="D64" s="270"/>
      <c r="E64" s="247"/>
      <c r="F64" s="242">
        <f>'逆行列係数'!J66</f>
        <v>0.03261335683583437</v>
      </c>
      <c r="G64" s="242">
        <f>'逆行列係数'!AT66</f>
        <v>0.055878945565149524</v>
      </c>
      <c r="H64" s="244">
        <f t="shared" si="3"/>
        <v>0</v>
      </c>
      <c r="I64" s="244">
        <f t="shared" si="4"/>
        <v>0</v>
      </c>
      <c r="J64" s="245">
        <f t="shared" si="5"/>
        <v>0</v>
      </c>
    </row>
    <row r="65" spans="1:10" ht="11.25" hidden="1">
      <c r="A65" s="264"/>
      <c r="B65" s="238" t="s">
        <v>121</v>
      </c>
      <c r="C65" s="239" t="s">
        <v>25</v>
      </c>
      <c r="D65" s="270"/>
      <c r="E65" s="247"/>
      <c r="F65" s="242">
        <f>'逆行列係数'!J67</f>
        <v>0.010553854628660061</v>
      </c>
      <c r="G65" s="242">
        <f>'逆行列係数'!AT67</f>
        <v>0.016348490243267136</v>
      </c>
      <c r="H65" s="244">
        <f t="shared" si="3"/>
        <v>0</v>
      </c>
      <c r="I65" s="244">
        <f t="shared" si="4"/>
        <v>0</v>
      </c>
      <c r="J65" s="245">
        <f t="shared" si="5"/>
        <v>0</v>
      </c>
    </row>
    <row r="66" spans="1:10" ht="11.25" hidden="1">
      <c r="A66" s="264"/>
      <c r="B66" s="238" t="s">
        <v>122</v>
      </c>
      <c r="C66" s="239" t="s">
        <v>26</v>
      </c>
      <c r="D66" s="270"/>
      <c r="E66" s="247"/>
      <c r="F66" s="242">
        <f>'逆行列係数'!J68</f>
        <v>0.0012091397190426565</v>
      </c>
      <c r="G66" s="242">
        <f>'逆行列係数'!AT68</f>
        <v>0.0018872342821501036</v>
      </c>
      <c r="H66" s="244">
        <f t="shared" si="3"/>
        <v>0</v>
      </c>
      <c r="I66" s="244">
        <f t="shared" si="4"/>
        <v>0</v>
      </c>
      <c r="J66" s="245">
        <f t="shared" si="5"/>
        <v>0</v>
      </c>
    </row>
    <row r="67" spans="1:10" ht="11.25" hidden="1">
      <c r="A67" s="264"/>
      <c r="B67" s="238" t="s">
        <v>123</v>
      </c>
      <c r="C67" s="239" t="s">
        <v>27</v>
      </c>
      <c r="D67" s="270"/>
      <c r="E67" s="247"/>
      <c r="F67" s="242">
        <f>'逆行列係数'!J69</f>
        <v>0.00975287952594725</v>
      </c>
      <c r="G67" s="242">
        <f>'逆行列係数'!AT69</f>
        <v>0.01713823249007202</v>
      </c>
      <c r="H67" s="244">
        <f t="shared" si="3"/>
        <v>0</v>
      </c>
      <c r="I67" s="244">
        <f t="shared" si="4"/>
        <v>0</v>
      </c>
      <c r="J67" s="245">
        <f t="shared" si="5"/>
        <v>0</v>
      </c>
    </row>
    <row r="68" spans="1:10" ht="11.25" hidden="1">
      <c r="A68" s="264"/>
      <c r="B68" s="238" t="s">
        <v>124</v>
      </c>
      <c r="C68" s="239" t="s">
        <v>131</v>
      </c>
      <c r="D68" s="270"/>
      <c r="E68" s="247"/>
      <c r="F68" s="242">
        <f>'逆行列係数'!J70</f>
        <v>5.2708060362437124E-06</v>
      </c>
      <c r="G68" s="242">
        <f>'逆行列係数'!AT70</f>
        <v>9.330315828415536E-06</v>
      </c>
      <c r="H68" s="244">
        <f t="shared" si="3"/>
        <v>0</v>
      </c>
      <c r="I68" s="244">
        <f t="shared" si="4"/>
        <v>0</v>
      </c>
      <c r="J68" s="245">
        <f t="shared" si="5"/>
        <v>0</v>
      </c>
    </row>
    <row r="69" spans="1:10" ht="11.25" hidden="1">
      <c r="A69" s="264"/>
      <c r="B69" s="238" t="s">
        <v>125</v>
      </c>
      <c r="C69" s="239" t="s">
        <v>28</v>
      </c>
      <c r="D69" s="270"/>
      <c r="E69" s="247"/>
      <c r="F69" s="242">
        <f>'逆行列係数'!J71</f>
        <v>0.0008107485495335658</v>
      </c>
      <c r="G69" s="242">
        <f>'逆行列係数'!AT71</f>
        <v>0.0018166556168394325</v>
      </c>
      <c r="H69" s="244">
        <f t="shared" si="3"/>
        <v>0</v>
      </c>
      <c r="I69" s="244">
        <f t="shared" si="4"/>
        <v>0</v>
      </c>
      <c r="J69" s="245">
        <f t="shared" si="5"/>
        <v>0</v>
      </c>
    </row>
    <row r="70" spans="1:10" ht="11.25" hidden="1">
      <c r="A70" s="264"/>
      <c r="B70" s="238" t="s">
        <v>126</v>
      </c>
      <c r="C70" s="239" t="s">
        <v>29</v>
      </c>
      <c r="D70" s="270"/>
      <c r="E70" s="247"/>
      <c r="F70" s="242">
        <f>'逆行列係数'!J72</f>
        <v>0.07006283847270882</v>
      </c>
      <c r="G70" s="242">
        <f>'逆行列係数'!AT72</f>
        <v>0.09764970722849674</v>
      </c>
      <c r="H70" s="244">
        <f t="shared" si="3"/>
        <v>0</v>
      </c>
      <c r="I70" s="244">
        <f t="shared" si="4"/>
        <v>0</v>
      </c>
      <c r="J70" s="245">
        <f t="shared" si="5"/>
        <v>0</v>
      </c>
    </row>
    <row r="71" spans="1:10" ht="11.25" hidden="1">
      <c r="A71" s="264"/>
      <c r="B71" s="238" t="s">
        <v>127</v>
      </c>
      <c r="C71" s="239" t="s">
        <v>30</v>
      </c>
      <c r="D71" s="270"/>
      <c r="E71" s="247"/>
      <c r="F71" s="242">
        <f>'逆行列係数'!J73</f>
        <v>0.001466169980825884</v>
      </c>
      <c r="G71" s="242">
        <f>'逆行列係数'!AT73</f>
        <v>0.0022583216705767636</v>
      </c>
      <c r="H71" s="244">
        <f t="shared" si="3"/>
        <v>0</v>
      </c>
      <c r="I71" s="244">
        <f t="shared" si="4"/>
        <v>0</v>
      </c>
      <c r="J71" s="245">
        <f t="shared" si="5"/>
        <v>0</v>
      </c>
    </row>
    <row r="72" spans="1:10" ht="11.25" hidden="1">
      <c r="A72" s="264"/>
      <c r="B72" s="238" t="s">
        <v>128</v>
      </c>
      <c r="C72" s="239" t="s">
        <v>132</v>
      </c>
      <c r="D72" s="270"/>
      <c r="E72" s="247"/>
      <c r="F72" s="242">
        <f>'逆行列係数'!J74</f>
        <v>0.0013840192135305001</v>
      </c>
      <c r="G72" s="242">
        <f>'逆行列係数'!AT74</f>
        <v>0.003161671792535729</v>
      </c>
      <c r="H72" s="244">
        <f t="shared" si="3"/>
        <v>0</v>
      </c>
      <c r="I72" s="244">
        <f t="shared" si="4"/>
        <v>0</v>
      </c>
      <c r="J72" s="245">
        <f t="shared" si="5"/>
        <v>0</v>
      </c>
    </row>
    <row r="73" spans="1:10" ht="11.25">
      <c r="A73" s="264"/>
      <c r="B73" s="248" t="s">
        <v>129</v>
      </c>
      <c r="C73" s="249" t="s">
        <v>133</v>
      </c>
      <c r="D73" s="271"/>
      <c r="E73" s="272"/>
      <c r="F73" s="252">
        <f>'逆行列係数'!J75</f>
        <v>0.007172782813455863</v>
      </c>
      <c r="G73" s="252">
        <f>'逆行列係数'!AT75</f>
        <v>0.0111953328558992</v>
      </c>
      <c r="H73" s="254">
        <f t="shared" si="3"/>
        <v>0</v>
      </c>
      <c r="I73" s="254">
        <f t="shared" si="4"/>
        <v>0</v>
      </c>
      <c r="J73" s="255">
        <f t="shared" si="5"/>
        <v>0</v>
      </c>
    </row>
    <row r="74" spans="1:10" ht="11.25">
      <c r="A74" s="273"/>
      <c r="B74" s="274"/>
      <c r="C74" s="275" t="s">
        <v>134</v>
      </c>
      <c r="D74" s="276">
        <f>SUM(D40:D73)</f>
        <v>0</v>
      </c>
      <c r="E74" s="283">
        <f>SUM(E40:E73)</f>
        <v>0</v>
      </c>
      <c r="F74" s="277">
        <f>'逆行列係数'!J76</f>
        <v>0.77662788276137</v>
      </c>
      <c r="G74" s="277">
        <f>'逆行列係数'!AT76</f>
        <v>2.0376614546180134</v>
      </c>
      <c r="H74" s="278">
        <f>SUM(H40:H73)</f>
        <v>0</v>
      </c>
      <c r="I74" s="278">
        <f>SUM(I40:I73)</f>
        <v>0</v>
      </c>
      <c r="J74" s="279">
        <f>SUM(J40:J73)</f>
        <v>0</v>
      </c>
    </row>
    <row r="75" spans="1:10" ht="11.25">
      <c r="A75" s="280"/>
      <c r="B75" s="281"/>
      <c r="C75" s="282" t="s">
        <v>64</v>
      </c>
      <c r="D75" s="272">
        <f>SUM(D74,D39)</f>
        <v>0</v>
      </c>
      <c r="E75" s="272">
        <f>SUM(E74,E39)</f>
        <v>0</v>
      </c>
      <c r="F75" s="252">
        <f>'逆行列係数'!J78</f>
        <v>2.112959474627237</v>
      </c>
      <c r="G75" s="252">
        <f>'逆行列係数'!AT78</f>
        <v>2.0640796759024655</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 sqref="C2"/>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265</v>
      </c>
      <c r="D1" s="217"/>
      <c r="E1" s="217"/>
    </row>
    <row r="2" spans="2:5" ht="11.25">
      <c r="B2" s="215"/>
      <c r="C2" s="215" t="s">
        <v>7</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266</v>
      </c>
      <c r="E4" s="229" t="s">
        <v>173</v>
      </c>
      <c r="F4" s="230" t="s">
        <v>174</v>
      </c>
      <c r="G4" s="230" t="s">
        <v>267</v>
      </c>
      <c r="H4" s="231" t="s">
        <v>183</v>
      </c>
      <c r="I4" s="232" t="s">
        <v>184</v>
      </c>
      <c r="J4" s="233" t="s">
        <v>185</v>
      </c>
      <c r="K4" s="234"/>
      <c r="L4" s="235"/>
    </row>
    <row r="5" spans="1:10" ht="12" thickTop="1">
      <c r="A5" s="237" t="s">
        <v>148</v>
      </c>
      <c r="B5" s="238" t="s">
        <v>96</v>
      </c>
      <c r="C5" s="239" t="s">
        <v>70</v>
      </c>
      <c r="D5" s="240"/>
      <c r="E5" s="241"/>
      <c r="F5" s="242">
        <f>'逆行列係数'!K6</f>
        <v>0.00047494237625037933</v>
      </c>
      <c r="G5" s="242">
        <f>'逆行列係数'!AU6</f>
        <v>3.265877694533014E-05</v>
      </c>
      <c r="H5" s="243">
        <f aca="true" t="shared" si="0" ref="H5:H38">D$12*F5</f>
        <v>0</v>
      </c>
      <c r="I5" s="244">
        <f aca="true" t="shared" si="1" ref="I5:I38">E$12*G5</f>
        <v>0</v>
      </c>
      <c r="J5" s="245">
        <f aca="true" t="shared" si="2" ref="J5:J38">SUM(H5:I5)</f>
        <v>0</v>
      </c>
    </row>
    <row r="6" spans="1:10" ht="11.25">
      <c r="A6" s="237" t="s">
        <v>150</v>
      </c>
      <c r="B6" s="238" t="s">
        <v>97</v>
      </c>
      <c r="C6" s="239" t="s">
        <v>71</v>
      </c>
      <c r="D6" s="240"/>
      <c r="E6" s="241"/>
      <c r="F6" s="242">
        <f>'逆行列係数'!K7</f>
        <v>0.0011968701337157074</v>
      </c>
      <c r="G6" s="242">
        <f>'逆行列係数'!AU7</f>
        <v>3.178481694749584E-05</v>
      </c>
      <c r="H6" s="246">
        <f t="shared" si="0"/>
        <v>0</v>
      </c>
      <c r="I6" s="244">
        <f t="shared" si="1"/>
        <v>0</v>
      </c>
      <c r="J6" s="245">
        <f t="shared" si="2"/>
        <v>0</v>
      </c>
    </row>
    <row r="7" spans="1:10" ht="11.25">
      <c r="A7" s="237" t="s">
        <v>152</v>
      </c>
      <c r="B7" s="238" t="s">
        <v>98</v>
      </c>
      <c r="C7" s="239" t="s">
        <v>72</v>
      </c>
      <c r="D7" s="240"/>
      <c r="E7" s="241"/>
      <c r="F7" s="242">
        <f>'逆行列係数'!K8</f>
        <v>6.968658763353687E-05</v>
      </c>
      <c r="G7" s="242">
        <f>'逆行列係数'!AU8</f>
        <v>1.2123986665803878E-05</v>
      </c>
      <c r="H7" s="246">
        <f t="shared" si="0"/>
        <v>0</v>
      </c>
      <c r="I7" s="244">
        <f t="shared" si="1"/>
        <v>0</v>
      </c>
      <c r="J7" s="245">
        <f t="shared" si="2"/>
        <v>0</v>
      </c>
    </row>
    <row r="8" spans="1:10" ht="11.25">
      <c r="A8" s="237" t="s">
        <v>154</v>
      </c>
      <c r="B8" s="238" t="s">
        <v>99</v>
      </c>
      <c r="C8" s="239" t="s">
        <v>3</v>
      </c>
      <c r="D8" s="240"/>
      <c r="E8" s="241"/>
      <c r="F8" s="242">
        <f>'逆行列係数'!K9</f>
        <v>0.0011780999131262063</v>
      </c>
      <c r="G8" s="242">
        <f>'逆行列係数'!AU9</f>
        <v>0.00020867174206240047</v>
      </c>
      <c r="H8" s="246">
        <f t="shared" si="0"/>
        <v>0</v>
      </c>
      <c r="I8" s="244">
        <f t="shared" si="1"/>
        <v>0</v>
      </c>
      <c r="J8" s="245">
        <f t="shared" si="2"/>
        <v>0</v>
      </c>
    </row>
    <row r="9" spans="1:10" ht="11.25">
      <c r="A9" s="237"/>
      <c r="B9" s="238" t="s">
        <v>100</v>
      </c>
      <c r="C9" s="239" t="s">
        <v>4</v>
      </c>
      <c r="D9" s="240"/>
      <c r="E9" s="241"/>
      <c r="F9" s="242">
        <f>'逆行列係数'!K10</f>
        <v>0.002709015997099028</v>
      </c>
      <c r="G9" s="242">
        <f>'逆行列係数'!AU10</f>
        <v>0.00031099087954247675</v>
      </c>
      <c r="H9" s="246">
        <f t="shared" si="0"/>
        <v>0</v>
      </c>
      <c r="I9" s="244">
        <f t="shared" si="1"/>
        <v>0</v>
      </c>
      <c r="J9" s="245">
        <f t="shared" si="2"/>
        <v>0</v>
      </c>
    </row>
    <row r="10" spans="1:10" ht="11.25">
      <c r="A10" s="237"/>
      <c r="B10" s="238" t="s">
        <v>101</v>
      </c>
      <c r="C10" s="239" t="s">
        <v>5</v>
      </c>
      <c r="D10" s="240"/>
      <c r="E10" s="241"/>
      <c r="F10" s="242">
        <f>'逆行列係数'!K11</f>
        <v>0.00018444861938873982</v>
      </c>
      <c r="G10" s="242">
        <f>'逆行列係数'!AU11</f>
        <v>7.307237666686638E-05</v>
      </c>
      <c r="H10" s="246">
        <f t="shared" si="0"/>
        <v>0</v>
      </c>
      <c r="I10" s="244">
        <f t="shared" si="1"/>
        <v>0</v>
      </c>
      <c r="J10" s="245">
        <f t="shared" si="2"/>
        <v>0</v>
      </c>
    </row>
    <row r="11" spans="1:10" ht="11.25">
      <c r="A11" s="237"/>
      <c r="B11" s="238" t="s">
        <v>102</v>
      </c>
      <c r="C11" s="239" t="s">
        <v>130</v>
      </c>
      <c r="D11" s="240"/>
      <c r="E11" s="241"/>
      <c r="F11" s="242">
        <f>'逆行列係数'!K12</f>
        <v>0.007037024831743264</v>
      </c>
      <c r="G11" s="242">
        <f>'逆行列係数'!AU12</f>
        <v>0.0010662211296223476</v>
      </c>
      <c r="H11" s="246">
        <f t="shared" si="0"/>
        <v>0</v>
      </c>
      <c r="I11" s="244">
        <f t="shared" si="1"/>
        <v>0</v>
      </c>
      <c r="J11" s="245">
        <f t="shared" si="2"/>
        <v>0</v>
      </c>
    </row>
    <row r="12" spans="1:10" ht="11.25">
      <c r="A12" s="237"/>
      <c r="B12" s="238" t="s">
        <v>103</v>
      </c>
      <c r="C12" s="239" t="s">
        <v>7</v>
      </c>
      <c r="D12" s="240">
        <f>'地域別最終需要'!K14</f>
        <v>0</v>
      </c>
      <c r="E12" s="241">
        <f>'地域別最終需要'!I14</f>
        <v>0</v>
      </c>
      <c r="F12" s="242">
        <f>'逆行列係数'!K13</f>
        <v>1.0620013311472534</v>
      </c>
      <c r="G12" s="242">
        <f>'逆行列係数'!AU13</f>
        <v>0.01777767220484592</v>
      </c>
      <c r="H12" s="246">
        <f t="shared" si="0"/>
        <v>0</v>
      </c>
      <c r="I12" s="244">
        <f t="shared" si="1"/>
        <v>0</v>
      </c>
      <c r="J12" s="245">
        <f t="shared" si="2"/>
        <v>0</v>
      </c>
    </row>
    <row r="13" spans="1:10" ht="11.25">
      <c r="A13" s="237"/>
      <c r="B13" s="238" t="s">
        <v>104</v>
      </c>
      <c r="C13" s="239" t="s">
        <v>8</v>
      </c>
      <c r="D13" s="240"/>
      <c r="E13" s="241"/>
      <c r="F13" s="242">
        <f>'逆行列係数'!K14</f>
        <v>0.0033308535975495154</v>
      </c>
      <c r="G13" s="242">
        <f>'逆行列係数'!AU14</f>
        <v>0.0009672129300056636</v>
      </c>
      <c r="H13" s="246">
        <f t="shared" si="0"/>
        <v>0</v>
      </c>
      <c r="I13" s="244">
        <f t="shared" si="1"/>
        <v>0</v>
      </c>
      <c r="J13" s="245">
        <f t="shared" si="2"/>
        <v>0</v>
      </c>
    </row>
    <row r="14" spans="1:10" ht="11.25">
      <c r="A14" s="237"/>
      <c r="B14" s="238" t="s">
        <v>105</v>
      </c>
      <c r="C14" s="239" t="s">
        <v>9</v>
      </c>
      <c r="D14" s="240"/>
      <c r="E14" s="241"/>
      <c r="F14" s="242">
        <f>'逆行列係数'!K15</f>
        <v>0.004001695112654524</v>
      </c>
      <c r="G14" s="242">
        <f>'逆行列係数'!AU15</f>
        <v>0.0003312563454848262</v>
      </c>
      <c r="H14" s="246">
        <f t="shared" si="0"/>
        <v>0</v>
      </c>
      <c r="I14" s="244">
        <f t="shared" si="1"/>
        <v>0</v>
      </c>
      <c r="J14" s="245">
        <f t="shared" si="2"/>
        <v>0</v>
      </c>
    </row>
    <row r="15" spans="1:10" ht="11.25">
      <c r="A15" s="237"/>
      <c r="B15" s="238" t="s">
        <v>106</v>
      </c>
      <c r="C15" s="239" t="s">
        <v>10</v>
      </c>
      <c r="D15" s="240"/>
      <c r="E15" s="241"/>
      <c r="F15" s="242">
        <f>'逆行列係数'!K16</f>
        <v>0.001388913551439814</v>
      </c>
      <c r="G15" s="242">
        <f>'逆行列係数'!AU16</f>
        <v>0.0008456500181976867</v>
      </c>
      <c r="H15" s="246">
        <f t="shared" si="0"/>
        <v>0</v>
      </c>
      <c r="I15" s="244">
        <f t="shared" si="1"/>
        <v>0</v>
      </c>
      <c r="J15" s="245">
        <f t="shared" si="2"/>
        <v>0</v>
      </c>
    </row>
    <row r="16" spans="1:10" ht="11.25">
      <c r="A16" s="237"/>
      <c r="B16" s="238" t="s">
        <v>107</v>
      </c>
      <c r="C16" s="239" t="s">
        <v>11</v>
      </c>
      <c r="D16" s="240"/>
      <c r="E16" s="241"/>
      <c r="F16" s="242">
        <f>'逆行列係数'!K17</f>
        <v>0.0006529647081840798</v>
      </c>
      <c r="G16" s="242">
        <f>'逆行列係数'!AU17</f>
        <v>0.00022641237113608454</v>
      </c>
      <c r="H16" s="246">
        <f t="shared" si="0"/>
        <v>0</v>
      </c>
      <c r="I16" s="244">
        <f t="shared" si="1"/>
        <v>0</v>
      </c>
      <c r="J16" s="245">
        <f t="shared" si="2"/>
        <v>0</v>
      </c>
    </row>
    <row r="17" spans="1:10" ht="11.25">
      <c r="A17" s="237"/>
      <c r="B17" s="238" t="s">
        <v>108</v>
      </c>
      <c r="C17" s="239" t="s">
        <v>12</v>
      </c>
      <c r="D17" s="240"/>
      <c r="E17" s="241"/>
      <c r="F17" s="242">
        <f>'逆行列係数'!K18</f>
        <v>0.0038695380947555117</v>
      </c>
      <c r="G17" s="242">
        <f>'逆行列係数'!AU18</f>
        <v>0.0009078426872481821</v>
      </c>
      <c r="H17" s="246">
        <f t="shared" si="0"/>
        <v>0</v>
      </c>
      <c r="I17" s="244">
        <f t="shared" si="1"/>
        <v>0</v>
      </c>
      <c r="J17" s="245">
        <f t="shared" si="2"/>
        <v>0</v>
      </c>
    </row>
    <row r="18" spans="1:10" ht="11.25">
      <c r="A18" s="237"/>
      <c r="B18" s="238" t="s">
        <v>109</v>
      </c>
      <c r="C18" s="239" t="s">
        <v>13</v>
      </c>
      <c r="D18" s="240"/>
      <c r="E18" s="241"/>
      <c r="F18" s="242">
        <f>'逆行列係数'!K19</f>
        <v>0.0007486289656621154</v>
      </c>
      <c r="G18" s="242">
        <f>'逆行列係数'!AU19</f>
        <v>0.00024134500966860388</v>
      </c>
      <c r="H18" s="246">
        <f t="shared" si="0"/>
        <v>0</v>
      </c>
      <c r="I18" s="244">
        <f t="shared" si="1"/>
        <v>0</v>
      </c>
      <c r="J18" s="245">
        <f t="shared" si="2"/>
        <v>0</v>
      </c>
    </row>
    <row r="19" spans="1:10" ht="11.25">
      <c r="A19" s="237"/>
      <c r="B19" s="238" t="s">
        <v>110</v>
      </c>
      <c r="C19" s="239" t="s">
        <v>14</v>
      </c>
      <c r="D19" s="240"/>
      <c r="E19" s="241"/>
      <c r="F19" s="242">
        <f>'逆行列係数'!K20</f>
        <v>0.0005286569058795859</v>
      </c>
      <c r="G19" s="242">
        <f>'逆行列係数'!AU20</f>
        <v>0.0002068599992809342</v>
      </c>
      <c r="H19" s="246">
        <f t="shared" si="0"/>
        <v>0</v>
      </c>
      <c r="I19" s="244">
        <f t="shared" si="1"/>
        <v>0</v>
      </c>
      <c r="J19" s="245">
        <f t="shared" si="2"/>
        <v>0</v>
      </c>
    </row>
    <row r="20" spans="1:10" ht="11.25">
      <c r="A20" s="237"/>
      <c r="B20" s="238" t="s">
        <v>111</v>
      </c>
      <c r="C20" s="239" t="s">
        <v>15</v>
      </c>
      <c r="D20" s="240"/>
      <c r="E20" s="241"/>
      <c r="F20" s="242">
        <f>'逆行列係数'!K21</f>
        <v>0.00036345978509761935</v>
      </c>
      <c r="G20" s="242">
        <f>'逆行列係数'!AU21</f>
        <v>0.0001111630784921868</v>
      </c>
      <c r="H20" s="246">
        <f t="shared" si="0"/>
        <v>0</v>
      </c>
      <c r="I20" s="244">
        <f t="shared" si="1"/>
        <v>0</v>
      </c>
      <c r="J20" s="245">
        <f t="shared" si="2"/>
        <v>0</v>
      </c>
    </row>
    <row r="21" spans="1:10" ht="11.25">
      <c r="A21" s="237"/>
      <c r="B21" s="238" t="s">
        <v>112</v>
      </c>
      <c r="C21" s="239" t="s">
        <v>16</v>
      </c>
      <c r="D21" s="240"/>
      <c r="E21" s="241"/>
      <c r="F21" s="242">
        <f>'逆行列係数'!K22</f>
        <v>7.250238985881809E-06</v>
      </c>
      <c r="G21" s="242">
        <f>'逆行列係数'!AU22</f>
        <v>2.8571457171406234E-06</v>
      </c>
      <c r="H21" s="246">
        <f t="shared" si="0"/>
        <v>0</v>
      </c>
      <c r="I21" s="244">
        <f t="shared" si="1"/>
        <v>0</v>
      </c>
      <c r="J21" s="245">
        <f t="shared" si="2"/>
        <v>0</v>
      </c>
    </row>
    <row r="22" spans="1:10" ht="11.25">
      <c r="A22" s="237"/>
      <c r="B22" s="238" t="s">
        <v>113</v>
      </c>
      <c r="C22" s="239" t="s">
        <v>17</v>
      </c>
      <c r="D22" s="240"/>
      <c r="E22" s="241"/>
      <c r="F22" s="242">
        <f>'逆行列係数'!K23</f>
        <v>0.008687747981951778</v>
      </c>
      <c r="G22" s="242">
        <f>'逆行列係数'!AU23</f>
        <v>0.0019934023078864555</v>
      </c>
      <c r="H22" s="246">
        <f t="shared" si="0"/>
        <v>0</v>
      </c>
      <c r="I22" s="244">
        <f t="shared" si="1"/>
        <v>0</v>
      </c>
      <c r="J22" s="245">
        <f t="shared" si="2"/>
        <v>0</v>
      </c>
    </row>
    <row r="23" spans="1:10" ht="11.25">
      <c r="A23" s="237"/>
      <c r="B23" s="238" t="s">
        <v>114</v>
      </c>
      <c r="C23" s="239" t="s">
        <v>18</v>
      </c>
      <c r="D23" s="240"/>
      <c r="E23" s="241"/>
      <c r="F23" s="242">
        <f>'逆行列係数'!K24</f>
        <v>0.009338753365520097</v>
      </c>
      <c r="G23" s="242">
        <f>'逆行列係数'!AU24</f>
        <v>0.00022795950621660907</v>
      </c>
      <c r="H23" s="246">
        <f t="shared" si="0"/>
        <v>0</v>
      </c>
      <c r="I23" s="244">
        <f t="shared" si="1"/>
        <v>0</v>
      </c>
      <c r="J23" s="245">
        <f t="shared" si="2"/>
        <v>0</v>
      </c>
    </row>
    <row r="24" spans="1:10" ht="11.25">
      <c r="A24" s="237"/>
      <c r="B24" s="238" t="s">
        <v>115</v>
      </c>
      <c r="C24" s="239" t="s">
        <v>19</v>
      </c>
      <c r="D24" s="240"/>
      <c r="E24" s="241"/>
      <c r="F24" s="242">
        <f>'逆行列係数'!K25</f>
        <v>0.03598994083165911</v>
      </c>
      <c r="G24" s="242">
        <f>'逆行列係数'!AU25</f>
        <v>0.000918043988987049</v>
      </c>
      <c r="H24" s="246">
        <f t="shared" si="0"/>
        <v>0</v>
      </c>
      <c r="I24" s="244">
        <f t="shared" si="1"/>
        <v>0</v>
      </c>
      <c r="J24" s="245">
        <f t="shared" si="2"/>
        <v>0</v>
      </c>
    </row>
    <row r="25" spans="1:10" ht="11.25">
      <c r="A25" s="237"/>
      <c r="B25" s="238" t="s">
        <v>116</v>
      </c>
      <c r="C25" s="239" t="s">
        <v>20</v>
      </c>
      <c r="D25" s="240"/>
      <c r="E25" s="241"/>
      <c r="F25" s="242">
        <f>'逆行列係数'!K26</f>
        <v>0.010778084547490662</v>
      </c>
      <c r="G25" s="242">
        <f>'逆行列係数'!AU26</f>
        <v>0.00022097436670875278</v>
      </c>
      <c r="H25" s="246">
        <f t="shared" si="0"/>
        <v>0</v>
      </c>
      <c r="I25" s="244">
        <f t="shared" si="1"/>
        <v>0</v>
      </c>
      <c r="J25" s="245">
        <f t="shared" si="2"/>
        <v>0</v>
      </c>
    </row>
    <row r="26" spans="1:10" ht="11.25">
      <c r="A26" s="237"/>
      <c r="B26" s="238" t="s">
        <v>117</v>
      </c>
      <c r="C26" s="239" t="s">
        <v>21</v>
      </c>
      <c r="D26" s="240"/>
      <c r="E26" s="241"/>
      <c r="F26" s="242">
        <f>'逆行列係数'!K27</f>
        <v>0.02104764324801187</v>
      </c>
      <c r="G26" s="242">
        <f>'逆行列係数'!AU27</f>
        <v>0.0015258913022503154</v>
      </c>
      <c r="H26" s="246">
        <f t="shared" si="0"/>
        <v>0</v>
      </c>
      <c r="I26" s="244">
        <f t="shared" si="1"/>
        <v>0</v>
      </c>
      <c r="J26" s="245">
        <f t="shared" si="2"/>
        <v>0</v>
      </c>
    </row>
    <row r="27" spans="1:10" ht="11.25">
      <c r="A27" s="237"/>
      <c r="B27" s="238" t="s">
        <v>118</v>
      </c>
      <c r="C27" s="239" t="s">
        <v>22</v>
      </c>
      <c r="D27" s="240"/>
      <c r="E27" s="241"/>
      <c r="F27" s="242">
        <f>'逆行列係数'!K28</f>
        <v>0.028148065082482056</v>
      </c>
      <c r="G27" s="242">
        <f>'逆行列係数'!AU28</f>
        <v>0.0008293188197832485</v>
      </c>
      <c r="H27" s="246">
        <f t="shared" si="0"/>
        <v>0</v>
      </c>
      <c r="I27" s="244">
        <f t="shared" si="1"/>
        <v>0</v>
      </c>
      <c r="J27" s="245">
        <f t="shared" si="2"/>
        <v>0</v>
      </c>
    </row>
    <row r="28" spans="1:10" ht="11.25">
      <c r="A28" s="237"/>
      <c r="B28" s="238" t="s">
        <v>119</v>
      </c>
      <c r="C28" s="239" t="s">
        <v>23</v>
      </c>
      <c r="D28" s="240"/>
      <c r="E28" s="241"/>
      <c r="F28" s="242">
        <f>'逆行列係数'!K29</f>
        <v>0.008777614041993025</v>
      </c>
      <c r="G28" s="242">
        <f>'逆行列係数'!AU29</f>
        <v>0.00028380310245861706</v>
      </c>
      <c r="H28" s="246">
        <f t="shared" si="0"/>
        <v>0</v>
      </c>
      <c r="I28" s="244">
        <f t="shared" si="1"/>
        <v>0</v>
      </c>
      <c r="J28" s="245">
        <f t="shared" si="2"/>
        <v>0</v>
      </c>
    </row>
    <row r="29" spans="1:10" ht="11.25">
      <c r="A29" s="237"/>
      <c r="B29" s="238" t="s">
        <v>120</v>
      </c>
      <c r="C29" s="239" t="s">
        <v>24</v>
      </c>
      <c r="D29" s="240"/>
      <c r="E29" s="241"/>
      <c r="F29" s="242">
        <f>'逆行列係数'!K30</f>
        <v>0.020040854585348235</v>
      </c>
      <c r="G29" s="242">
        <f>'逆行列係数'!AU30</f>
        <v>0.0013793794528433566</v>
      </c>
      <c r="H29" s="246">
        <f t="shared" si="0"/>
        <v>0</v>
      </c>
      <c r="I29" s="244">
        <f t="shared" si="1"/>
        <v>0</v>
      </c>
      <c r="J29" s="245">
        <f t="shared" si="2"/>
        <v>0</v>
      </c>
    </row>
    <row r="30" spans="1:10" ht="11.25">
      <c r="A30" s="237"/>
      <c r="B30" s="238" t="s">
        <v>121</v>
      </c>
      <c r="C30" s="239" t="s">
        <v>25</v>
      </c>
      <c r="D30" s="240"/>
      <c r="E30" s="241"/>
      <c r="F30" s="242">
        <f>'逆行列係数'!K31</f>
        <v>0.011096741807981939</v>
      </c>
      <c r="G30" s="242">
        <f>'逆行列係数'!AU31</f>
        <v>0.0004722841223595998</v>
      </c>
      <c r="H30" s="246">
        <f t="shared" si="0"/>
        <v>0</v>
      </c>
      <c r="I30" s="244">
        <f t="shared" si="1"/>
        <v>0</v>
      </c>
      <c r="J30" s="245">
        <f t="shared" si="2"/>
        <v>0</v>
      </c>
    </row>
    <row r="31" spans="1:10" ht="11.25">
      <c r="A31" s="237"/>
      <c r="B31" s="238" t="s">
        <v>122</v>
      </c>
      <c r="C31" s="239" t="s">
        <v>26</v>
      </c>
      <c r="D31" s="240"/>
      <c r="E31" s="241"/>
      <c r="F31" s="242">
        <f>'逆行列係数'!K32</f>
        <v>0.0006221345631536334</v>
      </c>
      <c r="G31" s="242">
        <f>'逆行列係数'!AU32</f>
        <v>3.4405773373953785E-05</v>
      </c>
      <c r="H31" s="246">
        <f t="shared" si="0"/>
        <v>0</v>
      </c>
      <c r="I31" s="244">
        <f t="shared" si="1"/>
        <v>0</v>
      </c>
      <c r="J31" s="245">
        <f t="shared" si="2"/>
        <v>0</v>
      </c>
    </row>
    <row r="32" spans="1:10" ht="11.25">
      <c r="A32" s="237"/>
      <c r="B32" s="238" t="s">
        <v>123</v>
      </c>
      <c r="C32" s="239" t="s">
        <v>27</v>
      </c>
      <c r="D32" s="240"/>
      <c r="E32" s="241"/>
      <c r="F32" s="242">
        <f>'逆行列係数'!K33</f>
        <v>0.08119735906651716</v>
      </c>
      <c r="G32" s="242">
        <f>'逆行列係数'!AU33</f>
        <v>0.0016099033125494642</v>
      </c>
      <c r="H32" s="246">
        <f t="shared" si="0"/>
        <v>0</v>
      </c>
      <c r="I32" s="244">
        <f t="shared" si="1"/>
        <v>0</v>
      </c>
      <c r="J32" s="245">
        <f t="shared" si="2"/>
        <v>0</v>
      </c>
    </row>
    <row r="33" spans="1:10" ht="11.25">
      <c r="A33" s="237"/>
      <c r="B33" s="238" t="s">
        <v>124</v>
      </c>
      <c r="C33" s="239" t="s">
        <v>131</v>
      </c>
      <c r="D33" s="240"/>
      <c r="E33" s="241"/>
      <c r="F33" s="242">
        <f>'逆行列係数'!K34</f>
        <v>1.6160429398262333E-05</v>
      </c>
      <c r="G33" s="242">
        <f>'逆行列係数'!AU34</f>
        <v>3.6581047959947053E-07</v>
      </c>
      <c r="H33" s="246">
        <f t="shared" si="0"/>
        <v>0</v>
      </c>
      <c r="I33" s="244">
        <f t="shared" si="1"/>
        <v>0</v>
      </c>
      <c r="J33" s="245">
        <f t="shared" si="2"/>
        <v>0</v>
      </c>
    </row>
    <row r="34" spans="1:10" ht="11.25">
      <c r="A34" s="237"/>
      <c r="B34" s="238" t="s">
        <v>125</v>
      </c>
      <c r="C34" s="239" t="s">
        <v>28</v>
      </c>
      <c r="D34" s="240"/>
      <c r="E34" s="241"/>
      <c r="F34" s="242">
        <f>'逆行列係数'!K35</f>
        <v>0.0020725711971510785</v>
      </c>
      <c r="G34" s="242">
        <f>'逆行列係数'!AU35</f>
        <v>4.537594483871028E-05</v>
      </c>
      <c r="H34" s="246">
        <f t="shared" si="0"/>
        <v>0</v>
      </c>
      <c r="I34" s="244">
        <f t="shared" si="1"/>
        <v>0</v>
      </c>
      <c r="J34" s="245">
        <f t="shared" si="2"/>
        <v>0</v>
      </c>
    </row>
    <row r="35" spans="1:10" ht="11.25">
      <c r="A35" s="237"/>
      <c r="B35" s="238" t="s">
        <v>126</v>
      </c>
      <c r="C35" s="239" t="s">
        <v>29</v>
      </c>
      <c r="D35" s="240"/>
      <c r="E35" s="241"/>
      <c r="F35" s="242">
        <f>'逆行列係数'!K36</f>
        <v>0.052712028909400924</v>
      </c>
      <c r="G35" s="242">
        <f>'逆行列係数'!AU36</f>
        <v>0.0014792805143726982</v>
      </c>
      <c r="H35" s="246">
        <f t="shared" si="0"/>
        <v>0</v>
      </c>
      <c r="I35" s="244">
        <f t="shared" si="1"/>
        <v>0</v>
      </c>
      <c r="J35" s="245">
        <f t="shared" si="2"/>
        <v>0</v>
      </c>
    </row>
    <row r="36" spans="1:10" ht="11.25">
      <c r="A36" s="237"/>
      <c r="B36" s="238" t="s">
        <v>127</v>
      </c>
      <c r="C36" s="239" t="s">
        <v>30</v>
      </c>
      <c r="D36" s="240"/>
      <c r="E36" s="241"/>
      <c r="F36" s="242">
        <f>'逆行列係数'!K37</f>
        <v>0.0007755658820049998</v>
      </c>
      <c r="G36" s="242">
        <f>'逆行列係数'!AU37</f>
        <v>5.251881738633345E-05</v>
      </c>
      <c r="H36" s="246">
        <f t="shared" si="0"/>
        <v>0</v>
      </c>
      <c r="I36" s="244">
        <f t="shared" si="1"/>
        <v>0</v>
      </c>
      <c r="J36" s="245">
        <f t="shared" si="2"/>
        <v>0</v>
      </c>
    </row>
    <row r="37" spans="1:10" ht="11.25">
      <c r="A37" s="237"/>
      <c r="B37" s="238" t="s">
        <v>128</v>
      </c>
      <c r="C37" s="239" t="s">
        <v>132</v>
      </c>
      <c r="D37" s="240"/>
      <c r="E37" s="241"/>
      <c r="F37" s="242">
        <f>'逆行列係数'!K38</f>
        <v>0.0013621049897959811</v>
      </c>
      <c r="G37" s="242">
        <f>'逆行列係数'!AU38</f>
        <v>3.947468535452612E-05</v>
      </c>
      <c r="H37" s="246">
        <f t="shared" si="0"/>
        <v>0</v>
      </c>
      <c r="I37" s="244">
        <f t="shared" si="1"/>
        <v>0</v>
      </c>
      <c r="J37" s="245">
        <f t="shared" si="2"/>
        <v>0</v>
      </c>
    </row>
    <row r="38" spans="1:10" ht="11.25">
      <c r="A38" s="237"/>
      <c r="B38" s="248" t="s">
        <v>129</v>
      </c>
      <c r="C38" s="249" t="s">
        <v>133</v>
      </c>
      <c r="D38" s="250"/>
      <c r="E38" s="251"/>
      <c r="F38" s="252">
        <f>'逆行列係数'!K39</f>
        <v>0.003892732052690767</v>
      </c>
      <c r="G38" s="252">
        <f>'逆行列係数'!AU39</f>
        <v>0.0002152789199357349</v>
      </c>
      <c r="H38" s="253">
        <f t="shared" si="0"/>
        <v>0</v>
      </c>
      <c r="I38" s="254">
        <f t="shared" si="1"/>
        <v>0</v>
      </c>
      <c r="J38" s="255">
        <f t="shared" si="2"/>
        <v>0</v>
      </c>
    </row>
    <row r="39" spans="1:10" ht="12" thickBot="1">
      <c r="A39" s="256"/>
      <c r="B39" s="257"/>
      <c r="C39" s="258" t="s">
        <v>134</v>
      </c>
      <c r="D39" s="259">
        <f>SUM(D5:D38)</f>
        <v>0</v>
      </c>
      <c r="E39" s="259">
        <f>SUM(E5:E38)</f>
        <v>0</v>
      </c>
      <c r="F39" s="260">
        <f>'逆行列係数'!K40</f>
        <v>1.3862994831489706</v>
      </c>
      <c r="G39" s="260">
        <f>'逆行列係数'!AU40</f>
        <v>0.034681456246314975</v>
      </c>
      <c r="H39" s="261">
        <f>SUM(H5:H38)</f>
        <v>0</v>
      </c>
      <c r="I39" s="262">
        <f>SUM(I5:I38)</f>
        <v>0</v>
      </c>
      <c r="J39" s="263">
        <f>SUM(J5:J38)</f>
        <v>0</v>
      </c>
    </row>
    <row r="40" spans="1:10" ht="12" thickTop="1">
      <c r="A40" s="264" t="s">
        <v>155</v>
      </c>
      <c r="B40" s="238" t="s">
        <v>96</v>
      </c>
      <c r="C40" s="239" t="s">
        <v>70</v>
      </c>
      <c r="D40" s="265"/>
      <c r="E40" s="266"/>
      <c r="F40" s="267">
        <f>'逆行列係数'!K42</f>
        <v>0.0027747822130834076</v>
      </c>
      <c r="G40" s="267">
        <f>'逆行列係数'!AU42</f>
        <v>0.0025043862966225064</v>
      </c>
      <c r="H40" s="244">
        <f aca="true" t="shared" si="3" ref="H40:H73">D$12*F40</f>
        <v>0</v>
      </c>
      <c r="I40" s="268">
        <f aca="true" t="shared" si="4" ref="I40:I73">E$12*G40</f>
        <v>0</v>
      </c>
      <c r="J40" s="269">
        <f aca="true" t="shared" si="5" ref="J40:J73">SUM(H40:I40)</f>
        <v>0</v>
      </c>
    </row>
    <row r="41" spans="1:10" ht="11.25" hidden="1">
      <c r="A41" s="264" t="s">
        <v>156</v>
      </c>
      <c r="B41" s="238" t="s">
        <v>97</v>
      </c>
      <c r="C41" s="239" t="s">
        <v>71</v>
      </c>
      <c r="D41" s="240"/>
      <c r="E41" s="241"/>
      <c r="F41" s="242">
        <f>'逆行列係数'!K43</f>
        <v>0.0026837955036953455</v>
      </c>
      <c r="G41" s="242">
        <f>'逆行列係数'!AU43</f>
        <v>0.0027157292894024205</v>
      </c>
      <c r="H41" s="244">
        <f t="shared" si="3"/>
        <v>0</v>
      </c>
      <c r="I41" s="244">
        <f t="shared" si="4"/>
        <v>0</v>
      </c>
      <c r="J41" s="245">
        <f t="shared" si="5"/>
        <v>0</v>
      </c>
    </row>
    <row r="42" spans="1:10" ht="11.25" hidden="1">
      <c r="A42" s="264" t="s">
        <v>157</v>
      </c>
      <c r="B42" s="238" t="s">
        <v>98</v>
      </c>
      <c r="C42" s="239" t="s">
        <v>72</v>
      </c>
      <c r="D42" s="270"/>
      <c r="E42" s="247"/>
      <c r="F42" s="242">
        <f>'逆行列係数'!K44</f>
        <v>0.00032837440453753496</v>
      </c>
      <c r="G42" s="242">
        <f>'逆行列係数'!AU44</f>
        <v>0.0003022757320331321</v>
      </c>
      <c r="H42" s="244">
        <f t="shared" si="3"/>
        <v>0</v>
      </c>
      <c r="I42" s="244">
        <f t="shared" si="4"/>
        <v>0</v>
      </c>
      <c r="J42" s="245">
        <f t="shared" si="5"/>
        <v>0</v>
      </c>
    </row>
    <row r="43" spans="1:10" ht="11.25" hidden="1">
      <c r="A43" s="264" t="s">
        <v>158</v>
      </c>
      <c r="B43" s="238" t="s">
        <v>99</v>
      </c>
      <c r="C43" s="239" t="s">
        <v>3</v>
      </c>
      <c r="D43" s="270"/>
      <c r="E43" s="247"/>
      <c r="F43" s="242">
        <f>'逆行列係数'!K45</f>
        <v>0.002852733682142137</v>
      </c>
      <c r="G43" s="242">
        <f>'逆行列係数'!AU45</f>
        <v>0.00512488653804963</v>
      </c>
      <c r="H43" s="244">
        <f t="shared" si="3"/>
        <v>0</v>
      </c>
      <c r="I43" s="244">
        <f t="shared" si="4"/>
        <v>0</v>
      </c>
      <c r="J43" s="245">
        <f t="shared" si="5"/>
        <v>0</v>
      </c>
    </row>
    <row r="44" spans="1:10" ht="11.25" hidden="1">
      <c r="A44" s="264" t="s">
        <v>154</v>
      </c>
      <c r="B44" s="238" t="s">
        <v>100</v>
      </c>
      <c r="C44" s="239" t="s">
        <v>4</v>
      </c>
      <c r="E44" s="247"/>
      <c r="F44" s="242">
        <f>'逆行列係数'!K46</f>
        <v>0.007340400556588294</v>
      </c>
      <c r="G44" s="242">
        <f>'逆行列係数'!AU46</f>
        <v>0.006023861458952675</v>
      </c>
      <c r="H44" s="244">
        <f t="shared" si="3"/>
        <v>0</v>
      </c>
      <c r="I44" s="244">
        <f t="shared" si="4"/>
        <v>0</v>
      </c>
      <c r="J44" s="245">
        <f t="shared" si="5"/>
        <v>0</v>
      </c>
    </row>
    <row r="45" spans="1:10" ht="11.25" hidden="1">
      <c r="A45" s="264"/>
      <c r="B45" s="238" t="s">
        <v>101</v>
      </c>
      <c r="C45" s="239" t="s">
        <v>5</v>
      </c>
      <c r="E45" s="247"/>
      <c r="F45" s="242">
        <f>'逆行列係数'!K47</f>
        <v>0.002416326424698198</v>
      </c>
      <c r="G45" s="242">
        <f>'逆行列係数'!AU47</f>
        <v>0.002216152951321044</v>
      </c>
      <c r="H45" s="244">
        <f t="shared" si="3"/>
        <v>0</v>
      </c>
      <c r="I45" s="244">
        <f t="shared" si="4"/>
        <v>0</v>
      </c>
      <c r="J45" s="245">
        <f t="shared" si="5"/>
        <v>0</v>
      </c>
    </row>
    <row r="46" spans="1:10" ht="11.25" hidden="1">
      <c r="A46" s="264"/>
      <c r="B46" s="238" t="s">
        <v>102</v>
      </c>
      <c r="C46" s="239" t="s">
        <v>130</v>
      </c>
      <c r="E46" s="247"/>
      <c r="F46" s="242">
        <f>'逆行列係数'!K48</f>
        <v>0.030693997341383485</v>
      </c>
      <c r="G46" s="242">
        <f>'逆行列係数'!AU48</f>
        <v>0.03387391670496328</v>
      </c>
      <c r="H46" s="244">
        <f t="shared" si="3"/>
        <v>0</v>
      </c>
      <c r="I46" s="244">
        <f t="shared" si="4"/>
        <v>0</v>
      </c>
      <c r="J46" s="245">
        <f t="shared" si="5"/>
        <v>0</v>
      </c>
    </row>
    <row r="47" spans="1:10" ht="11.25" hidden="1">
      <c r="A47" s="264"/>
      <c r="B47" s="238" t="s">
        <v>103</v>
      </c>
      <c r="C47" s="239" t="s">
        <v>7</v>
      </c>
      <c r="E47" s="247"/>
      <c r="F47" s="242">
        <f>'逆行列係数'!K49</f>
        <v>0.3109054605387333</v>
      </c>
      <c r="G47" s="242">
        <f>'逆行列係数'!AU49</f>
        <v>1.3488875222860386</v>
      </c>
      <c r="H47" s="244">
        <f t="shared" si="3"/>
        <v>0</v>
      </c>
      <c r="I47" s="244">
        <f t="shared" si="4"/>
        <v>0</v>
      </c>
      <c r="J47" s="245">
        <f t="shared" si="5"/>
        <v>0</v>
      </c>
    </row>
    <row r="48" spans="1:10" ht="11.25" hidden="1">
      <c r="A48" s="264"/>
      <c r="B48" s="238" t="s">
        <v>104</v>
      </c>
      <c r="C48" s="239" t="s">
        <v>8</v>
      </c>
      <c r="E48" s="247"/>
      <c r="F48" s="242">
        <f>'逆行列係数'!K50</f>
        <v>0.02580214715072401</v>
      </c>
      <c r="G48" s="242">
        <f>'逆行列係数'!AU50</f>
        <v>0.05987899122752681</v>
      </c>
      <c r="H48" s="244">
        <f t="shared" si="3"/>
        <v>0</v>
      </c>
      <c r="I48" s="244">
        <f t="shared" si="4"/>
        <v>0</v>
      </c>
      <c r="J48" s="245">
        <f t="shared" si="5"/>
        <v>0</v>
      </c>
    </row>
    <row r="49" spans="1:10" ht="11.25" hidden="1">
      <c r="A49" s="264"/>
      <c r="B49" s="238" t="s">
        <v>105</v>
      </c>
      <c r="C49" s="239" t="s">
        <v>9</v>
      </c>
      <c r="E49" s="247"/>
      <c r="F49" s="242">
        <f>'逆行列係数'!K51</f>
        <v>0.008306239638972018</v>
      </c>
      <c r="G49" s="242">
        <f>'逆行列係数'!AU51</f>
        <v>0.01111128443767374</v>
      </c>
      <c r="H49" s="244">
        <f t="shared" si="3"/>
        <v>0</v>
      </c>
      <c r="I49" s="244">
        <f t="shared" si="4"/>
        <v>0</v>
      </c>
      <c r="J49" s="245">
        <f t="shared" si="5"/>
        <v>0</v>
      </c>
    </row>
    <row r="50" spans="1:10" ht="11.25" hidden="1">
      <c r="A50" s="264"/>
      <c r="B50" s="238" t="s">
        <v>106</v>
      </c>
      <c r="C50" s="239" t="s">
        <v>10</v>
      </c>
      <c r="E50" s="247"/>
      <c r="F50" s="242">
        <f>'逆行列係数'!K52</f>
        <v>0.008128971047565799</v>
      </c>
      <c r="G50" s="242">
        <f>'逆行列係数'!AU52</f>
        <v>0.00770888817400366</v>
      </c>
      <c r="H50" s="244">
        <f t="shared" si="3"/>
        <v>0</v>
      </c>
      <c r="I50" s="244">
        <f t="shared" si="4"/>
        <v>0</v>
      </c>
      <c r="J50" s="245">
        <f t="shared" si="5"/>
        <v>0</v>
      </c>
    </row>
    <row r="51" spans="1:10" ht="11.25" hidden="1">
      <c r="A51" s="264"/>
      <c r="B51" s="238" t="s">
        <v>107</v>
      </c>
      <c r="C51" s="239" t="s">
        <v>11</v>
      </c>
      <c r="E51" s="247"/>
      <c r="F51" s="242">
        <f>'逆行列係数'!K53</f>
        <v>0.006559380843801245</v>
      </c>
      <c r="G51" s="242">
        <f>'逆行列係数'!AU53</f>
        <v>0.006869346744764446</v>
      </c>
      <c r="H51" s="244">
        <f t="shared" si="3"/>
        <v>0</v>
      </c>
      <c r="I51" s="244">
        <f t="shared" si="4"/>
        <v>0</v>
      </c>
      <c r="J51" s="245">
        <f t="shared" si="5"/>
        <v>0</v>
      </c>
    </row>
    <row r="52" spans="1:10" ht="11.25" hidden="1">
      <c r="A52" s="264"/>
      <c r="B52" s="238" t="s">
        <v>108</v>
      </c>
      <c r="C52" s="239" t="s">
        <v>12</v>
      </c>
      <c r="E52" s="247"/>
      <c r="F52" s="242">
        <f>'逆行列係数'!K54</f>
        <v>0.016425182523042616</v>
      </c>
      <c r="G52" s="242">
        <f>'逆行列係数'!AU54</f>
        <v>0.016927203651264426</v>
      </c>
      <c r="H52" s="244">
        <f t="shared" si="3"/>
        <v>0</v>
      </c>
      <c r="I52" s="244">
        <f t="shared" si="4"/>
        <v>0</v>
      </c>
      <c r="J52" s="245">
        <f t="shared" si="5"/>
        <v>0</v>
      </c>
    </row>
    <row r="53" spans="1:10" ht="11.25" hidden="1">
      <c r="A53" s="264"/>
      <c r="B53" s="238" t="s">
        <v>109</v>
      </c>
      <c r="C53" s="239" t="s">
        <v>13</v>
      </c>
      <c r="E53" s="247"/>
      <c r="F53" s="242">
        <f>'逆行列係数'!K55</f>
        <v>0.003938624592486568</v>
      </c>
      <c r="G53" s="242">
        <f>'逆行列係数'!AU55</f>
        <v>0.003686079237265904</v>
      </c>
      <c r="H53" s="244">
        <f t="shared" si="3"/>
        <v>0</v>
      </c>
      <c r="I53" s="244">
        <f t="shared" si="4"/>
        <v>0</v>
      </c>
      <c r="J53" s="245">
        <f t="shared" si="5"/>
        <v>0</v>
      </c>
    </row>
    <row r="54" spans="1:10" ht="11.25" hidden="1">
      <c r="A54" s="264"/>
      <c r="B54" s="238" t="s">
        <v>110</v>
      </c>
      <c r="C54" s="239" t="s">
        <v>14</v>
      </c>
      <c r="E54" s="247"/>
      <c r="F54" s="242">
        <f>'逆行列係数'!K56</f>
        <v>0.004010868427365545</v>
      </c>
      <c r="G54" s="242">
        <f>'逆行列係数'!AU56</f>
        <v>0.003850382983761387</v>
      </c>
      <c r="H54" s="244">
        <f t="shared" si="3"/>
        <v>0</v>
      </c>
      <c r="I54" s="244">
        <f t="shared" si="4"/>
        <v>0</v>
      </c>
      <c r="J54" s="245">
        <f t="shared" si="5"/>
        <v>0</v>
      </c>
    </row>
    <row r="55" spans="1:10" ht="11.25" hidden="1">
      <c r="A55" s="264"/>
      <c r="B55" s="238" t="s">
        <v>111</v>
      </c>
      <c r="C55" s="239" t="s">
        <v>15</v>
      </c>
      <c r="E55" s="247"/>
      <c r="F55" s="242">
        <f>'逆行列係数'!K57</f>
        <v>0.007125140525244451</v>
      </c>
      <c r="G55" s="242">
        <f>'逆行列係数'!AU57</f>
        <v>0.0061971438512484905</v>
      </c>
      <c r="H55" s="244">
        <f t="shared" si="3"/>
        <v>0</v>
      </c>
      <c r="I55" s="244">
        <f t="shared" si="4"/>
        <v>0</v>
      </c>
      <c r="J55" s="245">
        <f t="shared" si="5"/>
        <v>0</v>
      </c>
    </row>
    <row r="56" spans="1:10" ht="11.25" hidden="1">
      <c r="A56" s="264"/>
      <c r="B56" s="238" t="s">
        <v>112</v>
      </c>
      <c r="C56" s="239" t="s">
        <v>16</v>
      </c>
      <c r="E56" s="247"/>
      <c r="F56" s="242">
        <f>'逆行列係数'!K58</f>
        <v>0.00021621064615176089</v>
      </c>
      <c r="G56" s="242">
        <f>'逆行列係数'!AU58</f>
        <v>0.00020782695657373316</v>
      </c>
      <c r="H56" s="244">
        <f t="shared" si="3"/>
        <v>0</v>
      </c>
      <c r="I56" s="244">
        <f t="shared" si="4"/>
        <v>0</v>
      </c>
      <c r="J56" s="245">
        <f t="shared" si="5"/>
        <v>0</v>
      </c>
    </row>
    <row r="57" spans="1:10" ht="11.25" hidden="1">
      <c r="A57" s="264"/>
      <c r="B57" s="238" t="s">
        <v>113</v>
      </c>
      <c r="C57" s="239" t="s">
        <v>17</v>
      </c>
      <c r="E57" s="247"/>
      <c r="F57" s="242">
        <f>'逆行列係数'!K59</f>
        <v>0.050063849193997784</v>
      </c>
      <c r="G57" s="242">
        <f>'逆行列係数'!AU59</f>
        <v>0.05619046592329651</v>
      </c>
      <c r="H57" s="244">
        <f t="shared" si="3"/>
        <v>0</v>
      </c>
      <c r="I57" s="244">
        <f t="shared" si="4"/>
        <v>0</v>
      </c>
      <c r="J57" s="245">
        <f t="shared" si="5"/>
        <v>0</v>
      </c>
    </row>
    <row r="58" spans="1:10" ht="11.25" hidden="1">
      <c r="A58" s="264"/>
      <c r="B58" s="238" t="s">
        <v>114</v>
      </c>
      <c r="C58" s="239" t="s">
        <v>18</v>
      </c>
      <c r="E58" s="247"/>
      <c r="F58" s="242">
        <f>'逆行列係数'!K60</f>
        <v>0.006598204547809439</v>
      </c>
      <c r="G58" s="242">
        <f>'逆行列係数'!AU60</f>
        <v>0.01858185615824033</v>
      </c>
      <c r="H58" s="244">
        <f t="shared" si="3"/>
        <v>0</v>
      </c>
      <c r="I58" s="244">
        <f t="shared" si="4"/>
        <v>0</v>
      </c>
      <c r="J58" s="245">
        <f t="shared" si="5"/>
        <v>0</v>
      </c>
    </row>
    <row r="59" spans="1:10" ht="11.25" hidden="1">
      <c r="A59" s="264"/>
      <c r="B59" s="238" t="s">
        <v>115</v>
      </c>
      <c r="C59" s="239" t="s">
        <v>19</v>
      </c>
      <c r="E59" s="247"/>
      <c r="F59" s="242">
        <f>'逆行列係数'!K61</f>
        <v>0.02785230227995275</v>
      </c>
      <c r="G59" s="242">
        <f>'逆行列係数'!AU61</f>
        <v>0.0667182959257274</v>
      </c>
      <c r="H59" s="244">
        <f t="shared" si="3"/>
        <v>0</v>
      </c>
      <c r="I59" s="244">
        <f t="shared" si="4"/>
        <v>0</v>
      </c>
      <c r="J59" s="245">
        <f t="shared" si="5"/>
        <v>0</v>
      </c>
    </row>
    <row r="60" spans="1:10" ht="11.25" hidden="1">
      <c r="A60" s="264"/>
      <c r="B60" s="238" t="s">
        <v>116</v>
      </c>
      <c r="C60" s="239" t="s">
        <v>20</v>
      </c>
      <c r="E60" s="247"/>
      <c r="F60" s="242">
        <f>'逆行列係数'!K62</f>
        <v>0.004114780588037286</v>
      </c>
      <c r="G60" s="242">
        <f>'逆行列係数'!AU62</f>
        <v>0.013669227780381274</v>
      </c>
      <c r="H60" s="244">
        <f t="shared" si="3"/>
        <v>0</v>
      </c>
      <c r="I60" s="244">
        <f t="shared" si="4"/>
        <v>0</v>
      </c>
      <c r="J60" s="245">
        <f t="shared" si="5"/>
        <v>0</v>
      </c>
    </row>
    <row r="61" spans="1:10" ht="11.25" hidden="1">
      <c r="A61" s="264"/>
      <c r="B61" s="238" t="s">
        <v>117</v>
      </c>
      <c r="C61" s="239" t="s">
        <v>21</v>
      </c>
      <c r="E61" s="247"/>
      <c r="F61" s="242">
        <f>'逆行列係数'!K63</f>
        <v>0.058288549798796274</v>
      </c>
      <c r="G61" s="242">
        <f>'逆行列係数'!AU63</f>
        <v>0.07318652051851832</v>
      </c>
      <c r="H61" s="244">
        <f t="shared" si="3"/>
        <v>0</v>
      </c>
      <c r="I61" s="244">
        <f t="shared" si="4"/>
        <v>0</v>
      </c>
      <c r="J61" s="245">
        <f t="shared" si="5"/>
        <v>0</v>
      </c>
    </row>
    <row r="62" spans="1:10" ht="11.25" hidden="1">
      <c r="A62" s="264"/>
      <c r="B62" s="238" t="s">
        <v>118</v>
      </c>
      <c r="C62" s="239" t="s">
        <v>22</v>
      </c>
      <c r="E62" s="247"/>
      <c r="F62" s="242">
        <f>'逆行列係数'!K64</f>
        <v>0.0232823753397196</v>
      </c>
      <c r="G62" s="242">
        <f>'逆行列係数'!AU64</f>
        <v>0.05055108615686115</v>
      </c>
      <c r="H62" s="244">
        <f t="shared" si="3"/>
        <v>0</v>
      </c>
      <c r="I62" s="244">
        <f t="shared" si="4"/>
        <v>0</v>
      </c>
      <c r="J62" s="245">
        <f t="shared" si="5"/>
        <v>0</v>
      </c>
    </row>
    <row r="63" spans="1:10" ht="11.25" hidden="1">
      <c r="A63" s="264"/>
      <c r="B63" s="238" t="s">
        <v>119</v>
      </c>
      <c r="C63" s="239" t="s">
        <v>23</v>
      </c>
      <c r="E63" s="247"/>
      <c r="F63" s="242">
        <f>'逆行列係数'!K65</f>
        <v>0.006560935222893623</v>
      </c>
      <c r="G63" s="242">
        <f>'逆行列係数'!AU65</f>
        <v>0.01379153402266582</v>
      </c>
      <c r="H63" s="244">
        <f t="shared" si="3"/>
        <v>0</v>
      </c>
      <c r="I63" s="244">
        <f t="shared" si="4"/>
        <v>0</v>
      </c>
      <c r="J63" s="245">
        <f t="shared" si="5"/>
        <v>0</v>
      </c>
    </row>
    <row r="64" spans="1:10" ht="11.25" hidden="1">
      <c r="A64" s="264"/>
      <c r="B64" s="238" t="s">
        <v>120</v>
      </c>
      <c r="C64" s="239" t="s">
        <v>24</v>
      </c>
      <c r="D64" s="270"/>
      <c r="E64" s="247"/>
      <c r="F64" s="242">
        <f>'逆行列係数'!K66</f>
        <v>0.02637495076871431</v>
      </c>
      <c r="G64" s="242">
        <f>'逆行列係数'!AU66</f>
        <v>0.04465562967302805</v>
      </c>
      <c r="H64" s="244">
        <f t="shared" si="3"/>
        <v>0</v>
      </c>
      <c r="I64" s="244">
        <f t="shared" si="4"/>
        <v>0</v>
      </c>
      <c r="J64" s="245">
        <f t="shared" si="5"/>
        <v>0</v>
      </c>
    </row>
    <row r="65" spans="1:10" ht="11.25" hidden="1">
      <c r="A65" s="264"/>
      <c r="B65" s="238" t="s">
        <v>121</v>
      </c>
      <c r="C65" s="239" t="s">
        <v>25</v>
      </c>
      <c r="D65" s="270"/>
      <c r="E65" s="247"/>
      <c r="F65" s="242">
        <f>'逆行列係数'!K67</f>
        <v>0.013109453666056816</v>
      </c>
      <c r="G65" s="242">
        <f>'逆行列係数'!AU67</f>
        <v>0.024921411519146557</v>
      </c>
      <c r="H65" s="244">
        <f t="shared" si="3"/>
        <v>0</v>
      </c>
      <c r="I65" s="244">
        <f t="shared" si="4"/>
        <v>0</v>
      </c>
      <c r="J65" s="245">
        <f t="shared" si="5"/>
        <v>0</v>
      </c>
    </row>
    <row r="66" spans="1:10" ht="11.25" hidden="1">
      <c r="A66" s="264"/>
      <c r="B66" s="238" t="s">
        <v>122</v>
      </c>
      <c r="C66" s="239" t="s">
        <v>26</v>
      </c>
      <c r="D66" s="270"/>
      <c r="E66" s="247"/>
      <c r="F66" s="242">
        <f>'逆行列係数'!K68</f>
        <v>0.0011095919201249073</v>
      </c>
      <c r="G66" s="242">
        <f>'逆行列係数'!AU68</f>
        <v>0.0018786956298239765</v>
      </c>
      <c r="H66" s="244">
        <f t="shared" si="3"/>
        <v>0</v>
      </c>
      <c r="I66" s="244">
        <f t="shared" si="4"/>
        <v>0</v>
      </c>
      <c r="J66" s="245">
        <f t="shared" si="5"/>
        <v>0</v>
      </c>
    </row>
    <row r="67" spans="1:10" ht="11.25" hidden="1">
      <c r="A67" s="264"/>
      <c r="B67" s="238" t="s">
        <v>123</v>
      </c>
      <c r="C67" s="239" t="s">
        <v>27</v>
      </c>
      <c r="D67" s="270"/>
      <c r="E67" s="247"/>
      <c r="F67" s="242">
        <f>'逆行列係数'!K69</f>
        <v>0.030445456821979758</v>
      </c>
      <c r="G67" s="242">
        <f>'逆行列係数'!AU69</f>
        <v>0.10898173101880954</v>
      </c>
      <c r="H67" s="244">
        <f t="shared" si="3"/>
        <v>0</v>
      </c>
      <c r="I67" s="244">
        <f t="shared" si="4"/>
        <v>0</v>
      </c>
      <c r="J67" s="245">
        <f t="shared" si="5"/>
        <v>0</v>
      </c>
    </row>
    <row r="68" spans="1:10" ht="11.25" hidden="1">
      <c r="A68" s="264"/>
      <c r="B68" s="238" t="s">
        <v>124</v>
      </c>
      <c r="C68" s="239" t="s">
        <v>131</v>
      </c>
      <c r="D68" s="270"/>
      <c r="E68" s="247"/>
      <c r="F68" s="242">
        <f>'逆行列係数'!K70</f>
        <v>7.727252093805333E-06</v>
      </c>
      <c r="G68" s="242">
        <f>'逆行列係数'!AU70</f>
        <v>2.332401655051438E-05</v>
      </c>
      <c r="H68" s="244">
        <f t="shared" si="3"/>
        <v>0</v>
      </c>
      <c r="I68" s="244">
        <f t="shared" si="4"/>
        <v>0</v>
      </c>
      <c r="J68" s="245">
        <f t="shared" si="5"/>
        <v>0</v>
      </c>
    </row>
    <row r="69" spans="1:10" ht="11.25" hidden="1">
      <c r="A69" s="264"/>
      <c r="B69" s="238" t="s">
        <v>125</v>
      </c>
      <c r="C69" s="239" t="s">
        <v>28</v>
      </c>
      <c r="D69" s="270"/>
      <c r="E69" s="247"/>
      <c r="F69" s="242">
        <f>'逆行列係数'!K71</f>
        <v>0.0010970167927502523</v>
      </c>
      <c r="G69" s="242">
        <f>'逆行列係数'!AU71</f>
        <v>0.0030272007920748114</v>
      </c>
      <c r="H69" s="244">
        <f t="shared" si="3"/>
        <v>0</v>
      </c>
      <c r="I69" s="244">
        <f t="shared" si="4"/>
        <v>0</v>
      </c>
      <c r="J69" s="245">
        <f t="shared" si="5"/>
        <v>0</v>
      </c>
    </row>
    <row r="70" spans="1:10" ht="11.25" hidden="1">
      <c r="A70" s="264"/>
      <c r="B70" s="238" t="s">
        <v>126</v>
      </c>
      <c r="C70" s="239" t="s">
        <v>29</v>
      </c>
      <c r="D70" s="270"/>
      <c r="E70" s="247"/>
      <c r="F70" s="242">
        <f>'逆行列係数'!K72</f>
        <v>0.09059643302225333</v>
      </c>
      <c r="G70" s="242">
        <f>'逆行列係数'!AU72</f>
        <v>0.1400817008376623</v>
      </c>
      <c r="H70" s="244">
        <f t="shared" si="3"/>
        <v>0</v>
      </c>
      <c r="I70" s="244">
        <f t="shared" si="4"/>
        <v>0</v>
      </c>
      <c r="J70" s="245">
        <f t="shared" si="5"/>
        <v>0</v>
      </c>
    </row>
    <row r="71" spans="1:10" ht="11.25" hidden="1">
      <c r="A71" s="264"/>
      <c r="B71" s="238" t="s">
        <v>127</v>
      </c>
      <c r="C71" s="239" t="s">
        <v>30</v>
      </c>
      <c r="D71" s="270"/>
      <c r="E71" s="247"/>
      <c r="F71" s="242">
        <f>'逆行列係数'!K73</f>
        <v>0.0017041601271320717</v>
      </c>
      <c r="G71" s="242">
        <f>'逆行列係数'!AU73</f>
        <v>0.002957354972713446</v>
      </c>
      <c r="H71" s="244">
        <f t="shared" si="3"/>
        <v>0</v>
      </c>
      <c r="I71" s="244">
        <f t="shared" si="4"/>
        <v>0</v>
      </c>
      <c r="J71" s="245">
        <f t="shared" si="5"/>
        <v>0</v>
      </c>
    </row>
    <row r="72" spans="1:10" ht="11.25" hidden="1">
      <c r="A72" s="264"/>
      <c r="B72" s="238" t="s">
        <v>128</v>
      </c>
      <c r="C72" s="239" t="s">
        <v>132</v>
      </c>
      <c r="D72" s="270"/>
      <c r="E72" s="247"/>
      <c r="F72" s="242">
        <f>'逆行列係数'!K74</f>
        <v>0.0012763872839003188</v>
      </c>
      <c r="G72" s="242">
        <f>'逆行列係数'!AU74</f>
        <v>0.0027703315966723704</v>
      </c>
      <c r="H72" s="244">
        <f t="shared" si="3"/>
        <v>0</v>
      </c>
      <c r="I72" s="244">
        <f t="shared" si="4"/>
        <v>0</v>
      </c>
      <c r="J72" s="245">
        <f t="shared" si="5"/>
        <v>0</v>
      </c>
    </row>
    <row r="73" spans="1:10" ht="11.25">
      <c r="A73" s="264"/>
      <c r="B73" s="248" t="s">
        <v>129</v>
      </c>
      <c r="C73" s="249" t="s">
        <v>133</v>
      </c>
      <c r="D73" s="271"/>
      <c r="E73" s="272"/>
      <c r="F73" s="252">
        <f>'逆行列係数'!K75</f>
        <v>0.006582251603580521</v>
      </c>
      <c r="G73" s="252">
        <f>'逆行列係数'!AU75</f>
        <v>0.011144680398048081</v>
      </c>
      <c r="H73" s="254">
        <f t="shared" si="3"/>
        <v>0</v>
      </c>
      <c r="I73" s="254">
        <f t="shared" si="4"/>
        <v>0</v>
      </c>
      <c r="J73" s="255">
        <f t="shared" si="5"/>
        <v>0</v>
      </c>
    </row>
    <row r="74" spans="1:10" ht="11.25">
      <c r="A74" s="273"/>
      <c r="B74" s="274"/>
      <c r="C74" s="275" t="s">
        <v>134</v>
      </c>
      <c r="D74" s="276">
        <f>SUM(D40:D73)</f>
        <v>0</v>
      </c>
      <c r="E74" s="283">
        <f>SUM(E40:E73)</f>
        <v>0</v>
      </c>
      <c r="F74" s="277">
        <f>'逆行列係数'!K76</f>
        <v>0.7895730622900085</v>
      </c>
      <c r="G74" s="277">
        <f>'逆行列係数'!AU76</f>
        <v>2.151216925461686</v>
      </c>
      <c r="H74" s="278">
        <f>SUM(H40:H73)</f>
        <v>0</v>
      </c>
      <c r="I74" s="278">
        <f>SUM(I40:I73)</f>
        <v>0</v>
      </c>
      <c r="J74" s="279">
        <f>SUM(J40:J73)</f>
        <v>0</v>
      </c>
    </row>
    <row r="75" spans="1:10" ht="11.25">
      <c r="A75" s="280"/>
      <c r="B75" s="281"/>
      <c r="C75" s="282" t="s">
        <v>64</v>
      </c>
      <c r="D75" s="272">
        <f>SUM(D74,D39)</f>
        <v>0</v>
      </c>
      <c r="E75" s="272">
        <f>SUM(E74,E39)</f>
        <v>0</v>
      </c>
      <c r="F75" s="252">
        <f>'逆行列係数'!K78</f>
        <v>2.175872545438979</v>
      </c>
      <c r="G75" s="252">
        <f>'逆行列係数'!AU78</f>
        <v>2.185898381708001</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 sqref="C2"/>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235</v>
      </c>
      <c r="D1" s="217"/>
      <c r="E1" s="217"/>
    </row>
    <row r="2" spans="2:5" ht="11.25">
      <c r="B2" s="215"/>
      <c r="C2" s="215" t="s">
        <v>8</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236</v>
      </c>
      <c r="E4" s="229" t="s">
        <v>173</v>
      </c>
      <c r="F4" s="230" t="s">
        <v>174</v>
      </c>
      <c r="G4" s="230" t="s">
        <v>237</v>
      </c>
      <c r="H4" s="231" t="s">
        <v>238</v>
      </c>
      <c r="I4" s="232" t="s">
        <v>239</v>
      </c>
      <c r="J4" s="233" t="s">
        <v>240</v>
      </c>
      <c r="K4" s="234"/>
      <c r="L4" s="235"/>
    </row>
    <row r="5" spans="1:10" ht="12" thickTop="1">
      <c r="A5" s="237" t="s">
        <v>148</v>
      </c>
      <c r="B5" s="238" t="s">
        <v>96</v>
      </c>
      <c r="C5" s="239" t="s">
        <v>70</v>
      </c>
      <c r="D5" s="240"/>
      <c r="E5" s="241"/>
      <c r="F5" s="242">
        <f>'逆行列係数'!L6</f>
        <v>2.6755228548927532E-05</v>
      </c>
      <c r="G5" s="242">
        <f>'逆行列係数'!AV6</f>
        <v>1.6943722788912384E-06</v>
      </c>
      <c r="H5" s="243">
        <f aca="true" t="shared" si="0" ref="H5:H38">D$13*F5</f>
        <v>0</v>
      </c>
      <c r="I5" s="244">
        <f aca="true" t="shared" si="1" ref="I5:I38">E$13*G5</f>
        <v>0</v>
      </c>
      <c r="J5" s="245">
        <f aca="true" t="shared" si="2" ref="J5:J38">SUM(H5:I5)</f>
        <v>0</v>
      </c>
    </row>
    <row r="6" spans="1:10" ht="11.25">
      <c r="A6" s="237" t="s">
        <v>150</v>
      </c>
      <c r="B6" s="238" t="s">
        <v>97</v>
      </c>
      <c r="C6" s="239" t="s">
        <v>71</v>
      </c>
      <c r="D6" s="240"/>
      <c r="E6" s="241"/>
      <c r="F6" s="242">
        <f>'逆行列係数'!L7</f>
        <v>9.184313116617545E-06</v>
      </c>
      <c r="G6" s="242">
        <f>'逆行列係数'!AV7</f>
        <v>1.4057924845806678E-06</v>
      </c>
      <c r="H6" s="246">
        <f t="shared" si="0"/>
        <v>0</v>
      </c>
      <c r="I6" s="244">
        <f t="shared" si="1"/>
        <v>0</v>
      </c>
      <c r="J6" s="245">
        <f t="shared" si="2"/>
        <v>0</v>
      </c>
    </row>
    <row r="7" spans="1:10" ht="11.25">
      <c r="A7" s="237" t="s">
        <v>152</v>
      </c>
      <c r="B7" s="238" t="s">
        <v>98</v>
      </c>
      <c r="C7" s="239" t="s">
        <v>72</v>
      </c>
      <c r="D7" s="240"/>
      <c r="E7" s="241"/>
      <c r="F7" s="242">
        <f>'逆行列係数'!L8</f>
        <v>1.4319798860429157E-05</v>
      </c>
      <c r="G7" s="242">
        <f>'逆行列係数'!AV8</f>
        <v>1.4486141288907098E-06</v>
      </c>
      <c r="H7" s="246">
        <f t="shared" si="0"/>
        <v>0</v>
      </c>
      <c r="I7" s="244">
        <f t="shared" si="1"/>
        <v>0</v>
      </c>
      <c r="J7" s="245">
        <f t="shared" si="2"/>
        <v>0</v>
      </c>
    </row>
    <row r="8" spans="1:10" ht="11.25">
      <c r="A8" s="237" t="s">
        <v>154</v>
      </c>
      <c r="B8" s="238" t="s">
        <v>99</v>
      </c>
      <c r="C8" s="239" t="s">
        <v>3</v>
      </c>
      <c r="D8" s="240"/>
      <c r="E8" s="241"/>
      <c r="F8" s="242">
        <f>'逆行列係数'!L9</f>
        <v>0.05092250842592455</v>
      </c>
      <c r="G8" s="242">
        <f>'逆行列係数'!AV9</f>
        <v>0.001645896069671317</v>
      </c>
      <c r="H8" s="246">
        <f t="shared" si="0"/>
        <v>0</v>
      </c>
      <c r="I8" s="244">
        <f t="shared" si="1"/>
        <v>0</v>
      </c>
      <c r="J8" s="245">
        <f t="shared" si="2"/>
        <v>0</v>
      </c>
    </row>
    <row r="9" spans="1:10" ht="11.25">
      <c r="A9" s="237"/>
      <c r="B9" s="238" t="s">
        <v>100</v>
      </c>
      <c r="C9" s="239" t="s">
        <v>4</v>
      </c>
      <c r="D9" s="240"/>
      <c r="E9" s="241"/>
      <c r="F9" s="242">
        <f>'逆行列係数'!L10</f>
        <v>4.323562840596217E-05</v>
      </c>
      <c r="G9" s="242">
        <f>'逆行列係数'!AV10</f>
        <v>9.53045861322144E-06</v>
      </c>
      <c r="H9" s="246">
        <f t="shared" si="0"/>
        <v>0</v>
      </c>
      <c r="I9" s="244">
        <f t="shared" si="1"/>
        <v>0</v>
      </c>
      <c r="J9" s="245">
        <f t="shared" si="2"/>
        <v>0</v>
      </c>
    </row>
    <row r="10" spans="1:10" ht="11.25">
      <c r="A10" s="237"/>
      <c r="B10" s="238" t="s">
        <v>101</v>
      </c>
      <c r="C10" s="239" t="s">
        <v>5</v>
      </c>
      <c r="D10" s="240"/>
      <c r="E10" s="241"/>
      <c r="F10" s="242">
        <f>'逆行列係数'!L11</f>
        <v>0.00011932639107621192</v>
      </c>
      <c r="G10" s="242">
        <f>'逆行列係数'!AV11</f>
        <v>3.006307227143406E-05</v>
      </c>
      <c r="H10" s="246">
        <f t="shared" si="0"/>
        <v>0</v>
      </c>
      <c r="I10" s="244">
        <f t="shared" si="1"/>
        <v>0</v>
      </c>
      <c r="J10" s="245">
        <f t="shared" si="2"/>
        <v>0</v>
      </c>
    </row>
    <row r="11" spans="1:10" ht="11.25">
      <c r="A11" s="237"/>
      <c r="B11" s="238" t="s">
        <v>102</v>
      </c>
      <c r="C11" s="239" t="s">
        <v>130</v>
      </c>
      <c r="D11" s="240"/>
      <c r="E11" s="241"/>
      <c r="F11" s="242">
        <f>'逆行列係数'!L12</f>
        <v>0.0005548688164172089</v>
      </c>
      <c r="G11" s="242">
        <f>'逆行列係数'!AV12</f>
        <v>8.491663732128224E-05</v>
      </c>
      <c r="H11" s="246">
        <f t="shared" si="0"/>
        <v>0</v>
      </c>
      <c r="I11" s="244">
        <f t="shared" si="1"/>
        <v>0</v>
      </c>
      <c r="J11" s="245">
        <f t="shared" si="2"/>
        <v>0</v>
      </c>
    </row>
    <row r="12" spans="1:10" ht="11.25">
      <c r="A12" s="237"/>
      <c r="B12" s="238" t="s">
        <v>103</v>
      </c>
      <c r="C12" s="239" t="s">
        <v>7</v>
      </c>
      <c r="D12" s="240"/>
      <c r="E12" s="241"/>
      <c r="F12" s="242">
        <f>'逆行列係数'!L13</f>
        <v>0.0008816479580047358</v>
      </c>
      <c r="G12" s="242">
        <f>'逆行列係数'!AV13</f>
        <v>0.00032576869891962475</v>
      </c>
      <c r="H12" s="246">
        <f t="shared" si="0"/>
        <v>0</v>
      </c>
      <c r="I12" s="244">
        <f t="shared" si="1"/>
        <v>0</v>
      </c>
      <c r="J12" s="245">
        <f t="shared" si="2"/>
        <v>0</v>
      </c>
    </row>
    <row r="13" spans="1:10" ht="11.25">
      <c r="A13" s="237"/>
      <c r="B13" s="238" t="s">
        <v>104</v>
      </c>
      <c r="C13" s="239" t="s">
        <v>8</v>
      </c>
      <c r="D13" s="240">
        <f>'地域別最終需要'!K15</f>
        <v>0</v>
      </c>
      <c r="E13" s="241">
        <f>'地域別最終需要'!I15</f>
        <v>0</v>
      </c>
      <c r="F13" s="242">
        <f>'逆行列係数'!L14</f>
        <v>1.0161133389952677</v>
      </c>
      <c r="G13" s="242">
        <f>'逆行列係数'!AV14</f>
        <v>0.0008365775208474772</v>
      </c>
      <c r="H13" s="246">
        <f t="shared" si="0"/>
        <v>0</v>
      </c>
      <c r="I13" s="244">
        <f t="shared" si="1"/>
        <v>0</v>
      </c>
      <c r="J13" s="245">
        <f t="shared" si="2"/>
        <v>0</v>
      </c>
    </row>
    <row r="14" spans="1:10" ht="11.25">
      <c r="A14" s="237"/>
      <c r="B14" s="238" t="s">
        <v>105</v>
      </c>
      <c r="C14" s="239" t="s">
        <v>9</v>
      </c>
      <c r="D14" s="240"/>
      <c r="E14" s="241"/>
      <c r="F14" s="242">
        <f>'逆行列係数'!L15</f>
        <v>0.0006451241113601024</v>
      </c>
      <c r="G14" s="242">
        <f>'逆行列係数'!AV15</f>
        <v>3.315814366054346E-05</v>
      </c>
      <c r="H14" s="246">
        <f t="shared" si="0"/>
        <v>0</v>
      </c>
      <c r="I14" s="244">
        <f t="shared" si="1"/>
        <v>0</v>
      </c>
      <c r="J14" s="245">
        <f t="shared" si="2"/>
        <v>0</v>
      </c>
    </row>
    <row r="15" spans="1:10" ht="11.25">
      <c r="A15" s="237"/>
      <c r="B15" s="238" t="s">
        <v>106</v>
      </c>
      <c r="C15" s="239" t="s">
        <v>10</v>
      </c>
      <c r="D15" s="240"/>
      <c r="E15" s="241"/>
      <c r="F15" s="242">
        <f>'逆行列係数'!L16</f>
        <v>0.0004856122057036831</v>
      </c>
      <c r="G15" s="242">
        <f>'逆行列係数'!AV16</f>
        <v>0.0001908273059870295</v>
      </c>
      <c r="H15" s="246">
        <f t="shared" si="0"/>
        <v>0</v>
      </c>
      <c r="I15" s="244">
        <f t="shared" si="1"/>
        <v>0</v>
      </c>
      <c r="J15" s="245">
        <f t="shared" si="2"/>
        <v>0</v>
      </c>
    </row>
    <row r="16" spans="1:10" ht="11.25">
      <c r="A16" s="237"/>
      <c r="B16" s="238" t="s">
        <v>107</v>
      </c>
      <c r="C16" s="239" t="s">
        <v>11</v>
      </c>
      <c r="D16" s="240"/>
      <c r="E16" s="241"/>
      <c r="F16" s="242">
        <f>'逆行列係数'!L17</f>
        <v>4.2372442236659124E-05</v>
      </c>
      <c r="G16" s="242">
        <f>'逆行列係数'!AV17</f>
        <v>1.6684262038728987E-05</v>
      </c>
      <c r="H16" s="246">
        <f t="shared" si="0"/>
        <v>0</v>
      </c>
      <c r="I16" s="244">
        <f t="shared" si="1"/>
        <v>0</v>
      </c>
      <c r="J16" s="245">
        <f t="shared" si="2"/>
        <v>0</v>
      </c>
    </row>
    <row r="17" spans="1:10" ht="11.25">
      <c r="A17" s="237"/>
      <c r="B17" s="238" t="s">
        <v>108</v>
      </c>
      <c r="C17" s="239" t="s">
        <v>12</v>
      </c>
      <c r="D17" s="240"/>
      <c r="E17" s="241"/>
      <c r="F17" s="242">
        <f>'逆行列係数'!L18</f>
        <v>0.0013151678228464597</v>
      </c>
      <c r="G17" s="242">
        <f>'逆行列係数'!AV18</f>
        <v>0.00018782741744154414</v>
      </c>
      <c r="H17" s="246">
        <f t="shared" si="0"/>
        <v>0</v>
      </c>
      <c r="I17" s="244">
        <f t="shared" si="1"/>
        <v>0</v>
      </c>
      <c r="J17" s="245">
        <f t="shared" si="2"/>
        <v>0</v>
      </c>
    </row>
    <row r="18" spans="1:10" ht="11.25">
      <c r="A18" s="237"/>
      <c r="B18" s="238" t="s">
        <v>109</v>
      </c>
      <c r="C18" s="239" t="s">
        <v>13</v>
      </c>
      <c r="D18" s="240"/>
      <c r="E18" s="241"/>
      <c r="F18" s="242">
        <f>'逆行列係数'!L19</f>
        <v>0.0003190775930088263</v>
      </c>
      <c r="G18" s="242">
        <f>'逆行列係数'!AV19</f>
        <v>7.836513947426166E-05</v>
      </c>
      <c r="H18" s="246">
        <f t="shared" si="0"/>
        <v>0</v>
      </c>
      <c r="I18" s="244">
        <f t="shared" si="1"/>
        <v>0</v>
      </c>
      <c r="J18" s="245">
        <f t="shared" si="2"/>
        <v>0</v>
      </c>
    </row>
    <row r="19" spans="1:10" ht="11.25">
      <c r="A19" s="237"/>
      <c r="B19" s="238" t="s">
        <v>110</v>
      </c>
      <c r="C19" s="239" t="s">
        <v>14</v>
      </c>
      <c r="D19" s="240"/>
      <c r="E19" s="241"/>
      <c r="F19" s="242">
        <f>'逆行列係数'!L20</f>
        <v>0.00017238536765351687</v>
      </c>
      <c r="G19" s="242">
        <f>'逆行列係数'!AV20</f>
        <v>5.078481096379956E-05</v>
      </c>
      <c r="H19" s="246">
        <f t="shared" si="0"/>
        <v>0</v>
      </c>
      <c r="I19" s="244">
        <f t="shared" si="1"/>
        <v>0</v>
      </c>
      <c r="J19" s="245">
        <f t="shared" si="2"/>
        <v>0</v>
      </c>
    </row>
    <row r="20" spans="1:10" ht="11.25">
      <c r="A20" s="237"/>
      <c r="B20" s="238" t="s">
        <v>111</v>
      </c>
      <c r="C20" s="239" t="s">
        <v>15</v>
      </c>
      <c r="D20" s="240"/>
      <c r="E20" s="241"/>
      <c r="F20" s="242">
        <f>'逆行列係数'!L21</f>
        <v>0.00016817420066767005</v>
      </c>
      <c r="G20" s="242">
        <f>'逆行列係数'!AV21</f>
        <v>3.691624995068428E-05</v>
      </c>
      <c r="H20" s="246">
        <f t="shared" si="0"/>
        <v>0</v>
      </c>
      <c r="I20" s="244">
        <f t="shared" si="1"/>
        <v>0</v>
      </c>
      <c r="J20" s="245">
        <f t="shared" si="2"/>
        <v>0</v>
      </c>
    </row>
    <row r="21" spans="1:10" ht="11.25">
      <c r="A21" s="237"/>
      <c r="B21" s="238" t="s">
        <v>112</v>
      </c>
      <c r="C21" s="239" t="s">
        <v>16</v>
      </c>
      <c r="D21" s="240"/>
      <c r="E21" s="241"/>
      <c r="F21" s="242">
        <f>'逆行列係数'!L22</f>
        <v>2.285400778384935E-06</v>
      </c>
      <c r="G21" s="242">
        <f>'逆行列係数'!AV22</f>
        <v>6.689907232598452E-07</v>
      </c>
      <c r="H21" s="246">
        <f t="shared" si="0"/>
        <v>0</v>
      </c>
      <c r="I21" s="244">
        <f t="shared" si="1"/>
        <v>0</v>
      </c>
      <c r="J21" s="245">
        <f t="shared" si="2"/>
        <v>0</v>
      </c>
    </row>
    <row r="22" spans="1:10" ht="11.25">
      <c r="A22" s="237"/>
      <c r="B22" s="238" t="s">
        <v>113</v>
      </c>
      <c r="C22" s="239" t="s">
        <v>17</v>
      </c>
      <c r="D22" s="240"/>
      <c r="E22" s="241"/>
      <c r="F22" s="242">
        <f>'逆行列係数'!L23</f>
        <v>0.0039046061301709033</v>
      </c>
      <c r="G22" s="242">
        <f>'逆行列係数'!AV23</f>
        <v>0.0003441620554252192</v>
      </c>
      <c r="H22" s="246">
        <f t="shared" si="0"/>
        <v>0</v>
      </c>
      <c r="I22" s="244">
        <f t="shared" si="1"/>
        <v>0</v>
      </c>
      <c r="J22" s="245">
        <f t="shared" si="2"/>
        <v>0</v>
      </c>
    </row>
    <row r="23" spans="1:10" ht="11.25">
      <c r="A23" s="237"/>
      <c r="B23" s="238" t="s">
        <v>114</v>
      </c>
      <c r="C23" s="239" t="s">
        <v>18</v>
      </c>
      <c r="D23" s="240"/>
      <c r="E23" s="241"/>
      <c r="F23" s="242">
        <f>'逆行列係数'!L24</f>
        <v>0.0042882098828101916</v>
      </c>
      <c r="G23" s="242">
        <f>'逆行列係数'!AV24</f>
        <v>3.709059604265488E-05</v>
      </c>
      <c r="H23" s="246">
        <f t="shared" si="0"/>
        <v>0</v>
      </c>
      <c r="I23" s="244">
        <f t="shared" si="1"/>
        <v>0</v>
      </c>
      <c r="J23" s="245">
        <f t="shared" si="2"/>
        <v>0</v>
      </c>
    </row>
    <row r="24" spans="1:10" ht="11.25">
      <c r="A24" s="237"/>
      <c r="B24" s="238" t="s">
        <v>115</v>
      </c>
      <c r="C24" s="239" t="s">
        <v>19</v>
      </c>
      <c r="D24" s="240"/>
      <c r="E24" s="241"/>
      <c r="F24" s="242">
        <f>'逆行列係数'!L25</f>
        <v>0.011363914714131274</v>
      </c>
      <c r="G24" s="242">
        <f>'逆行列係数'!AV25</f>
        <v>0.00011944572589933064</v>
      </c>
      <c r="H24" s="246">
        <f t="shared" si="0"/>
        <v>0</v>
      </c>
      <c r="I24" s="244">
        <f t="shared" si="1"/>
        <v>0</v>
      </c>
      <c r="J24" s="245">
        <f t="shared" si="2"/>
        <v>0</v>
      </c>
    </row>
    <row r="25" spans="1:10" ht="11.25">
      <c r="A25" s="237"/>
      <c r="B25" s="238" t="s">
        <v>116</v>
      </c>
      <c r="C25" s="239" t="s">
        <v>20</v>
      </c>
      <c r="D25" s="240"/>
      <c r="E25" s="241"/>
      <c r="F25" s="242">
        <f>'逆行列係数'!L26</f>
        <v>0.0023038440618633757</v>
      </c>
      <c r="G25" s="242">
        <f>'逆行列係数'!AV26</f>
        <v>2.8768474782171755E-05</v>
      </c>
      <c r="H25" s="246">
        <f t="shared" si="0"/>
        <v>0</v>
      </c>
      <c r="I25" s="244">
        <f t="shared" si="1"/>
        <v>0</v>
      </c>
      <c r="J25" s="245">
        <f t="shared" si="2"/>
        <v>0</v>
      </c>
    </row>
    <row r="26" spans="1:10" ht="11.25">
      <c r="A26" s="237"/>
      <c r="B26" s="238" t="s">
        <v>117</v>
      </c>
      <c r="C26" s="239" t="s">
        <v>21</v>
      </c>
      <c r="D26" s="240"/>
      <c r="E26" s="241"/>
      <c r="F26" s="242">
        <f>'逆行列係数'!L27</f>
        <v>0.008755785302035952</v>
      </c>
      <c r="G26" s="242">
        <f>'逆行列係数'!AV27</f>
        <v>0.00034509123637605594</v>
      </c>
      <c r="H26" s="246">
        <f t="shared" si="0"/>
        <v>0</v>
      </c>
      <c r="I26" s="244">
        <f t="shared" si="1"/>
        <v>0</v>
      </c>
      <c r="J26" s="245">
        <f t="shared" si="2"/>
        <v>0</v>
      </c>
    </row>
    <row r="27" spans="1:10" ht="11.25">
      <c r="A27" s="237"/>
      <c r="B27" s="238" t="s">
        <v>118</v>
      </c>
      <c r="C27" s="239" t="s">
        <v>22</v>
      </c>
      <c r="D27" s="240"/>
      <c r="E27" s="241"/>
      <c r="F27" s="242">
        <f>'逆行列係数'!L28</f>
        <v>0.022263026395282527</v>
      </c>
      <c r="G27" s="242">
        <f>'逆行列係数'!AV28</f>
        <v>0.00027944711725974553</v>
      </c>
      <c r="H27" s="246">
        <f t="shared" si="0"/>
        <v>0</v>
      </c>
      <c r="I27" s="244">
        <f t="shared" si="1"/>
        <v>0</v>
      </c>
      <c r="J27" s="245">
        <f t="shared" si="2"/>
        <v>0</v>
      </c>
    </row>
    <row r="28" spans="1:10" ht="11.25">
      <c r="A28" s="237"/>
      <c r="B28" s="238" t="s">
        <v>119</v>
      </c>
      <c r="C28" s="239" t="s">
        <v>23</v>
      </c>
      <c r="D28" s="240"/>
      <c r="E28" s="241"/>
      <c r="F28" s="242">
        <f>'逆行列係数'!L29</f>
        <v>0.004093362769350279</v>
      </c>
      <c r="G28" s="242">
        <f>'逆行列係数'!AV29</f>
        <v>6.911314002655195E-05</v>
      </c>
      <c r="H28" s="246">
        <f t="shared" si="0"/>
        <v>0</v>
      </c>
      <c r="I28" s="244">
        <f t="shared" si="1"/>
        <v>0</v>
      </c>
      <c r="J28" s="245">
        <f t="shared" si="2"/>
        <v>0</v>
      </c>
    </row>
    <row r="29" spans="1:10" ht="11.25">
      <c r="A29" s="237"/>
      <c r="B29" s="238" t="s">
        <v>120</v>
      </c>
      <c r="C29" s="239" t="s">
        <v>24</v>
      </c>
      <c r="D29" s="240"/>
      <c r="E29" s="241"/>
      <c r="F29" s="242">
        <f>'逆行列係数'!L30</f>
        <v>0.030114473856803714</v>
      </c>
      <c r="G29" s="242">
        <f>'逆行列係数'!AV30</f>
        <v>0.000783045007069929</v>
      </c>
      <c r="H29" s="246">
        <f t="shared" si="0"/>
        <v>0</v>
      </c>
      <c r="I29" s="244">
        <f t="shared" si="1"/>
        <v>0</v>
      </c>
      <c r="J29" s="245">
        <f t="shared" si="2"/>
        <v>0</v>
      </c>
    </row>
    <row r="30" spans="1:10" ht="11.25">
      <c r="A30" s="237"/>
      <c r="B30" s="238" t="s">
        <v>121</v>
      </c>
      <c r="C30" s="239" t="s">
        <v>25</v>
      </c>
      <c r="D30" s="240"/>
      <c r="E30" s="241"/>
      <c r="F30" s="242">
        <f>'逆行列係数'!L31</f>
        <v>0.0031383301055511337</v>
      </c>
      <c r="G30" s="242">
        <f>'逆行列係数'!AV31</f>
        <v>9.206104309789258E-05</v>
      </c>
      <c r="H30" s="246">
        <f t="shared" si="0"/>
        <v>0</v>
      </c>
      <c r="I30" s="244">
        <f t="shared" si="1"/>
        <v>0</v>
      </c>
      <c r="J30" s="245">
        <f t="shared" si="2"/>
        <v>0</v>
      </c>
    </row>
    <row r="31" spans="1:10" ht="11.25">
      <c r="A31" s="237"/>
      <c r="B31" s="238" t="s">
        <v>122</v>
      </c>
      <c r="C31" s="239" t="s">
        <v>26</v>
      </c>
      <c r="D31" s="240"/>
      <c r="E31" s="241"/>
      <c r="F31" s="242">
        <f>'逆行列係数'!L32</f>
        <v>0.000279199738533811</v>
      </c>
      <c r="G31" s="242">
        <f>'逆行列係数'!AV32</f>
        <v>9.79250485000758E-06</v>
      </c>
      <c r="H31" s="246">
        <f t="shared" si="0"/>
        <v>0</v>
      </c>
      <c r="I31" s="244">
        <f t="shared" si="1"/>
        <v>0</v>
      </c>
      <c r="J31" s="245">
        <f t="shared" si="2"/>
        <v>0</v>
      </c>
    </row>
    <row r="32" spans="1:10" ht="11.25">
      <c r="A32" s="237"/>
      <c r="B32" s="238" t="s">
        <v>123</v>
      </c>
      <c r="C32" s="239" t="s">
        <v>27</v>
      </c>
      <c r="D32" s="240"/>
      <c r="E32" s="241"/>
      <c r="F32" s="242">
        <f>'逆行列係数'!L33</f>
        <v>0.00471120005050211</v>
      </c>
      <c r="G32" s="242">
        <f>'逆行列係数'!AV33</f>
        <v>6.099800643332058E-05</v>
      </c>
      <c r="H32" s="246">
        <f t="shared" si="0"/>
        <v>0</v>
      </c>
      <c r="I32" s="244">
        <f t="shared" si="1"/>
        <v>0</v>
      </c>
      <c r="J32" s="245">
        <f t="shared" si="2"/>
        <v>0</v>
      </c>
    </row>
    <row r="33" spans="1:10" ht="11.25">
      <c r="A33" s="237"/>
      <c r="B33" s="238" t="s">
        <v>124</v>
      </c>
      <c r="C33" s="239" t="s">
        <v>131</v>
      </c>
      <c r="D33" s="240"/>
      <c r="E33" s="241"/>
      <c r="F33" s="242">
        <f>'逆行列係数'!L34</f>
        <v>2.3257329884127344E-06</v>
      </c>
      <c r="G33" s="242">
        <f>'逆行列係数'!AV34</f>
        <v>5.6720870479675136E-08</v>
      </c>
      <c r="H33" s="246">
        <f t="shared" si="0"/>
        <v>0</v>
      </c>
      <c r="I33" s="244">
        <f t="shared" si="1"/>
        <v>0</v>
      </c>
      <c r="J33" s="245">
        <f t="shared" si="2"/>
        <v>0</v>
      </c>
    </row>
    <row r="34" spans="1:10" ht="11.25">
      <c r="A34" s="237"/>
      <c r="B34" s="238" t="s">
        <v>125</v>
      </c>
      <c r="C34" s="239" t="s">
        <v>28</v>
      </c>
      <c r="D34" s="240"/>
      <c r="E34" s="241"/>
      <c r="F34" s="242">
        <f>'逆行列係数'!L35</f>
        <v>0.000601859585841903</v>
      </c>
      <c r="G34" s="242">
        <f>'逆行列係数'!AV35</f>
        <v>6.986240754355057E-06</v>
      </c>
      <c r="H34" s="246">
        <f t="shared" si="0"/>
        <v>0</v>
      </c>
      <c r="I34" s="244">
        <f t="shared" si="1"/>
        <v>0</v>
      </c>
      <c r="J34" s="245">
        <f t="shared" si="2"/>
        <v>0</v>
      </c>
    </row>
    <row r="35" spans="1:10" ht="11.25">
      <c r="A35" s="237"/>
      <c r="B35" s="238" t="s">
        <v>126</v>
      </c>
      <c r="C35" s="239" t="s">
        <v>29</v>
      </c>
      <c r="D35" s="240"/>
      <c r="E35" s="241"/>
      <c r="F35" s="242">
        <f>'逆行列係数'!L36</f>
        <v>0.01726768295076592</v>
      </c>
      <c r="G35" s="242">
        <f>'逆行列係数'!AV36</f>
        <v>0.0003565342511749044</v>
      </c>
      <c r="H35" s="246">
        <f t="shared" si="0"/>
        <v>0</v>
      </c>
      <c r="I35" s="244">
        <f t="shared" si="1"/>
        <v>0</v>
      </c>
      <c r="J35" s="245">
        <f t="shared" si="2"/>
        <v>0</v>
      </c>
    </row>
    <row r="36" spans="1:10" ht="11.25">
      <c r="A36" s="237"/>
      <c r="B36" s="238" t="s">
        <v>127</v>
      </c>
      <c r="C36" s="239" t="s">
        <v>30</v>
      </c>
      <c r="D36" s="240"/>
      <c r="E36" s="241"/>
      <c r="F36" s="242">
        <f>'逆行列係数'!L37</f>
        <v>0.0003057999636713353</v>
      </c>
      <c r="G36" s="242">
        <f>'逆行列係数'!AV37</f>
        <v>1.2172175983472301E-05</v>
      </c>
      <c r="H36" s="246">
        <f t="shared" si="0"/>
        <v>0</v>
      </c>
      <c r="I36" s="244">
        <f t="shared" si="1"/>
        <v>0</v>
      </c>
      <c r="J36" s="245">
        <f t="shared" si="2"/>
        <v>0</v>
      </c>
    </row>
    <row r="37" spans="1:10" ht="11.25">
      <c r="A37" s="237"/>
      <c r="B37" s="238" t="s">
        <v>128</v>
      </c>
      <c r="C37" s="239" t="s">
        <v>132</v>
      </c>
      <c r="D37" s="240"/>
      <c r="E37" s="241"/>
      <c r="F37" s="242">
        <f>'逆行列係数'!L38</f>
        <v>0.0004044021978301046</v>
      </c>
      <c r="G37" s="242">
        <f>'逆行列係数'!AV38</f>
        <v>7.604706261690759E-06</v>
      </c>
      <c r="H37" s="246">
        <f t="shared" si="0"/>
        <v>0</v>
      </c>
      <c r="I37" s="244">
        <f t="shared" si="1"/>
        <v>0</v>
      </c>
      <c r="J37" s="245">
        <f t="shared" si="2"/>
        <v>0</v>
      </c>
    </row>
    <row r="38" spans="1:10" ht="11.25">
      <c r="A38" s="237"/>
      <c r="B38" s="248" t="s">
        <v>129</v>
      </c>
      <c r="C38" s="249" t="s">
        <v>133</v>
      </c>
      <c r="D38" s="250"/>
      <c r="E38" s="251"/>
      <c r="F38" s="252">
        <f>'逆行列係数'!L39</f>
        <v>0.0017469689608372635</v>
      </c>
      <c r="G38" s="252">
        <f>'逆行列係数'!AV39</f>
        <v>6.127227092564029E-05</v>
      </c>
      <c r="H38" s="253">
        <f t="shared" si="0"/>
        <v>0</v>
      </c>
      <c r="I38" s="254">
        <f t="shared" si="1"/>
        <v>0</v>
      </c>
      <c r="J38" s="255">
        <f t="shared" si="2"/>
        <v>0</v>
      </c>
    </row>
    <row r="39" spans="1:10" ht="12" thickBot="1">
      <c r="A39" s="256"/>
      <c r="B39" s="257"/>
      <c r="C39" s="258" t="s">
        <v>134</v>
      </c>
      <c r="D39" s="259">
        <f>SUM(D5:D38)</f>
        <v>0</v>
      </c>
      <c r="E39" s="259">
        <f>SUM(E5:E38)</f>
        <v>0</v>
      </c>
      <c r="F39" s="260">
        <f>'逆行列係数'!L40</f>
        <v>1.187380377098848</v>
      </c>
      <c r="G39" s="260">
        <f>'逆行列係数'!AV40</f>
        <v>0.0061461748300099955</v>
      </c>
      <c r="H39" s="261">
        <f>SUM(H5:H38)</f>
        <v>0</v>
      </c>
      <c r="I39" s="262">
        <f>SUM(I5:I38)</f>
        <v>0</v>
      </c>
      <c r="J39" s="263">
        <f>SUM(J5:J38)</f>
        <v>0</v>
      </c>
    </row>
    <row r="40" spans="1:10" ht="12" thickTop="1">
      <c r="A40" s="264" t="s">
        <v>155</v>
      </c>
      <c r="B40" s="238" t="s">
        <v>96</v>
      </c>
      <c r="C40" s="239" t="s">
        <v>70</v>
      </c>
      <c r="D40" s="265"/>
      <c r="E40" s="266"/>
      <c r="F40" s="267">
        <f>'逆行列係数'!L42</f>
        <v>0.00018844542681799317</v>
      </c>
      <c r="G40" s="267">
        <f>'逆行列係数'!AV42</f>
        <v>0.00013041742247007717</v>
      </c>
      <c r="H40" s="244">
        <f aca="true" t="shared" si="3" ref="H40:H73">D$13*F40</f>
        <v>0</v>
      </c>
      <c r="I40" s="268">
        <f aca="true" t="shared" si="4" ref="I40:I73">E$13*G40</f>
        <v>0</v>
      </c>
      <c r="J40" s="269">
        <f aca="true" t="shared" si="5" ref="J40:J73">SUM(H40:I40)</f>
        <v>0</v>
      </c>
    </row>
    <row r="41" spans="1:10" ht="11.25" hidden="1">
      <c r="A41" s="264" t="s">
        <v>156</v>
      </c>
      <c r="B41" s="238" t="s">
        <v>97</v>
      </c>
      <c r="C41" s="239" t="s">
        <v>71</v>
      </c>
      <c r="D41" s="240"/>
      <c r="E41" s="241"/>
      <c r="F41" s="242">
        <f>'逆行列係数'!L43</f>
        <v>0.0001675170364217341</v>
      </c>
      <c r="G41" s="242">
        <f>'逆行列係数'!AV43</f>
        <v>0.00012579248290309919</v>
      </c>
      <c r="H41" s="244">
        <f t="shared" si="3"/>
        <v>0</v>
      </c>
      <c r="I41" s="244">
        <f t="shared" si="4"/>
        <v>0</v>
      </c>
      <c r="J41" s="245">
        <f t="shared" si="5"/>
        <v>0</v>
      </c>
    </row>
    <row r="42" spans="1:10" ht="11.25" hidden="1">
      <c r="A42" s="264" t="s">
        <v>157</v>
      </c>
      <c r="B42" s="238" t="s">
        <v>98</v>
      </c>
      <c r="C42" s="239" t="s">
        <v>72</v>
      </c>
      <c r="D42" s="270"/>
      <c r="E42" s="247"/>
      <c r="F42" s="242">
        <f>'逆行列係数'!L44</f>
        <v>3.981020444821358E-05</v>
      </c>
      <c r="G42" s="242">
        <f>'逆行列係数'!AV44</f>
        <v>2.192784954653231E-05</v>
      </c>
      <c r="H42" s="244">
        <f t="shared" si="3"/>
        <v>0</v>
      </c>
      <c r="I42" s="244">
        <f t="shared" si="4"/>
        <v>0</v>
      </c>
      <c r="J42" s="245">
        <f t="shared" si="5"/>
        <v>0</v>
      </c>
    </row>
    <row r="43" spans="1:10" ht="11.25" hidden="1">
      <c r="A43" s="264" t="s">
        <v>158</v>
      </c>
      <c r="B43" s="238" t="s">
        <v>99</v>
      </c>
      <c r="C43" s="239" t="s">
        <v>3</v>
      </c>
      <c r="D43" s="270"/>
      <c r="E43" s="247"/>
      <c r="F43" s="242">
        <f>'逆行列係数'!L45</f>
        <v>0.03373671794055572</v>
      </c>
      <c r="G43" s="242">
        <f>'逆行列係数'!AV45</f>
        <v>0.06170369804931157</v>
      </c>
      <c r="H43" s="244">
        <f t="shared" si="3"/>
        <v>0</v>
      </c>
      <c r="I43" s="244">
        <f t="shared" si="4"/>
        <v>0</v>
      </c>
      <c r="J43" s="245">
        <f t="shared" si="5"/>
        <v>0</v>
      </c>
    </row>
    <row r="44" spans="1:10" ht="11.25" hidden="1">
      <c r="A44" s="264" t="s">
        <v>154</v>
      </c>
      <c r="B44" s="238" t="s">
        <v>100</v>
      </c>
      <c r="C44" s="239" t="s">
        <v>4</v>
      </c>
      <c r="E44" s="247"/>
      <c r="F44" s="242">
        <f>'逆行列係数'!L46</f>
        <v>0.0002169104089428505</v>
      </c>
      <c r="G44" s="242">
        <f>'逆行列係数'!AV46</f>
        <v>0.00015357815955040677</v>
      </c>
      <c r="H44" s="244">
        <f t="shared" si="3"/>
        <v>0</v>
      </c>
      <c r="I44" s="244">
        <f t="shared" si="4"/>
        <v>0</v>
      </c>
      <c r="J44" s="245">
        <f t="shared" si="5"/>
        <v>0</v>
      </c>
    </row>
    <row r="45" spans="1:10" ht="11.25" hidden="1">
      <c r="A45" s="264"/>
      <c r="B45" s="238" t="s">
        <v>101</v>
      </c>
      <c r="C45" s="239" t="s">
        <v>5</v>
      </c>
      <c r="E45" s="247"/>
      <c r="F45" s="242">
        <f>'逆行列係数'!L47</f>
        <v>0.0013658126474698814</v>
      </c>
      <c r="G45" s="242">
        <f>'逆行列係数'!AV47</f>
        <v>0.0009237966686505974</v>
      </c>
      <c r="H45" s="244">
        <f t="shared" si="3"/>
        <v>0</v>
      </c>
      <c r="I45" s="244">
        <f t="shared" si="4"/>
        <v>0</v>
      </c>
      <c r="J45" s="245">
        <f t="shared" si="5"/>
        <v>0</v>
      </c>
    </row>
    <row r="46" spans="1:10" ht="11.25" hidden="1">
      <c r="A46" s="264"/>
      <c r="B46" s="238" t="s">
        <v>102</v>
      </c>
      <c r="C46" s="239" t="s">
        <v>130</v>
      </c>
      <c r="E46" s="247"/>
      <c r="F46" s="242">
        <f>'逆行列係数'!L48</f>
        <v>0.0037485188349420163</v>
      </c>
      <c r="G46" s="242">
        <f>'逆行列係数'!AV48</f>
        <v>0.002574126787086455</v>
      </c>
      <c r="H46" s="244">
        <f t="shared" si="3"/>
        <v>0</v>
      </c>
      <c r="I46" s="244">
        <f t="shared" si="4"/>
        <v>0</v>
      </c>
      <c r="J46" s="245">
        <f t="shared" si="5"/>
        <v>0</v>
      </c>
    </row>
    <row r="47" spans="1:10" ht="11.25" hidden="1">
      <c r="A47" s="264"/>
      <c r="B47" s="238" t="s">
        <v>103</v>
      </c>
      <c r="C47" s="239" t="s">
        <v>7</v>
      </c>
      <c r="E47" s="247"/>
      <c r="F47" s="242">
        <f>'逆行列係数'!L49</f>
        <v>0.006853669630110877</v>
      </c>
      <c r="G47" s="242">
        <f>'逆行列係数'!AV49</f>
        <v>0.006198977402639473</v>
      </c>
      <c r="H47" s="244">
        <f t="shared" si="3"/>
        <v>0</v>
      </c>
      <c r="I47" s="244">
        <f t="shared" si="4"/>
        <v>0</v>
      </c>
      <c r="J47" s="245">
        <f t="shared" si="5"/>
        <v>0</v>
      </c>
    </row>
    <row r="48" spans="1:10" ht="11.25" hidden="1">
      <c r="A48" s="264"/>
      <c r="B48" s="238" t="s">
        <v>104</v>
      </c>
      <c r="C48" s="239" t="s">
        <v>8</v>
      </c>
      <c r="E48" s="247"/>
      <c r="F48" s="242">
        <f>'逆行列係数'!L50</f>
        <v>0.05124545255342669</v>
      </c>
      <c r="G48" s="242">
        <f>'逆行列係数'!AV50</f>
        <v>1.0537047628211655</v>
      </c>
      <c r="H48" s="244">
        <f t="shared" si="3"/>
        <v>0</v>
      </c>
      <c r="I48" s="244">
        <f t="shared" si="4"/>
        <v>0</v>
      </c>
      <c r="J48" s="245">
        <f t="shared" si="5"/>
        <v>0</v>
      </c>
    </row>
    <row r="49" spans="1:10" ht="11.25" hidden="1">
      <c r="A49" s="264"/>
      <c r="B49" s="238" t="s">
        <v>105</v>
      </c>
      <c r="C49" s="239" t="s">
        <v>9</v>
      </c>
      <c r="E49" s="247"/>
      <c r="F49" s="242">
        <f>'逆行列係数'!L51</f>
        <v>0.0012271656318476388</v>
      </c>
      <c r="G49" s="242">
        <f>'逆行列係数'!AV51</f>
        <v>0.0012226756688681695</v>
      </c>
      <c r="H49" s="244">
        <f t="shared" si="3"/>
        <v>0</v>
      </c>
      <c r="I49" s="244">
        <f t="shared" si="4"/>
        <v>0</v>
      </c>
      <c r="J49" s="245">
        <f t="shared" si="5"/>
        <v>0</v>
      </c>
    </row>
    <row r="50" spans="1:10" ht="11.25" hidden="1">
      <c r="A50" s="264"/>
      <c r="B50" s="238" t="s">
        <v>106</v>
      </c>
      <c r="C50" s="239" t="s">
        <v>10</v>
      </c>
      <c r="E50" s="247"/>
      <c r="F50" s="242">
        <f>'逆行列係数'!L52</f>
        <v>0.0027216919848859467</v>
      </c>
      <c r="G50" s="242">
        <f>'逆行列係数'!AV52</f>
        <v>0.0017524808845058467</v>
      </c>
      <c r="H50" s="244">
        <f t="shared" si="3"/>
        <v>0</v>
      </c>
      <c r="I50" s="244">
        <f t="shared" si="4"/>
        <v>0</v>
      </c>
      <c r="J50" s="245">
        <f t="shared" si="5"/>
        <v>0</v>
      </c>
    </row>
    <row r="51" spans="1:10" ht="11.25" hidden="1">
      <c r="A51" s="264"/>
      <c r="B51" s="238" t="s">
        <v>107</v>
      </c>
      <c r="C51" s="239" t="s">
        <v>11</v>
      </c>
      <c r="E51" s="247"/>
      <c r="F51" s="242">
        <f>'逆行列係数'!L53</f>
        <v>0.0007695221470830824</v>
      </c>
      <c r="G51" s="242">
        <f>'逆行列係数'!AV53</f>
        <v>0.0004744043482282869</v>
      </c>
      <c r="H51" s="244">
        <f t="shared" si="3"/>
        <v>0</v>
      </c>
      <c r="I51" s="244">
        <f t="shared" si="4"/>
        <v>0</v>
      </c>
      <c r="J51" s="245">
        <f t="shared" si="5"/>
        <v>0</v>
      </c>
    </row>
    <row r="52" spans="1:10" ht="11.25" hidden="1">
      <c r="A52" s="264"/>
      <c r="B52" s="238" t="s">
        <v>108</v>
      </c>
      <c r="C52" s="239" t="s">
        <v>12</v>
      </c>
      <c r="E52" s="247"/>
      <c r="F52" s="242">
        <f>'逆行列係数'!L54</f>
        <v>0.005196153945720015</v>
      </c>
      <c r="G52" s="242">
        <f>'逆行列係数'!AV54</f>
        <v>0.0034840117963968117</v>
      </c>
      <c r="H52" s="244">
        <f t="shared" si="3"/>
        <v>0</v>
      </c>
      <c r="I52" s="244">
        <f t="shared" si="4"/>
        <v>0</v>
      </c>
      <c r="J52" s="245">
        <f t="shared" si="5"/>
        <v>0</v>
      </c>
    </row>
    <row r="53" spans="1:10" ht="11.25" hidden="1">
      <c r="A53" s="264"/>
      <c r="B53" s="238" t="s">
        <v>109</v>
      </c>
      <c r="C53" s="239" t="s">
        <v>13</v>
      </c>
      <c r="E53" s="247"/>
      <c r="F53" s="242">
        <f>'逆行列係数'!L55</f>
        <v>0.0016013325209092424</v>
      </c>
      <c r="G53" s="242">
        <f>'逆行列係数'!AV55</f>
        <v>0.0011950521017861549</v>
      </c>
      <c r="H53" s="244">
        <f t="shared" si="3"/>
        <v>0</v>
      </c>
      <c r="I53" s="244">
        <f t="shared" si="4"/>
        <v>0</v>
      </c>
      <c r="J53" s="245">
        <f t="shared" si="5"/>
        <v>0</v>
      </c>
    </row>
    <row r="54" spans="1:10" ht="11.25" hidden="1">
      <c r="A54" s="264"/>
      <c r="B54" s="238" t="s">
        <v>110</v>
      </c>
      <c r="C54" s="239" t="s">
        <v>14</v>
      </c>
      <c r="E54" s="247"/>
      <c r="F54" s="242">
        <f>'逆行列係数'!L56</f>
        <v>0.0013553402839823895</v>
      </c>
      <c r="G54" s="242">
        <f>'逆行列係数'!AV56</f>
        <v>0.0009471409600013445</v>
      </c>
      <c r="H54" s="244">
        <f t="shared" si="3"/>
        <v>0</v>
      </c>
      <c r="I54" s="244">
        <f t="shared" si="4"/>
        <v>0</v>
      </c>
      <c r="J54" s="245">
        <f t="shared" si="5"/>
        <v>0</v>
      </c>
    </row>
    <row r="55" spans="1:10" ht="11.25" hidden="1">
      <c r="A55" s="264"/>
      <c r="B55" s="238" t="s">
        <v>111</v>
      </c>
      <c r="C55" s="239" t="s">
        <v>15</v>
      </c>
      <c r="E55" s="247"/>
      <c r="F55" s="242">
        <f>'逆行列係数'!L57</f>
        <v>0.003056484051804672</v>
      </c>
      <c r="G55" s="242">
        <f>'逆行列係数'!AV57</f>
        <v>0.0020600216442323124</v>
      </c>
      <c r="H55" s="244">
        <f t="shared" si="3"/>
        <v>0</v>
      </c>
      <c r="I55" s="244">
        <f t="shared" si="4"/>
        <v>0</v>
      </c>
      <c r="J55" s="245">
        <f t="shared" si="5"/>
        <v>0</v>
      </c>
    </row>
    <row r="56" spans="1:10" ht="11.25" hidden="1">
      <c r="A56" s="264"/>
      <c r="B56" s="238" t="s">
        <v>112</v>
      </c>
      <c r="C56" s="239" t="s">
        <v>16</v>
      </c>
      <c r="E56" s="247"/>
      <c r="F56" s="242">
        <f>'逆行列係数'!L58</f>
        <v>6.935721700596222E-05</v>
      </c>
      <c r="G56" s="242">
        <f>'逆行列係数'!AV58</f>
        <v>4.969245942715667E-05</v>
      </c>
      <c r="H56" s="244">
        <f t="shared" si="3"/>
        <v>0</v>
      </c>
      <c r="I56" s="244">
        <f t="shared" si="4"/>
        <v>0</v>
      </c>
      <c r="J56" s="245">
        <f t="shared" si="5"/>
        <v>0</v>
      </c>
    </row>
    <row r="57" spans="1:10" ht="11.25" hidden="1">
      <c r="A57" s="264"/>
      <c r="B57" s="238" t="s">
        <v>113</v>
      </c>
      <c r="C57" s="239" t="s">
        <v>17</v>
      </c>
      <c r="E57" s="247"/>
      <c r="F57" s="242">
        <f>'逆行列係数'!L59</f>
        <v>0.018245944156862266</v>
      </c>
      <c r="G57" s="242">
        <f>'逆行列係数'!AV59</f>
        <v>0.009923117704273489</v>
      </c>
      <c r="H57" s="244">
        <f t="shared" si="3"/>
        <v>0</v>
      </c>
      <c r="I57" s="244">
        <f t="shared" si="4"/>
        <v>0</v>
      </c>
      <c r="J57" s="245">
        <f t="shared" si="5"/>
        <v>0</v>
      </c>
    </row>
    <row r="58" spans="1:10" ht="11.25" hidden="1">
      <c r="A58" s="264"/>
      <c r="B58" s="238" t="s">
        <v>114</v>
      </c>
      <c r="C58" s="239" t="s">
        <v>18</v>
      </c>
      <c r="E58" s="247"/>
      <c r="F58" s="242">
        <f>'逆行列係数'!L60</f>
        <v>0.0015991374558139318</v>
      </c>
      <c r="G58" s="242">
        <f>'逆行列係数'!AV60</f>
        <v>0.00461472176494852</v>
      </c>
      <c r="H58" s="244">
        <f t="shared" si="3"/>
        <v>0</v>
      </c>
      <c r="I58" s="244">
        <f t="shared" si="4"/>
        <v>0</v>
      </c>
      <c r="J58" s="245">
        <f t="shared" si="5"/>
        <v>0</v>
      </c>
    </row>
    <row r="59" spans="1:10" ht="11.25" hidden="1">
      <c r="A59" s="264"/>
      <c r="B59" s="238" t="s">
        <v>115</v>
      </c>
      <c r="C59" s="239" t="s">
        <v>19</v>
      </c>
      <c r="E59" s="247"/>
      <c r="F59" s="242">
        <f>'逆行列係数'!L61</f>
        <v>0.006153814107483147</v>
      </c>
      <c r="G59" s="242">
        <f>'逆行列係数'!AV61</f>
        <v>0.014312089736298576</v>
      </c>
      <c r="H59" s="244">
        <f t="shared" si="3"/>
        <v>0</v>
      </c>
      <c r="I59" s="244">
        <f t="shared" si="4"/>
        <v>0</v>
      </c>
      <c r="J59" s="245">
        <f t="shared" si="5"/>
        <v>0</v>
      </c>
    </row>
    <row r="60" spans="1:10" ht="11.25" hidden="1">
      <c r="A60" s="264"/>
      <c r="B60" s="238" t="s">
        <v>116</v>
      </c>
      <c r="C60" s="239" t="s">
        <v>20</v>
      </c>
      <c r="E60" s="247"/>
      <c r="F60" s="242">
        <f>'逆行列係数'!L62</f>
        <v>0.0007151726162435163</v>
      </c>
      <c r="G60" s="242">
        <f>'逆行列係数'!AV62</f>
        <v>0.0020129331161319146</v>
      </c>
      <c r="H60" s="244">
        <f t="shared" si="3"/>
        <v>0</v>
      </c>
      <c r="I60" s="244">
        <f t="shared" si="4"/>
        <v>0</v>
      </c>
      <c r="J60" s="245">
        <f t="shared" si="5"/>
        <v>0</v>
      </c>
    </row>
    <row r="61" spans="1:10" ht="11.25" hidden="1">
      <c r="A61" s="264"/>
      <c r="B61" s="238" t="s">
        <v>117</v>
      </c>
      <c r="C61" s="239" t="s">
        <v>21</v>
      </c>
      <c r="E61" s="247"/>
      <c r="F61" s="242">
        <f>'逆行列係数'!L63</f>
        <v>0.019617708538790506</v>
      </c>
      <c r="G61" s="242">
        <f>'逆行列係数'!AV63</f>
        <v>0.019166258526168947</v>
      </c>
      <c r="H61" s="244">
        <f t="shared" si="3"/>
        <v>0</v>
      </c>
      <c r="I61" s="244">
        <f t="shared" si="4"/>
        <v>0</v>
      </c>
      <c r="J61" s="245">
        <f t="shared" si="5"/>
        <v>0</v>
      </c>
    </row>
    <row r="62" spans="1:10" ht="11.25" hidden="1">
      <c r="A62" s="264"/>
      <c r="B62" s="238" t="s">
        <v>118</v>
      </c>
      <c r="C62" s="239" t="s">
        <v>22</v>
      </c>
      <c r="E62" s="247"/>
      <c r="F62" s="242">
        <f>'逆行列係数'!L64</f>
        <v>0.009740873765316448</v>
      </c>
      <c r="G62" s="242">
        <f>'逆行列係数'!AV64</f>
        <v>0.025370277360019303</v>
      </c>
      <c r="H62" s="244">
        <f t="shared" si="3"/>
        <v>0</v>
      </c>
      <c r="I62" s="244">
        <f t="shared" si="4"/>
        <v>0</v>
      </c>
      <c r="J62" s="245">
        <f t="shared" si="5"/>
        <v>0</v>
      </c>
    </row>
    <row r="63" spans="1:10" ht="11.25" hidden="1">
      <c r="A63" s="264"/>
      <c r="B63" s="238" t="s">
        <v>119</v>
      </c>
      <c r="C63" s="239" t="s">
        <v>23</v>
      </c>
      <c r="E63" s="247"/>
      <c r="F63" s="242">
        <f>'逆行列係数'!L65</f>
        <v>0.002271794537198666</v>
      </c>
      <c r="G63" s="242">
        <f>'逆行列係数'!AV65</f>
        <v>0.004120231968404037</v>
      </c>
      <c r="H63" s="244">
        <f t="shared" si="3"/>
        <v>0</v>
      </c>
      <c r="I63" s="244">
        <f t="shared" si="4"/>
        <v>0</v>
      </c>
      <c r="J63" s="245">
        <f t="shared" si="5"/>
        <v>0</v>
      </c>
    </row>
    <row r="64" spans="1:10" ht="11.25" hidden="1">
      <c r="A64" s="264"/>
      <c r="B64" s="238" t="s">
        <v>120</v>
      </c>
      <c r="C64" s="239" t="s">
        <v>24</v>
      </c>
      <c r="D64" s="270"/>
      <c r="E64" s="247"/>
      <c r="F64" s="242">
        <f>'逆行列係数'!L66</f>
        <v>0.020526229008152142</v>
      </c>
      <c r="G64" s="242">
        <f>'逆行列係数'!AV66</f>
        <v>0.035095252767540844</v>
      </c>
      <c r="H64" s="244">
        <f t="shared" si="3"/>
        <v>0</v>
      </c>
      <c r="I64" s="244">
        <f t="shared" si="4"/>
        <v>0</v>
      </c>
      <c r="J64" s="245">
        <f t="shared" si="5"/>
        <v>0</v>
      </c>
    </row>
    <row r="65" spans="1:10" ht="11.25" hidden="1">
      <c r="A65" s="264"/>
      <c r="B65" s="238" t="s">
        <v>121</v>
      </c>
      <c r="C65" s="239" t="s">
        <v>25</v>
      </c>
      <c r="D65" s="270"/>
      <c r="E65" s="247"/>
      <c r="F65" s="242">
        <f>'逆行列係数'!L67</f>
        <v>0.003789840515913252</v>
      </c>
      <c r="G65" s="242">
        <f>'逆行列係数'!AV67</f>
        <v>0.005978986961391459</v>
      </c>
      <c r="H65" s="244">
        <f t="shared" si="3"/>
        <v>0</v>
      </c>
      <c r="I65" s="244">
        <f t="shared" si="4"/>
        <v>0</v>
      </c>
      <c r="J65" s="245">
        <f t="shared" si="5"/>
        <v>0</v>
      </c>
    </row>
    <row r="66" spans="1:10" ht="11.25" hidden="1">
      <c r="A66" s="264"/>
      <c r="B66" s="238" t="s">
        <v>122</v>
      </c>
      <c r="C66" s="239" t="s">
        <v>26</v>
      </c>
      <c r="D66" s="270"/>
      <c r="E66" s="247"/>
      <c r="F66" s="242">
        <f>'逆行列係数'!L68</f>
        <v>0.00041282677746998437</v>
      </c>
      <c r="G66" s="242">
        <f>'逆行列係数'!AV68</f>
        <v>0.0006076458978898713</v>
      </c>
      <c r="H66" s="244">
        <f t="shared" si="3"/>
        <v>0</v>
      </c>
      <c r="I66" s="244">
        <f t="shared" si="4"/>
        <v>0</v>
      </c>
      <c r="J66" s="245">
        <f t="shared" si="5"/>
        <v>0</v>
      </c>
    </row>
    <row r="67" spans="1:10" ht="11.25" hidden="1">
      <c r="A67" s="264"/>
      <c r="B67" s="238" t="s">
        <v>123</v>
      </c>
      <c r="C67" s="239" t="s">
        <v>27</v>
      </c>
      <c r="D67" s="270"/>
      <c r="E67" s="247"/>
      <c r="F67" s="242">
        <f>'逆行列係数'!L69</f>
        <v>0.0020109088141128666</v>
      </c>
      <c r="G67" s="242">
        <f>'逆行列係数'!AV69</f>
        <v>0.0060101643305110215</v>
      </c>
      <c r="H67" s="244">
        <f t="shared" si="3"/>
        <v>0</v>
      </c>
      <c r="I67" s="244">
        <f t="shared" si="4"/>
        <v>0</v>
      </c>
      <c r="J67" s="245">
        <f t="shared" si="5"/>
        <v>0</v>
      </c>
    </row>
    <row r="68" spans="1:10" ht="11.25" hidden="1">
      <c r="A68" s="264"/>
      <c r="B68" s="238" t="s">
        <v>124</v>
      </c>
      <c r="C68" s="239" t="s">
        <v>131</v>
      </c>
      <c r="D68" s="270"/>
      <c r="E68" s="247"/>
      <c r="F68" s="242">
        <f>'逆行列係数'!L70</f>
        <v>1.7306369032194685E-06</v>
      </c>
      <c r="G68" s="242">
        <f>'逆行列係数'!AV70</f>
        <v>2.7946217417019645E-06</v>
      </c>
      <c r="H68" s="244">
        <f t="shared" si="3"/>
        <v>0</v>
      </c>
      <c r="I68" s="244">
        <f t="shared" si="4"/>
        <v>0</v>
      </c>
      <c r="J68" s="245">
        <f t="shared" si="5"/>
        <v>0</v>
      </c>
    </row>
    <row r="69" spans="1:10" ht="11.25" hidden="1">
      <c r="A69" s="264"/>
      <c r="B69" s="238" t="s">
        <v>125</v>
      </c>
      <c r="C69" s="239" t="s">
        <v>28</v>
      </c>
      <c r="D69" s="270"/>
      <c r="E69" s="247"/>
      <c r="F69" s="242">
        <f>'逆行列係数'!L71</f>
        <v>0.00027242916139593815</v>
      </c>
      <c r="G69" s="242">
        <f>'逆行列係数'!AV71</f>
        <v>0.000710123887423907</v>
      </c>
      <c r="H69" s="244">
        <f t="shared" si="3"/>
        <v>0</v>
      </c>
      <c r="I69" s="244">
        <f t="shared" si="4"/>
        <v>0</v>
      </c>
      <c r="J69" s="245">
        <f t="shared" si="5"/>
        <v>0</v>
      </c>
    </row>
    <row r="70" spans="1:10" ht="11.25" hidden="1">
      <c r="A70" s="264"/>
      <c r="B70" s="238" t="s">
        <v>126</v>
      </c>
      <c r="C70" s="239" t="s">
        <v>29</v>
      </c>
      <c r="D70" s="270"/>
      <c r="E70" s="247"/>
      <c r="F70" s="242">
        <f>'逆行列係数'!L72</f>
        <v>0.028967779241164494</v>
      </c>
      <c r="G70" s="242">
        <f>'逆行列係数'!AV72</f>
        <v>0.03434702940691689</v>
      </c>
      <c r="H70" s="244">
        <f t="shared" si="3"/>
        <v>0</v>
      </c>
      <c r="I70" s="244">
        <f t="shared" si="4"/>
        <v>0</v>
      </c>
      <c r="J70" s="245">
        <f t="shared" si="5"/>
        <v>0</v>
      </c>
    </row>
    <row r="71" spans="1:10" ht="11.25" hidden="1">
      <c r="A71" s="264"/>
      <c r="B71" s="238" t="s">
        <v>127</v>
      </c>
      <c r="C71" s="239" t="s">
        <v>30</v>
      </c>
      <c r="D71" s="270"/>
      <c r="E71" s="247"/>
      <c r="F71" s="242">
        <f>'逆行列係数'!L73</f>
        <v>0.0005325936279923744</v>
      </c>
      <c r="G71" s="242">
        <f>'逆行列係数'!AV73</f>
        <v>0.0007437635430504365</v>
      </c>
      <c r="H71" s="244">
        <f t="shared" si="3"/>
        <v>0</v>
      </c>
      <c r="I71" s="244">
        <f t="shared" si="4"/>
        <v>0</v>
      </c>
      <c r="J71" s="245">
        <f t="shared" si="5"/>
        <v>0</v>
      </c>
    </row>
    <row r="72" spans="1:10" ht="11.25" hidden="1">
      <c r="A72" s="264"/>
      <c r="B72" s="238" t="s">
        <v>128</v>
      </c>
      <c r="C72" s="239" t="s">
        <v>132</v>
      </c>
      <c r="D72" s="270"/>
      <c r="E72" s="247"/>
      <c r="F72" s="242">
        <f>'逆行列係数'!L74</f>
        <v>0.00039295585449026523</v>
      </c>
      <c r="G72" s="242">
        <f>'逆行列係数'!AV74</f>
        <v>0.0006342278067524627</v>
      </c>
      <c r="H72" s="244">
        <f t="shared" si="3"/>
        <v>0</v>
      </c>
      <c r="I72" s="244">
        <f t="shared" si="4"/>
        <v>0</v>
      </c>
      <c r="J72" s="245">
        <f t="shared" si="5"/>
        <v>0</v>
      </c>
    </row>
    <row r="73" spans="1:10" ht="11.25">
      <c r="A73" s="264"/>
      <c r="B73" s="248" t="s">
        <v>129</v>
      </c>
      <c r="C73" s="249" t="s">
        <v>133</v>
      </c>
      <c r="D73" s="271"/>
      <c r="E73" s="272"/>
      <c r="F73" s="252">
        <f>'逆行列係数'!L75</f>
        <v>0.0024489451200193427</v>
      </c>
      <c r="G73" s="252">
        <f>'逆行列係数'!AV75</f>
        <v>0.003604638888632575</v>
      </c>
      <c r="H73" s="254">
        <f t="shared" si="3"/>
        <v>0</v>
      </c>
      <c r="I73" s="254">
        <f t="shared" si="4"/>
        <v>0</v>
      </c>
      <c r="J73" s="255">
        <f t="shared" si="5"/>
        <v>0</v>
      </c>
    </row>
    <row r="74" spans="1:10" ht="11.25">
      <c r="A74" s="273"/>
      <c r="B74" s="274"/>
      <c r="C74" s="275" t="s">
        <v>134</v>
      </c>
      <c r="D74" s="276">
        <f>SUM(D40:D73)</f>
        <v>0</v>
      </c>
      <c r="E74" s="283">
        <f>SUM(E40:E73)</f>
        <v>0</v>
      </c>
      <c r="F74" s="277">
        <f>'逆行列係数'!L76</f>
        <v>0.2312605864016973</v>
      </c>
      <c r="G74" s="277">
        <f>'逆行列係数'!AV76</f>
        <v>1.3039768157948655</v>
      </c>
      <c r="H74" s="278">
        <f>SUM(H40:H73)</f>
        <v>0</v>
      </c>
      <c r="I74" s="278">
        <f>SUM(I40:I73)</f>
        <v>0</v>
      </c>
      <c r="J74" s="279">
        <f>SUM(J40:J73)</f>
        <v>0</v>
      </c>
    </row>
    <row r="75" spans="1:10" ht="11.25">
      <c r="A75" s="280"/>
      <c r="B75" s="281"/>
      <c r="C75" s="282" t="s">
        <v>64</v>
      </c>
      <c r="D75" s="272">
        <f>SUM(D74,D39)</f>
        <v>0</v>
      </c>
      <c r="E75" s="272">
        <f>SUM(E74,E39)</f>
        <v>0</v>
      </c>
      <c r="F75" s="252">
        <f>'逆行列係数'!L78</f>
        <v>1.418640963500545</v>
      </c>
      <c r="G75" s="252">
        <f>'逆行列係数'!AV78</f>
        <v>1.3101229906248755</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 sqref="C2"/>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268</v>
      </c>
      <c r="D1" s="217"/>
      <c r="E1" s="217"/>
    </row>
    <row r="2" spans="2:5" ht="11.25">
      <c r="B2" s="215"/>
      <c r="C2" s="215" t="s">
        <v>9</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269</v>
      </c>
      <c r="E4" s="229" t="s">
        <v>173</v>
      </c>
      <c r="F4" s="230" t="s">
        <v>174</v>
      </c>
      <c r="G4" s="230" t="s">
        <v>270</v>
      </c>
      <c r="H4" s="231" t="s">
        <v>271</v>
      </c>
      <c r="I4" s="232" t="s">
        <v>272</v>
      </c>
      <c r="J4" s="233" t="s">
        <v>273</v>
      </c>
      <c r="K4" s="234"/>
      <c r="L4" s="235"/>
    </row>
    <row r="5" spans="1:10" ht="12" thickTop="1">
      <c r="A5" s="237" t="s">
        <v>148</v>
      </c>
      <c r="B5" s="238" t="s">
        <v>96</v>
      </c>
      <c r="C5" s="239" t="s">
        <v>70</v>
      </c>
      <c r="D5" s="240"/>
      <c r="E5" s="241"/>
      <c r="F5" s="242">
        <f>'逆行列係数'!M6</f>
        <v>5.6812125892908746E-05</v>
      </c>
      <c r="G5" s="242">
        <f>'逆行列係数'!AW6</f>
        <v>8.670196212747503E-06</v>
      </c>
      <c r="H5" s="243">
        <f aca="true" t="shared" si="0" ref="H5:H38">D$14*F5</f>
        <v>0</v>
      </c>
      <c r="I5" s="244">
        <f aca="true" t="shared" si="1" ref="I5:I38">E$14*G5</f>
        <v>0</v>
      </c>
      <c r="J5" s="245">
        <f aca="true" t="shared" si="2" ref="J5:J38">SUM(H5:I5)</f>
        <v>0</v>
      </c>
    </row>
    <row r="6" spans="1:10" ht="11.25">
      <c r="A6" s="237" t="s">
        <v>150</v>
      </c>
      <c r="B6" s="238" t="s">
        <v>97</v>
      </c>
      <c r="C6" s="239" t="s">
        <v>71</v>
      </c>
      <c r="D6" s="240"/>
      <c r="E6" s="241"/>
      <c r="F6" s="242">
        <f>'逆行列係数'!M7</f>
        <v>7.815520414535438E-05</v>
      </c>
      <c r="G6" s="242">
        <f>'逆行列係数'!AW7</f>
        <v>1.2279256775283081E-05</v>
      </c>
      <c r="H6" s="246">
        <f t="shared" si="0"/>
        <v>0</v>
      </c>
      <c r="I6" s="244">
        <f t="shared" si="1"/>
        <v>0</v>
      </c>
      <c r="J6" s="245">
        <f t="shared" si="2"/>
        <v>0</v>
      </c>
    </row>
    <row r="7" spans="1:10" ht="11.25">
      <c r="A7" s="237" t="s">
        <v>152</v>
      </c>
      <c r="B7" s="238" t="s">
        <v>98</v>
      </c>
      <c r="C7" s="239" t="s">
        <v>72</v>
      </c>
      <c r="D7" s="240"/>
      <c r="E7" s="241"/>
      <c r="F7" s="242">
        <f>'逆行列係数'!M8</f>
        <v>3.2334979998314696E-05</v>
      </c>
      <c r="G7" s="242">
        <f>'逆行列係数'!AW8</f>
        <v>6.903386493636995E-06</v>
      </c>
      <c r="H7" s="246">
        <f t="shared" si="0"/>
        <v>0</v>
      </c>
      <c r="I7" s="244">
        <f t="shared" si="1"/>
        <v>0</v>
      </c>
      <c r="J7" s="245">
        <f t="shared" si="2"/>
        <v>0</v>
      </c>
    </row>
    <row r="8" spans="1:10" ht="11.25">
      <c r="A8" s="237" t="s">
        <v>154</v>
      </c>
      <c r="B8" s="238" t="s">
        <v>99</v>
      </c>
      <c r="C8" s="239" t="s">
        <v>3</v>
      </c>
      <c r="D8" s="240"/>
      <c r="E8" s="241"/>
      <c r="F8" s="242">
        <f>'逆行列係数'!M9</f>
        <v>0.009432162481947096</v>
      </c>
      <c r="G8" s="242">
        <f>'逆行列係数'!AW9</f>
        <v>0.00038029190639879255</v>
      </c>
      <c r="H8" s="246">
        <f t="shared" si="0"/>
        <v>0</v>
      </c>
      <c r="I8" s="244">
        <f t="shared" si="1"/>
        <v>0</v>
      </c>
      <c r="J8" s="245">
        <f t="shared" si="2"/>
        <v>0</v>
      </c>
    </row>
    <row r="9" spans="1:10" ht="11.25">
      <c r="A9" s="237"/>
      <c r="B9" s="238" t="s">
        <v>100</v>
      </c>
      <c r="C9" s="239" t="s">
        <v>4</v>
      </c>
      <c r="D9" s="240"/>
      <c r="E9" s="241"/>
      <c r="F9" s="242">
        <f>'逆行列係数'!M10</f>
        <v>0.00027982489077881456</v>
      </c>
      <c r="G9" s="242">
        <f>'逆行列係数'!AW10</f>
        <v>6.316284630303242E-05</v>
      </c>
      <c r="H9" s="246">
        <f t="shared" si="0"/>
        <v>0</v>
      </c>
      <c r="I9" s="244">
        <f t="shared" si="1"/>
        <v>0</v>
      </c>
      <c r="J9" s="245">
        <f t="shared" si="2"/>
        <v>0</v>
      </c>
    </row>
    <row r="10" spans="1:10" ht="11.25">
      <c r="A10" s="237"/>
      <c r="B10" s="238" t="s">
        <v>101</v>
      </c>
      <c r="C10" s="239" t="s">
        <v>5</v>
      </c>
      <c r="D10" s="240"/>
      <c r="E10" s="241"/>
      <c r="F10" s="242">
        <f>'逆行列係数'!M11</f>
        <v>0.0002690096534697579</v>
      </c>
      <c r="G10" s="242">
        <f>'逆行列係数'!AW11</f>
        <v>0.00011695601715898442</v>
      </c>
      <c r="H10" s="246">
        <f t="shared" si="0"/>
        <v>0</v>
      </c>
      <c r="I10" s="244">
        <f t="shared" si="1"/>
        <v>0</v>
      </c>
      <c r="J10" s="245">
        <f t="shared" si="2"/>
        <v>0</v>
      </c>
    </row>
    <row r="11" spans="1:10" ht="11.25">
      <c r="A11" s="237"/>
      <c r="B11" s="238" t="s">
        <v>102</v>
      </c>
      <c r="C11" s="239" t="s">
        <v>130</v>
      </c>
      <c r="D11" s="240"/>
      <c r="E11" s="241"/>
      <c r="F11" s="242">
        <f>'逆行列係数'!M12</f>
        <v>0.008700741414850038</v>
      </c>
      <c r="G11" s="242">
        <f>'逆行列係数'!AW12</f>
        <v>0.0009997461984585269</v>
      </c>
      <c r="H11" s="246">
        <f t="shared" si="0"/>
        <v>0</v>
      </c>
      <c r="I11" s="244">
        <f t="shared" si="1"/>
        <v>0</v>
      </c>
      <c r="J11" s="245">
        <f t="shared" si="2"/>
        <v>0</v>
      </c>
    </row>
    <row r="12" spans="1:10" ht="11.25">
      <c r="A12" s="237"/>
      <c r="B12" s="238" t="s">
        <v>103</v>
      </c>
      <c r="C12" s="239" t="s">
        <v>7</v>
      </c>
      <c r="D12" s="240"/>
      <c r="E12" s="241"/>
      <c r="F12" s="242">
        <f>'逆行列係数'!M13</f>
        <v>0.006294063122771152</v>
      </c>
      <c r="G12" s="242">
        <f>'逆行列係数'!AW13</f>
        <v>0.002078606222040207</v>
      </c>
      <c r="H12" s="246">
        <f t="shared" si="0"/>
        <v>0</v>
      </c>
      <c r="I12" s="244">
        <f t="shared" si="1"/>
        <v>0</v>
      </c>
      <c r="J12" s="245">
        <f t="shared" si="2"/>
        <v>0</v>
      </c>
    </row>
    <row r="13" spans="1:10" ht="11.25">
      <c r="A13" s="237"/>
      <c r="B13" s="238" t="s">
        <v>104</v>
      </c>
      <c r="C13" s="239" t="s">
        <v>8</v>
      </c>
      <c r="D13" s="240"/>
      <c r="E13" s="241"/>
      <c r="F13" s="242">
        <f>'逆行列係数'!M14</f>
        <v>0.00760337446973365</v>
      </c>
      <c r="G13" s="242">
        <f>'逆行列係数'!AW14</f>
        <v>0.0004942748652837827</v>
      </c>
      <c r="H13" s="246">
        <f t="shared" si="0"/>
        <v>0</v>
      </c>
      <c r="I13" s="244">
        <f t="shared" si="1"/>
        <v>0</v>
      </c>
      <c r="J13" s="245">
        <f t="shared" si="2"/>
        <v>0</v>
      </c>
    </row>
    <row r="14" spans="1:10" ht="11.25">
      <c r="A14" s="237"/>
      <c r="B14" s="238" t="s">
        <v>105</v>
      </c>
      <c r="C14" s="239" t="s">
        <v>9</v>
      </c>
      <c r="D14" s="240">
        <f>'地域別最終需要'!K16</f>
        <v>0</v>
      </c>
      <c r="E14" s="241">
        <f>'地域別最終需要'!I16</f>
        <v>0</v>
      </c>
      <c r="F14" s="242">
        <f>'逆行列係数'!M15</f>
        <v>1.0415392432337152</v>
      </c>
      <c r="G14" s="242">
        <f>'逆行列係数'!AW15</f>
        <v>0.0020670915494401124</v>
      </c>
      <c r="H14" s="246">
        <f t="shared" si="0"/>
        <v>0</v>
      </c>
      <c r="I14" s="244">
        <f t="shared" si="1"/>
        <v>0</v>
      </c>
      <c r="J14" s="245">
        <f t="shared" si="2"/>
        <v>0</v>
      </c>
    </row>
    <row r="15" spans="1:10" ht="11.25">
      <c r="A15" s="237"/>
      <c r="B15" s="238" t="s">
        <v>106</v>
      </c>
      <c r="C15" s="239" t="s">
        <v>10</v>
      </c>
      <c r="D15" s="240"/>
      <c r="E15" s="241"/>
      <c r="F15" s="242">
        <f>'逆行列係数'!M16</f>
        <v>0.005050570118543584</v>
      </c>
      <c r="G15" s="242">
        <f>'逆行列係数'!AW16</f>
        <v>0.002055857046341664</v>
      </c>
      <c r="H15" s="246">
        <f t="shared" si="0"/>
        <v>0</v>
      </c>
      <c r="I15" s="244">
        <f t="shared" si="1"/>
        <v>0</v>
      </c>
      <c r="J15" s="245">
        <f t="shared" si="2"/>
        <v>0</v>
      </c>
    </row>
    <row r="16" spans="1:10" ht="11.25">
      <c r="A16" s="237"/>
      <c r="B16" s="238" t="s">
        <v>107</v>
      </c>
      <c r="C16" s="239" t="s">
        <v>11</v>
      </c>
      <c r="D16" s="240"/>
      <c r="E16" s="241"/>
      <c r="F16" s="242">
        <f>'逆行列係数'!M17</f>
        <v>0.0008238331672646916</v>
      </c>
      <c r="G16" s="242">
        <f>'逆行列係数'!AW17</f>
        <v>0.0001965636278220162</v>
      </c>
      <c r="H16" s="246">
        <f t="shared" si="0"/>
        <v>0</v>
      </c>
      <c r="I16" s="244">
        <f t="shared" si="1"/>
        <v>0</v>
      </c>
      <c r="J16" s="245">
        <f t="shared" si="2"/>
        <v>0</v>
      </c>
    </row>
    <row r="17" spans="1:10" ht="11.25">
      <c r="A17" s="237"/>
      <c r="B17" s="238" t="s">
        <v>108</v>
      </c>
      <c r="C17" s="239" t="s">
        <v>12</v>
      </c>
      <c r="D17" s="240"/>
      <c r="E17" s="241"/>
      <c r="F17" s="242">
        <f>'逆行列係数'!M18</f>
        <v>0.0025993140427856554</v>
      </c>
      <c r="G17" s="242">
        <f>'逆行列係数'!AW18</f>
        <v>0.0007567908938891585</v>
      </c>
      <c r="H17" s="246">
        <f t="shared" si="0"/>
        <v>0</v>
      </c>
      <c r="I17" s="244">
        <f t="shared" si="1"/>
        <v>0</v>
      </c>
      <c r="J17" s="245">
        <f t="shared" si="2"/>
        <v>0</v>
      </c>
    </row>
    <row r="18" spans="1:10" ht="11.25">
      <c r="A18" s="237"/>
      <c r="B18" s="238" t="s">
        <v>109</v>
      </c>
      <c r="C18" s="239" t="s">
        <v>13</v>
      </c>
      <c r="D18" s="240"/>
      <c r="E18" s="241"/>
      <c r="F18" s="242">
        <f>'逆行列係数'!M19</f>
        <v>0.0011642794164330144</v>
      </c>
      <c r="G18" s="242">
        <f>'逆行列係数'!AW19</f>
        <v>0.00039750360430456646</v>
      </c>
      <c r="H18" s="246">
        <f t="shared" si="0"/>
        <v>0</v>
      </c>
      <c r="I18" s="244">
        <f t="shared" si="1"/>
        <v>0</v>
      </c>
      <c r="J18" s="245">
        <f t="shared" si="2"/>
        <v>0</v>
      </c>
    </row>
    <row r="19" spans="1:10" ht="11.25">
      <c r="A19" s="237"/>
      <c r="B19" s="238" t="s">
        <v>110</v>
      </c>
      <c r="C19" s="239" t="s">
        <v>14</v>
      </c>
      <c r="D19" s="240"/>
      <c r="E19" s="241"/>
      <c r="F19" s="242">
        <f>'逆行列係数'!M20</f>
        <v>0.000462890067989169</v>
      </c>
      <c r="G19" s="242">
        <f>'逆行列係数'!AW20</f>
        <v>0.00017810742797450587</v>
      </c>
      <c r="H19" s="246">
        <f t="shared" si="0"/>
        <v>0</v>
      </c>
      <c r="I19" s="244">
        <f t="shared" si="1"/>
        <v>0</v>
      </c>
      <c r="J19" s="245">
        <f t="shared" si="2"/>
        <v>0</v>
      </c>
    </row>
    <row r="20" spans="1:10" ht="11.25">
      <c r="A20" s="237"/>
      <c r="B20" s="238" t="s">
        <v>111</v>
      </c>
      <c r="C20" s="239" t="s">
        <v>15</v>
      </c>
      <c r="D20" s="240"/>
      <c r="E20" s="241"/>
      <c r="F20" s="242">
        <f>'逆行列係数'!M21</f>
        <v>0.0003645679879645979</v>
      </c>
      <c r="G20" s="242">
        <f>'逆行列係数'!AW21</f>
        <v>0.00010134271712393035</v>
      </c>
      <c r="H20" s="246">
        <f t="shared" si="0"/>
        <v>0</v>
      </c>
      <c r="I20" s="244">
        <f t="shared" si="1"/>
        <v>0</v>
      </c>
      <c r="J20" s="245">
        <f t="shared" si="2"/>
        <v>0</v>
      </c>
    </row>
    <row r="21" spans="1:10" ht="11.25">
      <c r="A21" s="237"/>
      <c r="B21" s="238" t="s">
        <v>112</v>
      </c>
      <c r="C21" s="239" t="s">
        <v>16</v>
      </c>
      <c r="D21" s="240"/>
      <c r="E21" s="241"/>
      <c r="F21" s="242">
        <f>'逆行列係数'!M22</f>
        <v>6.69723585602493E-06</v>
      </c>
      <c r="G21" s="242">
        <f>'逆行列係数'!AW22</f>
        <v>2.878232287338896E-06</v>
      </c>
      <c r="H21" s="246">
        <f t="shared" si="0"/>
        <v>0</v>
      </c>
      <c r="I21" s="244">
        <f t="shared" si="1"/>
        <v>0</v>
      </c>
      <c r="J21" s="245">
        <f t="shared" si="2"/>
        <v>0</v>
      </c>
    </row>
    <row r="22" spans="1:10" ht="11.25">
      <c r="A22" s="237"/>
      <c r="B22" s="238" t="s">
        <v>113</v>
      </c>
      <c r="C22" s="239" t="s">
        <v>17</v>
      </c>
      <c r="D22" s="240"/>
      <c r="E22" s="241"/>
      <c r="F22" s="242">
        <f>'逆行列係数'!M23</f>
        <v>0.008391485818341524</v>
      </c>
      <c r="G22" s="242">
        <f>'逆行列係数'!AW23</f>
        <v>0.0016052058498228436</v>
      </c>
      <c r="H22" s="246">
        <f t="shared" si="0"/>
        <v>0</v>
      </c>
      <c r="I22" s="244">
        <f t="shared" si="1"/>
        <v>0</v>
      </c>
      <c r="J22" s="245">
        <f t="shared" si="2"/>
        <v>0</v>
      </c>
    </row>
    <row r="23" spans="1:10" ht="11.25">
      <c r="A23" s="237"/>
      <c r="B23" s="238" t="s">
        <v>114</v>
      </c>
      <c r="C23" s="239" t="s">
        <v>18</v>
      </c>
      <c r="D23" s="240"/>
      <c r="E23" s="241"/>
      <c r="F23" s="242">
        <f>'逆行列係数'!M24</f>
        <v>0.016096243179501216</v>
      </c>
      <c r="G23" s="242">
        <f>'逆行列係数'!AW24</f>
        <v>0.00012919151636832415</v>
      </c>
      <c r="H23" s="246">
        <f t="shared" si="0"/>
        <v>0</v>
      </c>
      <c r="I23" s="244">
        <f t="shared" si="1"/>
        <v>0</v>
      </c>
      <c r="J23" s="245">
        <f t="shared" si="2"/>
        <v>0</v>
      </c>
    </row>
    <row r="24" spans="1:10" ht="11.25">
      <c r="A24" s="237"/>
      <c r="B24" s="238" t="s">
        <v>115</v>
      </c>
      <c r="C24" s="239" t="s">
        <v>19</v>
      </c>
      <c r="D24" s="240"/>
      <c r="E24" s="241"/>
      <c r="F24" s="242">
        <f>'逆行列係数'!M25</f>
        <v>0.04422938245637684</v>
      </c>
      <c r="G24" s="242">
        <f>'逆行列係数'!AW25</f>
        <v>0.0004651375906686257</v>
      </c>
      <c r="H24" s="246">
        <f t="shared" si="0"/>
        <v>0</v>
      </c>
      <c r="I24" s="244">
        <f t="shared" si="1"/>
        <v>0</v>
      </c>
      <c r="J24" s="245">
        <f t="shared" si="2"/>
        <v>0</v>
      </c>
    </row>
    <row r="25" spans="1:10" ht="11.25">
      <c r="A25" s="237"/>
      <c r="B25" s="238" t="s">
        <v>116</v>
      </c>
      <c r="C25" s="239" t="s">
        <v>20</v>
      </c>
      <c r="D25" s="240"/>
      <c r="E25" s="241"/>
      <c r="F25" s="242">
        <f>'逆行列係数'!M26</f>
        <v>0.007127872827674424</v>
      </c>
      <c r="G25" s="242">
        <f>'逆行列係数'!AW26</f>
        <v>7.955937913208214E-05</v>
      </c>
      <c r="H25" s="246">
        <f t="shared" si="0"/>
        <v>0</v>
      </c>
      <c r="I25" s="244">
        <f t="shared" si="1"/>
        <v>0</v>
      </c>
      <c r="J25" s="245">
        <f t="shared" si="2"/>
        <v>0</v>
      </c>
    </row>
    <row r="26" spans="1:10" ht="11.25">
      <c r="A26" s="237"/>
      <c r="B26" s="238" t="s">
        <v>117</v>
      </c>
      <c r="C26" s="239" t="s">
        <v>21</v>
      </c>
      <c r="D26" s="240"/>
      <c r="E26" s="241"/>
      <c r="F26" s="242">
        <f>'逆行列係数'!M27</f>
        <v>0.022536324940703616</v>
      </c>
      <c r="G26" s="242">
        <f>'逆行列係数'!AW27</f>
        <v>0.0012435488405611904</v>
      </c>
      <c r="H26" s="246">
        <f t="shared" si="0"/>
        <v>0</v>
      </c>
      <c r="I26" s="244">
        <f t="shared" si="1"/>
        <v>0</v>
      </c>
      <c r="J26" s="245">
        <f t="shared" si="2"/>
        <v>0</v>
      </c>
    </row>
    <row r="27" spans="1:10" ht="11.25">
      <c r="A27" s="237"/>
      <c r="B27" s="238" t="s">
        <v>118</v>
      </c>
      <c r="C27" s="239" t="s">
        <v>22</v>
      </c>
      <c r="D27" s="240"/>
      <c r="E27" s="241"/>
      <c r="F27" s="242">
        <f>'逆行列係数'!M28</f>
        <v>0.04148370264091511</v>
      </c>
      <c r="G27" s="242">
        <f>'逆行列係数'!AW28</f>
        <v>0.0005334676332371577</v>
      </c>
      <c r="H27" s="246">
        <f t="shared" si="0"/>
        <v>0</v>
      </c>
      <c r="I27" s="244">
        <f t="shared" si="1"/>
        <v>0</v>
      </c>
      <c r="J27" s="245">
        <f t="shared" si="2"/>
        <v>0</v>
      </c>
    </row>
    <row r="28" spans="1:10" ht="11.25">
      <c r="A28" s="237"/>
      <c r="B28" s="238" t="s">
        <v>119</v>
      </c>
      <c r="C28" s="239" t="s">
        <v>23</v>
      </c>
      <c r="D28" s="240"/>
      <c r="E28" s="241"/>
      <c r="F28" s="242">
        <f>'逆行列係数'!M29</f>
        <v>0.00940307699868033</v>
      </c>
      <c r="G28" s="242">
        <f>'逆行列係数'!AW29</f>
        <v>0.00018552096056133325</v>
      </c>
      <c r="H28" s="246">
        <f t="shared" si="0"/>
        <v>0</v>
      </c>
      <c r="I28" s="244">
        <f t="shared" si="1"/>
        <v>0</v>
      </c>
      <c r="J28" s="245">
        <f t="shared" si="2"/>
        <v>0</v>
      </c>
    </row>
    <row r="29" spans="1:10" ht="11.25">
      <c r="A29" s="237"/>
      <c r="B29" s="238" t="s">
        <v>120</v>
      </c>
      <c r="C29" s="239" t="s">
        <v>24</v>
      </c>
      <c r="D29" s="240"/>
      <c r="E29" s="241"/>
      <c r="F29" s="242">
        <f>'逆行列係数'!M30</f>
        <v>0.04166364169565171</v>
      </c>
      <c r="G29" s="242">
        <f>'逆行列係数'!AW30</f>
        <v>0.0017043866587219013</v>
      </c>
      <c r="H29" s="246">
        <f t="shared" si="0"/>
        <v>0</v>
      </c>
      <c r="I29" s="244">
        <f t="shared" si="1"/>
        <v>0</v>
      </c>
      <c r="J29" s="245">
        <f t="shared" si="2"/>
        <v>0</v>
      </c>
    </row>
    <row r="30" spans="1:10" ht="11.25">
      <c r="A30" s="237"/>
      <c r="B30" s="238" t="s">
        <v>121</v>
      </c>
      <c r="C30" s="239" t="s">
        <v>25</v>
      </c>
      <c r="D30" s="240"/>
      <c r="E30" s="241"/>
      <c r="F30" s="242">
        <f>'逆行列係数'!M31</f>
        <v>0.0067533055002393025</v>
      </c>
      <c r="G30" s="242">
        <f>'逆行列係数'!AW31</f>
        <v>0.0002562362529908755</v>
      </c>
      <c r="H30" s="246">
        <f t="shared" si="0"/>
        <v>0</v>
      </c>
      <c r="I30" s="244">
        <f t="shared" si="1"/>
        <v>0</v>
      </c>
      <c r="J30" s="245">
        <f t="shared" si="2"/>
        <v>0</v>
      </c>
    </row>
    <row r="31" spans="1:10" ht="11.25">
      <c r="A31" s="237"/>
      <c r="B31" s="238" t="s">
        <v>122</v>
      </c>
      <c r="C31" s="239" t="s">
        <v>26</v>
      </c>
      <c r="D31" s="240"/>
      <c r="E31" s="241"/>
      <c r="F31" s="242">
        <f>'逆行列係数'!M32</f>
        <v>0.0005131643164186832</v>
      </c>
      <c r="G31" s="242">
        <f>'逆行列係数'!AW32</f>
        <v>2.265350872566152E-05</v>
      </c>
      <c r="H31" s="246">
        <f t="shared" si="0"/>
        <v>0</v>
      </c>
      <c r="I31" s="244">
        <f t="shared" si="1"/>
        <v>0</v>
      </c>
      <c r="J31" s="245">
        <f t="shared" si="2"/>
        <v>0</v>
      </c>
    </row>
    <row r="32" spans="1:10" ht="11.25">
      <c r="A32" s="237"/>
      <c r="B32" s="238" t="s">
        <v>123</v>
      </c>
      <c r="C32" s="239" t="s">
        <v>27</v>
      </c>
      <c r="D32" s="240"/>
      <c r="E32" s="241"/>
      <c r="F32" s="242">
        <f>'逆行列係数'!M33</f>
        <v>0.03588279435248715</v>
      </c>
      <c r="G32" s="242">
        <f>'逆行列係数'!AW33</f>
        <v>0.00039378174071554587</v>
      </c>
      <c r="H32" s="246">
        <f t="shared" si="0"/>
        <v>0</v>
      </c>
      <c r="I32" s="244">
        <f t="shared" si="1"/>
        <v>0</v>
      </c>
      <c r="J32" s="245">
        <f t="shared" si="2"/>
        <v>0</v>
      </c>
    </row>
    <row r="33" spans="1:10" ht="11.25">
      <c r="A33" s="237"/>
      <c r="B33" s="238" t="s">
        <v>124</v>
      </c>
      <c r="C33" s="239" t="s">
        <v>131</v>
      </c>
      <c r="D33" s="240"/>
      <c r="E33" s="241"/>
      <c r="F33" s="242">
        <f>'逆行列係数'!M34</f>
        <v>4.359938933586714E-06</v>
      </c>
      <c r="G33" s="242">
        <f>'逆行列係数'!AW34</f>
        <v>1.5726897047000958E-07</v>
      </c>
      <c r="H33" s="246">
        <f t="shared" si="0"/>
        <v>0</v>
      </c>
      <c r="I33" s="244">
        <f t="shared" si="1"/>
        <v>0</v>
      </c>
      <c r="J33" s="245">
        <f t="shared" si="2"/>
        <v>0</v>
      </c>
    </row>
    <row r="34" spans="1:10" ht="11.25">
      <c r="A34" s="237"/>
      <c r="B34" s="238" t="s">
        <v>125</v>
      </c>
      <c r="C34" s="239" t="s">
        <v>28</v>
      </c>
      <c r="D34" s="240"/>
      <c r="E34" s="241"/>
      <c r="F34" s="242">
        <f>'逆行列係数'!M35</f>
        <v>0.0014730468636327686</v>
      </c>
      <c r="G34" s="242">
        <f>'逆行列係数'!AW35</f>
        <v>1.8670874431727804E-05</v>
      </c>
      <c r="H34" s="246">
        <f t="shared" si="0"/>
        <v>0</v>
      </c>
      <c r="I34" s="244">
        <f t="shared" si="1"/>
        <v>0</v>
      </c>
      <c r="J34" s="245">
        <f t="shared" si="2"/>
        <v>0</v>
      </c>
    </row>
    <row r="35" spans="1:10" ht="11.25">
      <c r="A35" s="237"/>
      <c r="B35" s="238" t="s">
        <v>126</v>
      </c>
      <c r="C35" s="239" t="s">
        <v>29</v>
      </c>
      <c r="D35" s="240"/>
      <c r="E35" s="241"/>
      <c r="F35" s="242">
        <f>'逆行列係数'!M36</f>
        <v>0.04732176260833564</v>
      </c>
      <c r="G35" s="242">
        <f>'逆行列係数'!AW36</f>
        <v>0.0007741087811145402</v>
      </c>
      <c r="H35" s="246">
        <f t="shared" si="0"/>
        <v>0</v>
      </c>
      <c r="I35" s="244">
        <f t="shared" si="1"/>
        <v>0</v>
      </c>
      <c r="J35" s="245">
        <f t="shared" si="2"/>
        <v>0</v>
      </c>
    </row>
    <row r="36" spans="1:10" ht="11.25">
      <c r="A36" s="237"/>
      <c r="B36" s="238" t="s">
        <v>127</v>
      </c>
      <c r="C36" s="239" t="s">
        <v>30</v>
      </c>
      <c r="D36" s="240"/>
      <c r="E36" s="241"/>
      <c r="F36" s="242">
        <f>'逆行列係数'!M37</f>
        <v>0.0006837853921639321</v>
      </c>
      <c r="G36" s="242">
        <f>'逆行列係数'!AW37</f>
        <v>3.562201973414038E-05</v>
      </c>
      <c r="H36" s="246">
        <f t="shared" si="0"/>
        <v>0</v>
      </c>
      <c r="I36" s="244">
        <f t="shared" si="1"/>
        <v>0</v>
      </c>
      <c r="J36" s="245">
        <f t="shared" si="2"/>
        <v>0</v>
      </c>
    </row>
    <row r="37" spans="1:10" ht="11.25">
      <c r="A37" s="237"/>
      <c r="B37" s="238" t="s">
        <v>128</v>
      </c>
      <c r="C37" s="239" t="s">
        <v>132</v>
      </c>
      <c r="D37" s="240"/>
      <c r="E37" s="241"/>
      <c r="F37" s="242">
        <f>'逆行列係数'!M38</f>
        <v>0.0017542128778181535</v>
      </c>
      <c r="G37" s="242">
        <f>'逆行列係数'!AW38</f>
        <v>2.3016685406629074E-05</v>
      </c>
      <c r="H37" s="246">
        <f t="shared" si="0"/>
        <v>0</v>
      </c>
      <c r="I37" s="244">
        <f t="shared" si="1"/>
        <v>0</v>
      </c>
      <c r="J37" s="245">
        <f t="shared" si="2"/>
        <v>0</v>
      </c>
    </row>
    <row r="38" spans="1:10" ht="11.25">
      <c r="A38" s="237"/>
      <c r="B38" s="248" t="s">
        <v>129</v>
      </c>
      <c r="C38" s="249" t="s">
        <v>133</v>
      </c>
      <c r="D38" s="250"/>
      <c r="E38" s="251"/>
      <c r="F38" s="252">
        <f>'逆行列係数'!M39</f>
        <v>0.003210898897328831</v>
      </c>
      <c r="G38" s="252">
        <f>'逆行列係数'!AW39</f>
        <v>0.00014174431826337208</v>
      </c>
      <c r="H38" s="253">
        <f t="shared" si="0"/>
        <v>0</v>
      </c>
      <c r="I38" s="254">
        <f t="shared" si="1"/>
        <v>0</v>
      </c>
      <c r="J38" s="255">
        <f t="shared" si="2"/>
        <v>0</v>
      </c>
    </row>
    <row r="39" spans="1:10" ht="12" thickBot="1">
      <c r="A39" s="256"/>
      <c r="B39" s="257"/>
      <c r="C39" s="258" t="s">
        <v>134</v>
      </c>
      <c r="D39" s="259">
        <f>SUM(D5:D38)</f>
        <v>0</v>
      </c>
      <c r="E39" s="259">
        <f>SUM(E5:E38)</f>
        <v>0</v>
      </c>
      <c r="F39" s="260">
        <f>'逆行列係数'!M40</f>
        <v>1.3732869349193422</v>
      </c>
      <c r="G39" s="260">
        <f>'逆行列係数'!AW40</f>
        <v>0.01752903587373471</v>
      </c>
      <c r="H39" s="261">
        <f>SUM(H5:H38)</f>
        <v>0</v>
      </c>
      <c r="I39" s="262">
        <f>SUM(I5:I38)</f>
        <v>0</v>
      </c>
      <c r="J39" s="263">
        <f>SUM(J5:J38)</f>
        <v>0</v>
      </c>
    </row>
    <row r="40" spans="1:10" ht="12" thickTop="1">
      <c r="A40" s="264" t="s">
        <v>155</v>
      </c>
      <c r="B40" s="238" t="s">
        <v>96</v>
      </c>
      <c r="C40" s="239" t="s">
        <v>70</v>
      </c>
      <c r="D40" s="265"/>
      <c r="E40" s="266"/>
      <c r="F40" s="267">
        <f>'逆行列係数'!M42</f>
        <v>0.000530624161718784</v>
      </c>
      <c r="G40" s="267">
        <f>'逆行列係数'!AW42</f>
        <v>0.000595049544451348</v>
      </c>
      <c r="H40" s="244">
        <f aca="true" t="shared" si="3" ref="H40:H73">D$14*F40</f>
        <v>0</v>
      </c>
      <c r="I40" s="268">
        <f aca="true" t="shared" si="4" ref="I40:I73">E$14*G40</f>
        <v>0</v>
      </c>
      <c r="J40" s="269">
        <f aca="true" t="shared" si="5" ref="J40:J73">SUM(H40:I40)</f>
        <v>0</v>
      </c>
    </row>
    <row r="41" spans="1:10" ht="11.25" hidden="1">
      <c r="A41" s="264" t="s">
        <v>156</v>
      </c>
      <c r="B41" s="238" t="s">
        <v>97</v>
      </c>
      <c r="C41" s="239" t="s">
        <v>71</v>
      </c>
      <c r="D41" s="240"/>
      <c r="E41" s="241"/>
      <c r="F41" s="242">
        <f>'逆行列係数'!M43</f>
        <v>0.0012336474844095724</v>
      </c>
      <c r="G41" s="242">
        <f>'逆行列係数'!AW43</f>
        <v>0.0013152320957157883</v>
      </c>
      <c r="H41" s="244">
        <f t="shared" si="3"/>
        <v>0</v>
      </c>
      <c r="I41" s="244">
        <f t="shared" si="4"/>
        <v>0</v>
      </c>
      <c r="J41" s="245">
        <f t="shared" si="5"/>
        <v>0</v>
      </c>
    </row>
    <row r="42" spans="1:10" ht="11.25" hidden="1">
      <c r="A42" s="264" t="s">
        <v>157</v>
      </c>
      <c r="B42" s="238" t="s">
        <v>98</v>
      </c>
      <c r="C42" s="239" t="s">
        <v>72</v>
      </c>
      <c r="D42" s="270"/>
      <c r="E42" s="247"/>
      <c r="F42" s="242">
        <f>'逆行列係数'!M44</f>
        <v>0.00010576650865362617</v>
      </c>
      <c r="G42" s="242">
        <f>'逆行列係数'!AW44</f>
        <v>0.00010966991004374889</v>
      </c>
      <c r="H42" s="244">
        <f t="shared" si="3"/>
        <v>0</v>
      </c>
      <c r="I42" s="244">
        <f t="shared" si="4"/>
        <v>0</v>
      </c>
      <c r="J42" s="245">
        <f t="shared" si="5"/>
        <v>0</v>
      </c>
    </row>
    <row r="43" spans="1:10" ht="11.25" hidden="1">
      <c r="A43" s="264" t="s">
        <v>158</v>
      </c>
      <c r="B43" s="238" t="s">
        <v>99</v>
      </c>
      <c r="C43" s="239" t="s">
        <v>3</v>
      </c>
      <c r="D43" s="270"/>
      <c r="E43" s="247"/>
      <c r="F43" s="242">
        <f>'逆行列係数'!M45</f>
        <v>0.008214861108484827</v>
      </c>
      <c r="G43" s="242">
        <f>'逆行列係数'!AW45</f>
        <v>0.012476645520301666</v>
      </c>
      <c r="H43" s="244">
        <f t="shared" si="3"/>
        <v>0</v>
      </c>
      <c r="I43" s="244">
        <f t="shared" si="4"/>
        <v>0</v>
      </c>
      <c r="J43" s="245">
        <f t="shared" si="5"/>
        <v>0</v>
      </c>
    </row>
    <row r="44" spans="1:10" ht="11.25" hidden="1">
      <c r="A44" s="264" t="s">
        <v>154</v>
      </c>
      <c r="B44" s="238" t="s">
        <v>100</v>
      </c>
      <c r="C44" s="239" t="s">
        <v>4</v>
      </c>
      <c r="E44" s="247"/>
      <c r="F44" s="242">
        <f>'逆行列係数'!M46</f>
        <v>0.0010133461236398022</v>
      </c>
      <c r="G44" s="242">
        <f>'逆行列係数'!AW46</f>
        <v>0.0011268995529839696</v>
      </c>
      <c r="H44" s="244">
        <f t="shared" si="3"/>
        <v>0</v>
      </c>
      <c r="I44" s="244">
        <f t="shared" si="4"/>
        <v>0</v>
      </c>
      <c r="J44" s="245">
        <f t="shared" si="5"/>
        <v>0</v>
      </c>
    </row>
    <row r="45" spans="1:10" ht="11.25" hidden="1">
      <c r="A45" s="264"/>
      <c r="B45" s="238" t="s">
        <v>101</v>
      </c>
      <c r="C45" s="239" t="s">
        <v>5</v>
      </c>
      <c r="E45" s="247"/>
      <c r="F45" s="242">
        <f>'逆行列係数'!M47</f>
        <v>0.003007419056876168</v>
      </c>
      <c r="G45" s="242">
        <f>'逆行列係数'!AW47</f>
        <v>0.0036713787201693255</v>
      </c>
      <c r="H45" s="244">
        <f t="shared" si="3"/>
        <v>0</v>
      </c>
      <c r="I45" s="244">
        <f t="shared" si="4"/>
        <v>0</v>
      </c>
      <c r="J45" s="245">
        <f t="shared" si="5"/>
        <v>0</v>
      </c>
    </row>
    <row r="46" spans="1:10" ht="11.25" hidden="1">
      <c r="A46" s="264"/>
      <c r="B46" s="238" t="s">
        <v>102</v>
      </c>
      <c r="C46" s="239" t="s">
        <v>130</v>
      </c>
      <c r="E46" s="247"/>
      <c r="F46" s="242">
        <f>'逆行列係数'!M48</f>
        <v>0.030543028461287806</v>
      </c>
      <c r="G46" s="242">
        <f>'逆行列係数'!AW48</f>
        <v>0.03443604361440306</v>
      </c>
      <c r="H46" s="244">
        <f t="shared" si="3"/>
        <v>0</v>
      </c>
      <c r="I46" s="244">
        <f t="shared" si="4"/>
        <v>0</v>
      </c>
      <c r="J46" s="245">
        <f t="shared" si="5"/>
        <v>0</v>
      </c>
    </row>
    <row r="47" spans="1:10" ht="11.25" hidden="1">
      <c r="A47" s="264"/>
      <c r="B47" s="238" t="s">
        <v>103</v>
      </c>
      <c r="C47" s="239" t="s">
        <v>7</v>
      </c>
      <c r="E47" s="247"/>
      <c r="F47" s="242">
        <f>'逆行列係数'!M49</f>
        <v>0.0376354119668757</v>
      </c>
      <c r="G47" s="242">
        <f>'逆行列係数'!AW49</f>
        <v>0.039970761106222934</v>
      </c>
      <c r="H47" s="244">
        <f t="shared" si="3"/>
        <v>0</v>
      </c>
      <c r="I47" s="244">
        <f t="shared" si="4"/>
        <v>0</v>
      </c>
      <c r="J47" s="245">
        <f t="shared" si="5"/>
        <v>0</v>
      </c>
    </row>
    <row r="48" spans="1:10" ht="11.25" hidden="1">
      <c r="A48" s="264"/>
      <c r="B48" s="238" t="s">
        <v>104</v>
      </c>
      <c r="C48" s="239" t="s">
        <v>8</v>
      </c>
      <c r="E48" s="247"/>
      <c r="F48" s="242">
        <f>'逆行列係数'!M50</f>
        <v>0.02882718712541877</v>
      </c>
      <c r="G48" s="242">
        <f>'逆行列係数'!AW50</f>
        <v>0.02877728874934181</v>
      </c>
      <c r="H48" s="244">
        <f t="shared" si="3"/>
        <v>0</v>
      </c>
      <c r="I48" s="244">
        <f t="shared" si="4"/>
        <v>0</v>
      </c>
      <c r="J48" s="245">
        <f t="shared" si="5"/>
        <v>0</v>
      </c>
    </row>
    <row r="49" spans="1:10" ht="11.25" hidden="1">
      <c r="A49" s="264"/>
      <c r="B49" s="238" t="s">
        <v>105</v>
      </c>
      <c r="C49" s="239" t="s">
        <v>9</v>
      </c>
      <c r="E49" s="247"/>
      <c r="F49" s="242">
        <f>'逆行列係数'!M51</f>
        <v>0.05389389653665254</v>
      </c>
      <c r="G49" s="242">
        <f>'逆行列係数'!AW51</f>
        <v>1.090662226685148</v>
      </c>
      <c r="H49" s="244">
        <f t="shared" si="3"/>
        <v>0</v>
      </c>
      <c r="I49" s="244">
        <f t="shared" si="4"/>
        <v>0</v>
      </c>
      <c r="J49" s="245">
        <f t="shared" si="5"/>
        <v>0</v>
      </c>
    </row>
    <row r="50" spans="1:10" ht="11.25" hidden="1">
      <c r="A50" s="264"/>
      <c r="B50" s="238" t="s">
        <v>106</v>
      </c>
      <c r="C50" s="239" t="s">
        <v>10</v>
      </c>
      <c r="E50" s="247"/>
      <c r="F50" s="242">
        <f>'逆行列係数'!M52</f>
        <v>0.013529931708362473</v>
      </c>
      <c r="G50" s="242">
        <f>'逆行列係数'!AW52</f>
        <v>0.020576181938566133</v>
      </c>
      <c r="H50" s="244">
        <f t="shared" si="3"/>
        <v>0</v>
      </c>
      <c r="I50" s="244">
        <f t="shared" si="4"/>
        <v>0</v>
      </c>
      <c r="J50" s="245">
        <f t="shared" si="5"/>
        <v>0</v>
      </c>
    </row>
    <row r="51" spans="1:10" ht="11.25" hidden="1">
      <c r="A51" s="264"/>
      <c r="B51" s="238" t="s">
        <v>107</v>
      </c>
      <c r="C51" s="239" t="s">
        <v>11</v>
      </c>
      <c r="E51" s="247"/>
      <c r="F51" s="242">
        <f>'逆行列係数'!M53</f>
        <v>0.006708928483673549</v>
      </c>
      <c r="G51" s="242">
        <f>'逆行列係数'!AW53</f>
        <v>0.006064870611701761</v>
      </c>
      <c r="H51" s="244">
        <f t="shared" si="3"/>
        <v>0</v>
      </c>
      <c r="I51" s="244">
        <f t="shared" si="4"/>
        <v>0</v>
      </c>
      <c r="J51" s="245">
        <f t="shared" si="5"/>
        <v>0</v>
      </c>
    </row>
    <row r="52" spans="1:10" ht="11.25" hidden="1">
      <c r="A52" s="264"/>
      <c r="B52" s="238" t="s">
        <v>108</v>
      </c>
      <c r="C52" s="239" t="s">
        <v>12</v>
      </c>
      <c r="E52" s="247"/>
      <c r="F52" s="242">
        <f>'逆行列係数'!M54</f>
        <v>0.010367967245496611</v>
      </c>
      <c r="G52" s="242">
        <f>'逆行列係数'!AW54</f>
        <v>0.014708772851055</v>
      </c>
      <c r="H52" s="244">
        <f t="shared" si="3"/>
        <v>0</v>
      </c>
      <c r="I52" s="244">
        <f t="shared" si="4"/>
        <v>0</v>
      </c>
      <c r="J52" s="245">
        <f t="shared" si="5"/>
        <v>0</v>
      </c>
    </row>
    <row r="53" spans="1:10" ht="11.25" hidden="1">
      <c r="A53" s="264"/>
      <c r="B53" s="238" t="s">
        <v>109</v>
      </c>
      <c r="C53" s="239" t="s">
        <v>13</v>
      </c>
      <c r="E53" s="247"/>
      <c r="F53" s="242">
        <f>'逆行列係数'!M55</f>
        <v>0.0046487888125730506</v>
      </c>
      <c r="G53" s="242">
        <f>'逆行列係数'!AW55</f>
        <v>0.00635232086832744</v>
      </c>
      <c r="H53" s="244">
        <f t="shared" si="3"/>
        <v>0</v>
      </c>
      <c r="I53" s="244">
        <f t="shared" si="4"/>
        <v>0</v>
      </c>
      <c r="J53" s="245">
        <f t="shared" si="5"/>
        <v>0</v>
      </c>
    </row>
    <row r="54" spans="1:10" ht="11.25" hidden="1">
      <c r="A54" s="264"/>
      <c r="B54" s="238" t="s">
        <v>110</v>
      </c>
      <c r="C54" s="239" t="s">
        <v>14</v>
      </c>
      <c r="E54" s="247"/>
      <c r="F54" s="242">
        <f>'逆行列係数'!M56</f>
        <v>0.0033198902131293347</v>
      </c>
      <c r="G54" s="242">
        <f>'逆行列係数'!AW56</f>
        <v>0.0033477803730898115</v>
      </c>
      <c r="H54" s="244">
        <f t="shared" si="3"/>
        <v>0</v>
      </c>
      <c r="I54" s="244">
        <f t="shared" si="4"/>
        <v>0</v>
      </c>
      <c r="J54" s="245">
        <f t="shared" si="5"/>
        <v>0</v>
      </c>
    </row>
    <row r="55" spans="1:10" ht="11.25" hidden="1">
      <c r="A55" s="264"/>
      <c r="B55" s="238" t="s">
        <v>111</v>
      </c>
      <c r="C55" s="239" t="s">
        <v>15</v>
      </c>
      <c r="E55" s="247"/>
      <c r="F55" s="242">
        <f>'逆行列係数'!M57</f>
        <v>0.0064966964981766784</v>
      </c>
      <c r="G55" s="242">
        <f>'逆行列係数'!AW57</f>
        <v>0.005745250189432851</v>
      </c>
      <c r="H55" s="244">
        <f t="shared" si="3"/>
        <v>0</v>
      </c>
      <c r="I55" s="244">
        <f t="shared" si="4"/>
        <v>0</v>
      </c>
      <c r="J55" s="245">
        <f t="shared" si="5"/>
        <v>0</v>
      </c>
    </row>
    <row r="56" spans="1:10" ht="11.25" hidden="1">
      <c r="A56" s="264"/>
      <c r="B56" s="238" t="s">
        <v>112</v>
      </c>
      <c r="C56" s="239" t="s">
        <v>16</v>
      </c>
      <c r="E56" s="247"/>
      <c r="F56" s="242">
        <f>'逆行列係数'!M58</f>
        <v>0.00018494680895666526</v>
      </c>
      <c r="G56" s="242">
        <f>'逆行列係数'!AW58</f>
        <v>0.00021094565726483862</v>
      </c>
      <c r="H56" s="244">
        <f t="shared" si="3"/>
        <v>0</v>
      </c>
      <c r="I56" s="244">
        <f t="shared" si="4"/>
        <v>0</v>
      </c>
      <c r="J56" s="245">
        <f t="shared" si="5"/>
        <v>0</v>
      </c>
    </row>
    <row r="57" spans="1:10" ht="11.25" hidden="1">
      <c r="A57" s="264"/>
      <c r="B57" s="238" t="s">
        <v>113</v>
      </c>
      <c r="C57" s="239" t="s">
        <v>17</v>
      </c>
      <c r="E57" s="247"/>
      <c r="F57" s="242">
        <f>'逆行列係数'!M59</f>
        <v>0.04134085455794171</v>
      </c>
      <c r="G57" s="242">
        <f>'逆行列係数'!AW59</f>
        <v>0.04692528621275291</v>
      </c>
      <c r="H57" s="244">
        <f t="shared" si="3"/>
        <v>0</v>
      </c>
      <c r="I57" s="244">
        <f t="shared" si="4"/>
        <v>0</v>
      </c>
      <c r="J57" s="245">
        <f t="shared" si="5"/>
        <v>0</v>
      </c>
    </row>
    <row r="58" spans="1:10" ht="11.25" hidden="1">
      <c r="A58" s="264"/>
      <c r="B58" s="238" t="s">
        <v>114</v>
      </c>
      <c r="C58" s="239" t="s">
        <v>18</v>
      </c>
      <c r="E58" s="247"/>
      <c r="F58" s="242">
        <f>'逆行列係数'!M60</f>
        <v>0.004303431799057039</v>
      </c>
      <c r="G58" s="242">
        <f>'逆行列係数'!AW60</f>
        <v>0.023835590585831196</v>
      </c>
      <c r="H58" s="244">
        <f t="shared" si="3"/>
        <v>0</v>
      </c>
      <c r="I58" s="244">
        <f t="shared" si="4"/>
        <v>0</v>
      </c>
      <c r="J58" s="245">
        <f t="shared" si="5"/>
        <v>0</v>
      </c>
    </row>
    <row r="59" spans="1:10" ht="11.25" hidden="1">
      <c r="A59" s="264"/>
      <c r="B59" s="238" t="s">
        <v>115</v>
      </c>
      <c r="C59" s="239" t="s">
        <v>19</v>
      </c>
      <c r="E59" s="247"/>
      <c r="F59" s="242">
        <f>'逆行列係数'!M61</f>
        <v>0.019396326084652964</v>
      </c>
      <c r="G59" s="242">
        <f>'逆行列係数'!AW61</f>
        <v>0.05226805065870413</v>
      </c>
      <c r="H59" s="244">
        <f t="shared" si="3"/>
        <v>0</v>
      </c>
      <c r="I59" s="244">
        <f t="shared" si="4"/>
        <v>0</v>
      </c>
      <c r="J59" s="245">
        <f t="shared" si="5"/>
        <v>0</v>
      </c>
    </row>
    <row r="60" spans="1:10" ht="11.25" hidden="1">
      <c r="A60" s="264"/>
      <c r="B60" s="238" t="s">
        <v>116</v>
      </c>
      <c r="C60" s="239" t="s">
        <v>20</v>
      </c>
      <c r="E60" s="247"/>
      <c r="F60" s="242">
        <f>'逆行列係数'!M62</f>
        <v>0.001812152124271431</v>
      </c>
      <c r="G60" s="242">
        <f>'逆行列係数'!AW62</f>
        <v>0.008628899482839503</v>
      </c>
      <c r="H60" s="244">
        <f t="shared" si="3"/>
        <v>0</v>
      </c>
      <c r="I60" s="244">
        <f t="shared" si="4"/>
        <v>0</v>
      </c>
      <c r="J60" s="245">
        <f t="shared" si="5"/>
        <v>0</v>
      </c>
    </row>
    <row r="61" spans="1:10" ht="11.25" hidden="1">
      <c r="A61" s="264"/>
      <c r="B61" s="238" t="s">
        <v>117</v>
      </c>
      <c r="C61" s="239" t="s">
        <v>21</v>
      </c>
      <c r="E61" s="247"/>
      <c r="F61" s="242">
        <f>'逆行列係数'!M63</f>
        <v>0.04999453303825196</v>
      </c>
      <c r="G61" s="242">
        <f>'逆行列係数'!AW63</f>
        <v>0.07119009351894338</v>
      </c>
      <c r="H61" s="244">
        <f t="shared" si="3"/>
        <v>0</v>
      </c>
      <c r="I61" s="244">
        <f t="shared" si="4"/>
        <v>0</v>
      </c>
      <c r="J61" s="245">
        <f t="shared" si="5"/>
        <v>0</v>
      </c>
    </row>
    <row r="62" spans="1:10" ht="11.25" hidden="1">
      <c r="A62" s="264"/>
      <c r="B62" s="238" t="s">
        <v>118</v>
      </c>
      <c r="C62" s="239" t="s">
        <v>22</v>
      </c>
      <c r="E62" s="247"/>
      <c r="F62" s="242">
        <f>'逆行列係数'!M64</f>
        <v>0.01779750552469093</v>
      </c>
      <c r="G62" s="242">
        <f>'逆行列係数'!AW64</f>
        <v>0.06073689239187274</v>
      </c>
      <c r="H62" s="244">
        <f t="shared" si="3"/>
        <v>0</v>
      </c>
      <c r="I62" s="244">
        <f t="shared" si="4"/>
        <v>0</v>
      </c>
      <c r="J62" s="245">
        <f t="shared" si="5"/>
        <v>0</v>
      </c>
    </row>
    <row r="63" spans="1:10" ht="11.25" hidden="1">
      <c r="A63" s="264"/>
      <c r="B63" s="238" t="s">
        <v>119</v>
      </c>
      <c r="C63" s="239" t="s">
        <v>23</v>
      </c>
      <c r="E63" s="247"/>
      <c r="F63" s="242">
        <f>'逆行列係数'!M65</f>
        <v>0.004773623588963989</v>
      </c>
      <c r="G63" s="242">
        <f>'逆行列係数'!AW65</f>
        <v>0.013062651481819365</v>
      </c>
      <c r="H63" s="244">
        <f t="shared" si="3"/>
        <v>0</v>
      </c>
      <c r="I63" s="244">
        <f t="shared" si="4"/>
        <v>0</v>
      </c>
      <c r="J63" s="245">
        <f t="shared" si="5"/>
        <v>0</v>
      </c>
    </row>
    <row r="64" spans="1:10" ht="11.25" hidden="1">
      <c r="A64" s="264"/>
      <c r="B64" s="238" t="s">
        <v>120</v>
      </c>
      <c r="C64" s="239" t="s">
        <v>24</v>
      </c>
      <c r="D64" s="270"/>
      <c r="E64" s="247"/>
      <c r="F64" s="242">
        <f>'逆行列係数'!M66</f>
        <v>0.03256783419021581</v>
      </c>
      <c r="G64" s="242">
        <f>'逆行列係数'!AW66</f>
        <v>0.07244556093869894</v>
      </c>
      <c r="H64" s="244">
        <f t="shared" si="3"/>
        <v>0</v>
      </c>
      <c r="I64" s="244">
        <f t="shared" si="4"/>
        <v>0</v>
      </c>
      <c r="J64" s="245">
        <f t="shared" si="5"/>
        <v>0</v>
      </c>
    </row>
    <row r="65" spans="1:10" ht="11.25" hidden="1">
      <c r="A65" s="264"/>
      <c r="B65" s="238" t="s">
        <v>121</v>
      </c>
      <c r="C65" s="239" t="s">
        <v>25</v>
      </c>
      <c r="D65" s="270"/>
      <c r="E65" s="247"/>
      <c r="F65" s="242">
        <f>'逆行列係数'!M67</f>
        <v>0.008278104740940427</v>
      </c>
      <c r="G65" s="242">
        <f>'逆行列係数'!AW67</f>
        <v>0.016301861292579895</v>
      </c>
      <c r="H65" s="244">
        <f t="shared" si="3"/>
        <v>0</v>
      </c>
      <c r="I65" s="244">
        <f t="shared" si="4"/>
        <v>0</v>
      </c>
      <c r="J65" s="245">
        <f t="shared" si="5"/>
        <v>0</v>
      </c>
    </row>
    <row r="66" spans="1:10" ht="11.25" hidden="1">
      <c r="A66" s="264"/>
      <c r="B66" s="238" t="s">
        <v>122</v>
      </c>
      <c r="C66" s="239" t="s">
        <v>26</v>
      </c>
      <c r="D66" s="270"/>
      <c r="E66" s="247"/>
      <c r="F66" s="242">
        <f>'逆行列係数'!M68</f>
        <v>0.0007561638970422698</v>
      </c>
      <c r="G66" s="242">
        <f>'逆行列係数'!AW68</f>
        <v>0.001392690364325164</v>
      </c>
      <c r="H66" s="244">
        <f t="shared" si="3"/>
        <v>0</v>
      </c>
      <c r="I66" s="244">
        <f t="shared" si="4"/>
        <v>0</v>
      </c>
      <c r="J66" s="245">
        <f t="shared" si="5"/>
        <v>0</v>
      </c>
    </row>
    <row r="67" spans="1:10" ht="11.25" hidden="1">
      <c r="A67" s="264"/>
      <c r="B67" s="238" t="s">
        <v>123</v>
      </c>
      <c r="C67" s="239" t="s">
        <v>27</v>
      </c>
      <c r="D67" s="270"/>
      <c r="E67" s="247"/>
      <c r="F67" s="242">
        <f>'逆行列係数'!M69</f>
        <v>0.008794098893942209</v>
      </c>
      <c r="G67" s="242">
        <f>'逆行列係数'!AW69</f>
        <v>0.04356200072293316</v>
      </c>
      <c r="H67" s="244">
        <f t="shared" si="3"/>
        <v>0</v>
      </c>
      <c r="I67" s="244">
        <f t="shared" si="4"/>
        <v>0</v>
      </c>
      <c r="J67" s="245">
        <f t="shared" si="5"/>
        <v>0</v>
      </c>
    </row>
    <row r="68" spans="1:10" ht="11.25" hidden="1">
      <c r="A68" s="264"/>
      <c r="B68" s="238" t="s">
        <v>124</v>
      </c>
      <c r="C68" s="239" t="s">
        <v>131</v>
      </c>
      <c r="D68" s="270"/>
      <c r="E68" s="247"/>
      <c r="F68" s="242">
        <f>'逆行列係数'!M70</f>
        <v>3.788541322674534E-06</v>
      </c>
      <c r="G68" s="242">
        <f>'逆行列係数'!AW70</f>
        <v>7.70287258511776E-06</v>
      </c>
      <c r="H68" s="244">
        <f t="shared" si="3"/>
        <v>0</v>
      </c>
      <c r="I68" s="244">
        <f t="shared" si="4"/>
        <v>0</v>
      </c>
      <c r="J68" s="245">
        <f t="shared" si="5"/>
        <v>0</v>
      </c>
    </row>
    <row r="69" spans="1:10" ht="11.25" hidden="1">
      <c r="A69" s="264"/>
      <c r="B69" s="238" t="s">
        <v>125</v>
      </c>
      <c r="C69" s="239" t="s">
        <v>28</v>
      </c>
      <c r="D69" s="270"/>
      <c r="E69" s="247"/>
      <c r="F69" s="242">
        <f>'逆行列係数'!M71</f>
        <v>0.0005855374823169299</v>
      </c>
      <c r="G69" s="242">
        <f>'逆行列係数'!AW71</f>
        <v>0.0020572451704462522</v>
      </c>
      <c r="H69" s="244">
        <f t="shared" si="3"/>
        <v>0</v>
      </c>
      <c r="I69" s="244">
        <f t="shared" si="4"/>
        <v>0</v>
      </c>
      <c r="J69" s="245">
        <f t="shared" si="5"/>
        <v>0</v>
      </c>
    </row>
    <row r="70" spans="1:10" ht="11.25" hidden="1">
      <c r="A70" s="264"/>
      <c r="B70" s="238" t="s">
        <v>126</v>
      </c>
      <c r="C70" s="239" t="s">
        <v>29</v>
      </c>
      <c r="D70" s="270"/>
      <c r="E70" s="247"/>
      <c r="F70" s="242">
        <f>'逆行列係数'!M72</f>
        <v>0.06570445421977397</v>
      </c>
      <c r="G70" s="242">
        <f>'逆行列係数'!AW72</f>
        <v>0.11231912013512443</v>
      </c>
      <c r="H70" s="244">
        <f t="shared" si="3"/>
        <v>0</v>
      </c>
      <c r="I70" s="244">
        <f t="shared" si="4"/>
        <v>0</v>
      </c>
      <c r="J70" s="245">
        <f t="shared" si="5"/>
        <v>0</v>
      </c>
    </row>
    <row r="71" spans="1:10" ht="11.25" hidden="1">
      <c r="A71" s="264"/>
      <c r="B71" s="238" t="s">
        <v>127</v>
      </c>
      <c r="C71" s="239" t="s">
        <v>30</v>
      </c>
      <c r="D71" s="270"/>
      <c r="E71" s="247"/>
      <c r="F71" s="242">
        <f>'逆行列係数'!M73</f>
        <v>0.0011866259673345592</v>
      </c>
      <c r="G71" s="242">
        <f>'逆行列係数'!AW73</f>
        <v>0.00229001592788482</v>
      </c>
      <c r="H71" s="244">
        <f t="shared" si="3"/>
        <v>0</v>
      </c>
      <c r="I71" s="244">
        <f t="shared" si="4"/>
        <v>0</v>
      </c>
      <c r="J71" s="245">
        <f t="shared" si="5"/>
        <v>0</v>
      </c>
    </row>
    <row r="72" spans="1:10" ht="11.25" hidden="1">
      <c r="A72" s="264"/>
      <c r="B72" s="238" t="s">
        <v>128</v>
      </c>
      <c r="C72" s="239" t="s">
        <v>132</v>
      </c>
      <c r="D72" s="270"/>
      <c r="E72" s="247"/>
      <c r="F72" s="242">
        <f>'逆行列係数'!M74</f>
        <v>0.0008972502043647905</v>
      </c>
      <c r="G72" s="242">
        <f>'逆行列係数'!AW74</f>
        <v>0.00303804841080174</v>
      </c>
      <c r="H72" s="244">
        <f t="shared" si="3"/>
        <v>0</v>
      </c>
      <c r="I72" s="244">
        <f t="shared" si="4"/>
        <v>0</v>
      </c>
      <c r="J72" s="245">
        <f t="shared" si="5"/>
        <v>0</v>
      </c>
    </row>
    <row r="73" spans="1:10" ht="11.25">
      <c r="A73" s="264"/>
      <c r="B73" s="248" t="s">
        <v>129</v>
      </c>
      <c r="C73" s="249" t="s">
        <v>133</v>
      </c>
      <c r="D73" s="271"/>
      <c r="E73" s="272"/>
      <c r="F73" s="252">
        <f>'逆行列係数'!M75</f>
        <v>0.004485668049309411</v>
      </c>
      <c r="G73" s="252">
        <f>'逆行列係数'!AW75</f>
        <v>0.008261630440530347</v>
      </c>
      <c r="H73" s="254">
        <f t="shared" si="3"/>
        <v>0</v>
      </c>
      <c r="I73" s="254">
        <f t="shared" si="4"/>
        <v>0</v>
      </c>
      <c r="J73" s="255">
        <f t="shared" si="5"/>
        <v>0</v>
      </c>
    </row>
    <row r="74" spans="1:10" ht="11.25">
      <c r="A74" s="273"/>
      <c r="B74" s="274"/>
      <c r="C74" s="275" t="s">
        <v>134</v>
      </c>
      <c r="D74" s="276">
        <f>SUM(D40:D73)</f>
        <v>0</v>
      </c>
      <c r="E74" s="283">
        <f>SUM(E40:E73)</f>
        <v>0</v>
      </c>
      <c r="F74" s="277">
        <f>'逆行列係数'!M76</f>
        <v>0.47294029120877895</v>
      </c>
      <c r="G74" s="277">
        <f>'逆行列係数'!AW76</f>
        <v>1.808470658596892</v>
      </c>
      <c r="H74" s="278">
        <f>SUM(H40:H73)</f>
        <v>0</v>
      </c>
      <c r="I74" s="278">
        <f>SUM(I40:I73)</f>
        <v>0</v>
      </c>
      <c r="J74" s="279">
        <f>SUM(J40:J73)</f>
        <v>0</v>
      </c>
    </row>
    <row r="75" spans="1:10" ht="11.25">
      <c r="A75" s="280"/>
      <c r="B75" s="281"/>
      <c r="C75" s="282" t="s">
        <v>64</v>
      </c>
      <c r="D75" s="272">
        <f>SUM(D74,D39)</f>
        <v>0</v>
      </c>
      <c r="E75" s="272">
        <f>SUM(E74,E39)</f>
        <v>0</v>
      </c>
      <c r="F75" s="252">
        <f>'逆行列係数'!M78</f>
        <v>1.846227226128121</v>
      </c>
      <c r="G75" s="252">
        <f>'逆行列係数'!AW78</f>
        <v>1.8259996944706267</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 sqref="C2"/>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253</v>
      </c>
      <c r="D1" s="217"/>
      <c r="E1" s="217"/>
    </row>
    <row r="2" spans="2:5" ht="11.25">
      <c r="B2" s="215"/>
      <c r="C2" s="215" t="s">
        <v>10</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274</v>
      </c>
      <c r="E4" s="229" t="s">
        <v>173</v>
      </c>
      <c r="F4" s="230" t="s">
        <v>174</v>
      </c>
      <c r="G4" s="230" t="s">
        <v>275</v>
      </c>
      <c r="H4" s="231" t="s">
        <v>276</v>
      </c>
      <c r="I4" s="232" t="s">
        <v>277</v>
      </c>
      <c r="J4" s="233" t="s">
        <v>278</v>
      </c>
      <c r="K4" s="234"/>
      <c r="L4" s="235"/>
    </row>
    <row r="5" spans="1:10" ht="12" thickTop="1">
      <c r="A5" s="237" t="s">
        <v>148</v>
      </c>
      <c r="B5" s="238" t="s">
        <v>96</v>
      </c>
      <c r="C5" s="239" t="s">
        <v>70</v>
      </c>
      <c r="D5" s="240"/>
      <c r="E5" s="241"/>
      <c r="F5" s="242">
        <f>'逆行列係数'!N6</f>
        <v>3.748797647724048E-05</v>
      </c>
      <c r="G5" s="242">
        <f>'逆行列係数'!AX6</f>
        <v>9.746319734446641E-06</v>
      </c>
      <c r="H5" s="243">
        <f aca="true" t="shared" si="0" ref="H5:H38">D$15*F5</f>
        <v>0</v>
      </c>
      <c r="I5" s="244">
        <f aca="true" t="shared" si="1" ref="I5:I38">E$15*G5</f>
        <v>0</v>
      </c>
      <c r="J5" s="245">
        <f aca="true" t="shared" si="2" ref="J5:J38">SUM(H5:I5)</f>
        <v>0</v>
      </c>
    </row>
    <row r="6" spans="1:10" ht="11.25">
      <c r="A6" s="237" t="s">
        <v>150</v>
      </c>
      <c r="B6" s="238" t="s">
        <v>97</v>
      </c>
      <c r="C6" s="239" t="s">
        <v>71</v>
      </c>
      <c r="D6" s="240"/>
      <c r="E6" s="241"/>
      <c r="F6" s="242">
        <f>'逆行列係数'!N7</f>
        <v>2.129285355759273E-05</v>
      </c>
      <c r="G6" s="242">
        <f>'逆行列係数'!AX7</f>
        <v>7.2163153137238115E-06</v>
      </c>
      <c r="H6" s="246">
        <f t="shared" si="0"/>
        <v>0</v>
      </c>
      <c r="I6" s="244">
        <f t="shared" si="1"/>
        <v>0</v>
      </c>
      <c r="J6" s="245">
        <f t="shared" si="2"/>
        <v>0</v>
      </c>
    </row>
    <row r="7" spans="1:10" ht="11.25">
      <c r="A7" s="237" t="s">
        <v>152</v>
      </c>
      <c r="B7" s="238" t="s">
        <v>98</v>
      </c>
      <c r="C7" s="239" t="s">
        <v>72</v>
      </c>
      <c r="D7" s="240"/>
      <c r="E7" s="241"/>
      <c r="F7" s="242">
        <f>'逆行列係数'!N8</f>
        <v>3.866515118400792E-05</v>
      </c>
      <c r="G7" s="242">
        <f>'逆行列係数'!AX8</f>
        <v>1.1242187470257408E-05</v>
      </c>
      <c r="H7" s="246">
        <f t="shared" si="0"/>
        <v>0</v>
      </c>
      <c r="I7" s="244">
        <f t="shared" si="1"/>
        <v>0</v>
      </c>
      <c r="J7" s="245">
        <f t="shared" si="2"/>
        <v>0</v>
      </c>
    </row>
    <row r="8" spans="1:10" ht="11.25">
      <c r="A8" s="237" t="s">
        <v>154</v>
      </c>
      <c r="B8" s="238" t="s">
        <v>99</v>
      </c>
      <c r="C8" s="239" t="s">
        <v>3</v>
      </c>
      <c r="D8" s="240"/>
      <c r="E8" s="241"/>
      <c r="F8" s="242">
        <f>'逆行列係数'!N9</f>
        <v>0.004365211414073837</v>
      </c>
      <c r="G8" s="242">
        <f>'逆行列係数'!AX9</f>
        <v>0.0005055600122355482</v>
      </c>
      <c r="H8" s="246">
        <f t="shared" si="0"/>
        <v>0</v>
      </c>
      <c r="I8" s="244">
        <f t="shared" si="1"/>
        <v>0</v>
      </c>
      <c r="J8" s="245">
        <f t="shared" si="2"/>
        <v>0</v>
      </c>
    </row>
    <row r="9" spans="1:10" ht="11.25">
      <c r="A9" s="237"/>
      <c r="B9" s="238" t="s">
        <v>100</v>
      </c>
      <c r="C9" s="239" t="s">
        <v>4</v>
      </c>
      <c r="D9" s="240"/>
      <c r="E9" s="241"/>
      <c r="F9" s="242">
        <f>'逆行列係数'!N10</f>
        <v>0.00010935075078302417</v>
      </c>
      <c r="G9" s="242">
        <f>'逆行列係数'!AX10</f>
        <v>4.4703509884297716E-05</v>
      </c>
      <c r="H9" s="246">
        <f t="shared" si="0"/>
        <v>0</v>
      </c>
      <c r="I9" s="244">
        <f t="shared" si="1"/>
        <v>0</v>
      </c>
      <c r="J9" s="245">
        <f t="shared" si="2"/>
        <v>0</v>
      </c>
    </row>
    <row r="10" spans="1:10" ht="11.25">
      <c r="A10" s="237"/>
      <c r="B10" s="238" t="s">
        <v>101</v>
      </c>
      <c r="C10" s="239" t="s">
        <v>5</v>
      </c>
      <c r="D10" s="240"/>
      <c r="E10" s="241"/>
      <c r="F10" s="242">
        <f>'逆行列係数'!N11</f>
        <v>0.00014850108615581525</v>
      </c>
      <c r="G10" s="242">
        <f>'逆行列係数'!AX11</f>
        <v>7.429305971448688E-05</v>
      </c>
      <c r="H10" s="246">
        <f t="shared" si="0"/>
        <v>0</v>
      </c>
      <c r="I10" s="244">
        <f t="shared" si="1"/>
        <v>0</v>
      </c>
      <c r="J10" s="245">
        <f t="shared" si="2"/>
        <v>0</v>
      </c>
    </row>
    <row r="11" spans="1:10" ht="11.25">
      <c r="A11" s="237"/>
      <c r="B11" s="238" t="s">
        <v>102</v>
      </c>
      <c r="C11" s="239" t="s">
        <v>130</v>
      </c>
      <c r="D11" s="240"/>
      <c r="E11" s="241"/>
      <c r="F11" s="242">
        <f>'逆行列係数'!N12</f>
        <v>0.0014262584231137898</v>
      </c>
      <c r="G11" s="242">
        <f>'逆行列係数'!AX12</f>
        <v>0.0004607937842993118</v>
      </c>
      <c r="H11" s="246">
        <f t="shared" si="0"/>
        <v>0</v>
      </c>
      <c r="I11" s="244">
        <f t="shared" si="1"/>
        <v>0</v>
      </c>
      <c r="J11" s="245">
        <f t="shared" si="2"/>
        <v>0</v>
      </c>
    </row>
    <row r="12" spans="1:10" ht="11.25">
      <c r="A12" s="237"/>
      <c r="B12" s="238" t="s">
        <v>103</v>
      </c>
      <c r="C12" s="239" t="s">
        <v>7</v>
      </c>
      <c r="D12" s="240"/>
      <c r="E12" s="241"/>
      <c r="F12" s="242">
        <f>'逆行列係数'!N13</f>
        <v>0.002714017002669271</v>
      </c>
      <c r="G12" s="242">
        <f>'逆行列係数'!AX13</f>
        <v>0.0013829727374048046</v>
      </c>
      <c r="H12" s="246">
        <f t="shared" si="0"/>
        <v>0</v>
      </c>
      <c r="I12" s="244">
        <f t="shared" si="1"/>
        <v>0</v>
      </c>
      <c r="J12" s="245">
        <f t="shared" si="2"/>
        <v>0</v>
      </c>
    </row>
    <row r="13" spans="1:10" ht="11.25">
      <c r="A13" s="237"/>
      <c r="B13" s="238" t="s">
        <v>104</v>
      </c>
      <c r="C13" s="239" t="s">
        <v>8</v>
      </c>
      <c r="D13" s="240"/>
      <c r="E13" s="241"/>
      <c r="F13" s="242">
        <f>'逆行列係数'!N14</f>
        <v>0.006755984944556748</v>
      </c>
      <c r="G13" s="242">
        <f>'逆行列係数'!AX14</f>
        <v>0.000929414505317464</v>
      </c>
      <c r="H13" s="246">
        <f t="shared" si="0"/>
        <v>0</v>
      </c>
      <c r="I13" s="244">
        <f t="shared" si="1"/>
        <v>0</v>
      </c>
      <c r="J13" s="245">
        <f t="shared" si="2"/>
        <v>0</v>
      </c>
    </row>
    <row r="14" spans="1:10" ht="11.25">
      <c r="A14" s="237"/>
      <c r="B14" s="238" t="s">
        <v>105</v>
      </c>
      <c r="C14" s="239" t="s">
        <v>9</v>
      </c>
      <c r="D14" s="240"/>
      <c r="E14" s="241"/>
      <c r="F14" s="242">
        <f>'逆行列係数'!N15</f>
        <v>0.00530470187886044</v>
      </c>
      <c r="G14" s="242">
        <f>'逆行列係数'!AX15</f>
        <v>0.0006793433773561099</v>
      </c>
      <c r="H14" s="246">
        <f t="shared" si="0"/>
        <v>0</v>
      </c>
      <c r="I14" s="244">
        <f t="shared" si="1"/>
        <v>0</v>
      </c>
      <c r="J14" s="245">
        <f t="shared" si="2"/>
        <v>0</v>
      </c>
    </row>
    <row r="15" spans="1:10" ht="11.25">
      <c r="A15" s="237"/>
      <c r="B15" s="238" t="s">
        <v>106</v>
      </c>
      <c r="C15" s="239" t="s">
        <v>10</v>
      </c>
      <c r="D15" s="240">
        <f>'地域別最終需要'!K17</f>
        <v>0</v>
      </c>
      <c r="E15" s="241">
        <f>'地域別最終需要'!I17</f>
        <v>0</v>
      </c>
      <c r="F15" s="242">
        <f>'逆行列係数'!N16</f>
        <v>1.2868553690009992</v>
      </c>
      <c r="G15" s="242">
        <f>'逆行列係数'!AX16</f>
        <v>0.06918158583169916</v>
      </c>
      <c r="H15" s="246">
        <f t="shared" si="0"/>
        <v>0</v>
      </c>
      <c r="I15" s="244">
        <f t="shared" si="1"/>
        <v>0</v>
      </c>
      <c r="J15" s="245">
        <f t="shared" si="2"/>
        <v>0</v>
      </c>
    </row>
    <row r="16" spans="1:10" ht="11.25">
      <c r="A16" s="237"/>
      <c r="B16" s="238" t="s">
        <v>107</v>
      </c>
      <c r="C16" s="239" t="s">
        <v>11</v>
      </c>
      <c r="D16" s="240"/>
      <c r="E16" s="241"/>
      <c r="F16" s="242">
        <f>'逆行列係数'!N17</f>
        <v>0.0014625815994088337</v>
      </c>
      <c r="G16" s="242">
        <f>'逆行列係数'!AX17</f>
        <v>0.00047306579031257986</v>
      </c>
      <c r="H16" s="246">
        <f t="shared" si="0"/>
        <v>0</v>
      </c>
      <c r="I16" s="244">
        <f t="shared" si="1"/>
        <v>0</v>
      </c>
      <c r="J16" s="245">
        <f t="shared" si="2"/>
        <v>0</v>
      </c>
    </row>
    <row r="17" spans="1:10" ht="11.25">
      <c r="A17" s="237"/>
      <c r="B17" s="238" t="s">
        <v>108</v>
      </c>
      <c r="C17" s="239" t="s">
        <v>12</v>
      </c>
      <c r="D17" s="240"/>
      <c r="E17" s="241"/>
      <c r="F17" s="242">
        <f>'逆行列係数'!N18</f>
        <v>0.0007489090742266664</v>
      </c>
      <c r="G17" s="242">
        <f>'逆行列係数'!AX18</f>
        <v>0.0003513405275824271</v>
      </c>
      <c r="H17" s="246">
        <f t="shared" si="0"/>
        <v>0</v>
      </c>
      <c r="I17" s="244">
        <f t="shared" si="1"/>
        <v>0</v>
      </c>
      <c r="J17" s="245">
        <f t="shared" si="2"/>
        <v>0</v>
      </c>
    </row>
    <row r="18" spans="1:10" ht="11.25">
      <c r="A18" s="237"/>
      <c r="B18" s="238" t="s">
        <v>109</v>
      </c>
      <c r="C18" s="239" t="s">
        <v>13</v>
      </c>
      <c r="D18" s="240"/>
      <c r="E18" s="241"/>
      <c r="F18" s="242">
        <f>'逆行列係数'!N19</f>
        <v>0.0005688928563144418</v>
      </c>
      <c r="G18" s="242">
        <f>'逆行列係数'!AX19</f>
        <v>0.00024954172698535114</v>
      </c>
      <c r="H18" s="246">
        <f t="shared" si="0"/>
        <v>0</v>
      </c>
      <c r="I18" s="244">
        <f t="shared" si="1"/>
        <v>0</v>
      </c>
      <c r="J18" s="245">
        <f t="shared" si="2"/>
        <v>0</v>
      </c>
    </row>
    <row r="19" spans="1:10" ht="11.25">
      <c r="A19" s="237"/>
      <c r="B19" s="238" t="s">
        <v>110</v>
      </c>
      <c r="C19" s="239" t="s">
        <v>14</v>
      </c>
      <c r="D19" s="240"/>
      <c r="E19" s="241"/>
      <c r="F19" s="242">
        <f>'逆行列係数'!N20</f>
        <v>0.0003240068561910122</v>
      </c>
      <c r="G19" s="242">
        <f>'逆行列係数'!AX20</f>
        <v>0.0001680688783622129</v>
      </c>
      <c r="H19" s="246">
        <f t="shared" si="0"/>
        <v>0</v>
      </c>
      <c r="I19" s="244">
        <f t="shared" si="1"/>
        <v>0</v>
      </c>
      <c r="J19" s="245">
        <f t="shared" si="2"/>
        <v>0</v>
      </c>
    </row>
    <row r="20" spans="1:10" ht="11.25">
      <c r="A20" s="237"/>
      <c r="B20" s="238" t="s">
        <v>111</v>
      </c>
      <c r="C20" s="239" t="s">
        <v>15</v>
      </c>
      <c r="D20" s="240"/>
      <c r="E20" s="241"/>
      <c r="F20" s="242">
        <f>'逆行列係数'!N21</f>
        <v>0.0002383117764435849</v>
      </c>
      <c r="G20" s="242">
        <f>'逆行列係数'!AX21</f>
        <v>9.446729875527692E-05</v>
      </c>
      <c r="H20" s="246">
        <f t="shared" si="0"/>
        <v>0</v>
      </c>
      <c r="I20" s="244">
        <f t="shared" si="1"/>
        <v>0</v>
      </c>
      <c r="J20" s="245">
        <f t="shared" si="2"/>
        <v>0</v>
      </c>
    </row>
    <row r="21" spans="1:10" ht="11.25">
      <c r="A21" s="237"/>
      <c r="B21" s="238" t="s">
        <v>112</v>
      </c>
      <c r="C21" s="239" t="s">
        <v>16</v>
      </c>
      <c r="D21" s="240"/>
      <c r="E21" s="241"/>
      <c r="F21" s="242">
        <f>'逆行列係数'!N22</f>
        <v>4.513823227253768E-06</v>
      </c>
      <c r="G21" s="242">
        <f>'逆行列係数'!AX22</f>
        <v>2.4312821623786206E-06</v>
      </c>
      <c r="H21" s="246">
        <f t="shared" si="0"/>
        <v>0</v>
      </c>
      <c r="I21" s="244">
        <f t="shared" si="1"/>
        <v>0</v>
      </c>
      <c r="J21" s="245">
        <f t="shared" si="2"/>
        <v>0</v>
      </c>
    </row>
    <row r="22" spans="1:10" ht="11.25">
      <c r="A22" s="237"/>
      <c r="B22" s="238" t="s">
        <v>113</v>
      </c>
      <c r="C22" s="239" t="s">
        <v>17</v>
      </c>
      <c r="D22" s="240"/>
      <c r="E22" s="241"/>
      <c r="F22" s="242">
        <f>'逆行列係数'!N23</f>
        <v>0.010729782704178065</v>
      </c>
      <c r="G22" s="242">
        <f>'逆行列係数'!AX23</f>
        <v>0.002893109116774905</v>
      </c>
      <c r="H22" s="246">
        <f t="shared" si="0"/>
        <v>0</v>
      </c>
      <c r="I22" s="244">
        <f t="shared" si="1"/>
        <v>0</v>
      </c>
      <c r="J22" s="245">
        <f t="shared" si="2"/>
        <v>0</v>
      </c>
    </row>
    <row r="23" spans="1:10" ht="11.25">
      <c r="A23" s="237"/>
      <c r="B23" s="238" t="s">
        <v>114</v>
      </c>
      <c r="C23" s="239" t="s">
        <v>18</v>
      </c>
      <c r="D23" s="240"/>
      <c r="E23" s="241"/>
      <c r="F23" s="242">
        <f>'逆行列係数'!N24</f>
        <v>0.011183950296225018</v>
      </c>
      <c r="G23" s="242">
        <f>'逆行列係数'!AX24</f>
        <v>0.000674392364736761</v>
      </c>
      <c r="H23" s="246">
        <f t="shared" si="0"/>
        <v>0</v>
      </c>
      <c r="I23" s="244">
        <f t="shared" si="1"/>
        <v>0</v>
      </c>
      <c r="J23" s="245">
        <f t="shared" si="2"/>
        <v>0</v>
      </c>
    </row>
    <row r="24" spans="1:10" ht="11.25">
      <c r="A24" s="237"/>
      <c r="B24" s="238" t="s">
        <v>115</v>
      </c>
      <c r="C24" s="239" t="s">
        <v>19</v>
      </c>
      <c r="D24" s="240"/>
      <c r="E24" s="241"/>
      <c r="F24" s="242">
        <f>'逆行列係数'!N25</f>
        <v>0.03967402156897379</v>
      </c>
      <c r="G24" s="242">
        <f>'逆行列係数'!AX25</f>
        <v>0.0024893860061145296</v>
      </c>
      <c r="H24" s="246">
        <f t="shared" si="0"/>
        <v>0</v>
      </c>
      <c r="I24" s="244">
        <f t="shared" si="1"/>
        <v>0</v>
      </c>
      <c r="J24" s="245">
        <f t="shared" si="2"/>
        <v>0</v>
      </c>
    </row>
    <row r="25" spans="1:10" ht="11.25">
      <c r="A25" s="237"/>
      <c r="B25" s="238" t="s">
        <v>116</v>
      </c>
      <c r="C25" s="239" t="s">
        <v>20</v>
      </c>
      <c r="D25" s="240"/>
      <c r="E25" s="241"/>
      <c r="F25" s="242">
        <f>'逆行列係数'!N26</f>
        <v>0.005315760803563643</v>
      </c>
      <c r="G25" s="242">
        <f>'逆行列係数'!AX26</f>
        <v>0.0003346556221925106</v>
      </c>
      <c r="H25" s="246">
        <f t="shared" si="0"/>
        <v>0</v>
      </c>
      <c r="I25" s="244">
        <f t="shared" si="1"/>
        <v>0</v>
      </c>
      <c r="J25" s="245">
        <f t="shared" si="2"/>
        <v>0</v>
      </c>
    </row>
    <row r="26" spans="1:10" ht="11.25">
      <c r="A26" s="237"/>
      <c r="B26" s="238" t="s">
        <v>117</v>
      </c>
      <c r="C26" s="239" t="s">
        <v>21</v>
      </c>
      <c r="D26" s="240"/>
      <c r="E26" s="241"/>
      <c r="F26" s="242">
        <f>'逆行列係数'!N27</f>
        <v>0.018568894488947617</v>
      </c>
      <c r="G26" s="242">
        <f>'逆行列係数'!AX27</f>
        <v>0.0022104086555872204</v>
      </c>
      <c r="H26" s="246">
        <f t="shared" si="0"/>
        <v>0</v>
      </c>
      <c r="I26" s="244">
        <f t="shared" si="1"/>
        <v>0</v>
      </c>
      <c r="J26" s="245">
        <f t="shared" si="2"/>
        <v>0</v>
      </c>
    </row>
    <row r="27" spans="1:10" ht="11.25">
      <c r="A27" s="237"/>
      <c r="B27" s="238" t="s">
        <v>118</v>
      </c>
      <c r="C27" s="239" t="s">
        <v>22</v>
      </c>
      <c r="D27" s="240"/>
      <c r="E27" s="241"/>
      <c r="F27" s="242">
        <f>'逆行列係数'!N28</f>
        <v>0.02688065656334194</v>
      </c>
      <c r="G27" s="242">
        <f>'逆行列係数'!AX28</f>
        <v>0.0018295745088251691</v>
      </c>
      <c r="H27" s="246">
        <f t="shared" si="0"/>
        <v>0</v>
      </c>
      <c r="I27" s="244">
        <f t="shared" si="1"/>
        <v>0</v>
      </c>
      <c r="J27" s="245">
        <f t="shared" si="2"/>
        <v>0</v>
      </c>
    </row>
    <row r="28" spans="1:10" ht="11.25">
      <c r="A28" s="237"/>
      <c r="B28" s="238" t="s">
        <v>119</v>
      </c>
      <c r="C28" s="239" t="s">
        <v>23</v>
      </c>
      <c r="D28" s="240"/>
      <c r="E28" s="241"/>
      <c r="F28" s="242">
        <f>'逆行列係数'!N29</f>
        <v>0.007984833583836374</v>
      </c>
      <c r="G28" s="242">
        <f>'逆行列係数'!AX29</f>
        <v>0.0005700855709536066</v>
      </c>
      <c r="H28" s="246">
        <f t="shared" si="0"/>
        <v>0</v>
      </c>
      <c r="I28" s="244">
        <f t="shared" si="1"/>
        <v>0</v>
      </c>
      <c r="J28" s="245">
        <f t="shared" si="2"/>
        <v>0</v>
      </c>
    </row>
    <row r="29" spans="1:10" ht="11.25">
      <c r="A29" s="237"/>
      <c r="B29" s="238" t="s">
        <v>120</v>
      </c>
      <c r="C29" s="239" t="s">
        <v>24</v>
      </c>
      <c r="D29" s="240"/>
      <c r="E29" s="241"/>
      <c r="F29" s="242">
        <f>'逆行列係数'!N30</f>
        <v>0.024374009812046103</v>
      </c>
      <c r="G29" s="242">
        <f>'逆行列係数'!AX30</f>
        <v>0.0025780518345577172</v>
      </c>
      <c r="H29" s="246">
        <f t="shared" si="0"/>
        <v>0</v>
      </c>
      <c r="I29" s="244">
        <f t="shared" si="1"/>
        <v>0</v>
      </c>
      <c r="J29" s="245">
        <f t="shared" si="2"/>
        <v>0</v>
      </c>
    </row>
    <row r="30" spans="1:10" ht="11.25">
      <c r="A30" s="237"/>
      <c r="B30" s="238" t="s">
        <v>121</v>
      </c>
      <c r="C30" s="239" t="s">
        <v>25</v>
      </c>
      <c r="D30" s="240"/>
      <c r="E30" s="241"/>
      <c r="F30" s="242">
        <f>'逆行列係数'!N31</f>
        <v>0.00417337820401381</v>
      </c>
      <c r="G30" s="242">
        <f>'逆行列係数'!AX31</f>
        <v>0.0004326780711288875</v>
      </c>
      <c r="H30" s="246">
        <f t="shared" si="0"/>
        <v>0</v>
      </c>
      <c r="I30" s="244">
        <f t="shared" si="1"/>
        <v>0</v>
      </c>
      <c r="J30" s="245">
        <f t="shared" si="2"/>
        <v>0</v>
      </c>
    </row>
    <row r="31" spans="1:10" ht="11.25">
      <c r="A31" s="237"/>
      <c r="B31" s="238" t="s">
        <v>122</v>
      </c>
      <c r="C31" s="239" t="s">
        <v>26</v>
      </c>
      <c r="D31" s="240"/>
      <c r="E31" s="241"/>
      <c r="F31" s="242">
        <f>'逆行列係数'!N32</f>
        <v>0.0010529423907930278</v>
      </c>
      <c r="G31" s="242">
        <f>'逆行列係数'!AX32</f>
        <v>8.88550776923396E-05</v>
      </c>
      <c r="H31" s="246">
        <f t="shared" si="0"/>
        <v>0</v>
      </c>
      <c r="I31" s="244">
        <f t="shared" si="1"/>
        <v>0</v>
      </c>
      <c r="J31" s="245">
        <f t="shared" si="2"/>
        <v>0</v>
      </c>
    </row>
    <row r="32" spans="1:10" ht="11.25">
      <c r="A32" s="237"/>
      <c r="B32" s="238" t="s">
        <v>123</v>
      </c>
      <c r="C32" s="239" t="s">
        <v>27</v>
      </c>
      <c r="D32" s="240"/>
      <c r="E32" s="241"/>
      <c r="F32" s="242">
        <f>'逆行列係数'!N33</f>
        <v>0.01573566844428598</v>
      </c>
      <c r="G32" s="242">
        <f>'逆行列係数'!AX33</f>
        <v>0.001071104175091983</v>
      </c>
      <c r="H32" s="246">
        <f t="shared" si="0"/>
        <v>0</v>
      </c>
      <c r="I32" s="244">
        <f t="shared" si="1"/>
        <v>0</v>
      </c>
      <c r="J32" s="245">
        <f t="shared" si="2"/>
        <v>0</v>
      </c>
    </row>
    <row r="33" spans="1:10" ht="11.25">
      <c r="A33" s="237"/>
      <c r="B33" s="238" t="s">
        <v>124</v>
      </c>
      <c r="C33" s="239" t="s">
        <v>131</v>
      </c>
      <c r="D33" s="240"/>
      <c r="E33" s="241"/>
      <c r="F33" s="242">
        <f>'逆行列係数'!N34</f>
        <v>7.183478287109922E-06</v>
      </c>
      <c r="G33" s="242">
        <f>'逆行列係数'!AX34</f>
        <v>4.996912223893916E-07</v>
      </c>
      <c r="H33" s="246">
        <f t="shared" si="0"/>
        <v>0</v>
      </c>
      <c r="I33" s="244">
        <f t="shared" si="1"/>
        <v>0</v>
      </c>
      <c r="J33" s="245">
        <f t="shared" si="2"/>
        <v>0</v>
      </c>
    </row>
    <row r="34" spans="1:10" ht="11.25">
      <c r="A34" s="237"/>
      <c r="B34" s="238" t="s">
        <v>125</v>
      </c>
      <c r="C34" s="239" t="s">
        <v>28</v>
      </c>
      <c r="D34" s="240"/>
      <c r="E34" s="241"/>
      <c r="F34" s="242">
        <f>'逆行列係数'!N35</f>
        <v>0.0012640337298181006</v>
      </c>
      <c r="G34" s="242">
        <f>'逆行列係数'!AX35</f>
        <v>7.941305838958904E-05</v>
      </c>
      <c r="H34" s="246">
        <f t="shared" si="0"/>
        <v>0</v>
      </c>
      <c r="I34" s="244">
        <f t="shared" si="1"/>
        <v>0</v>
      </c>
      <c r="J34" s="245">
        <f t="shared" si="2"/>
        <v>0</v>
      </c>
    </row>
    <row r="35" spans="1:10" ht="11.25">
      <c r="A35" s="237"/>
      <c r="B35" s="238" t="s">
        <v>126</v>
      </c>
      <c r="C35" s="239" t="s">
        <v>29</v>
      </c>
      <c r="D35" s="240"/>
      <c r="E35" s="241"/>
      <c r="F35" s="242">
        <f>'逆行列係数'!N36</f>
        <v>0.02784484601012634</v>
      </c>
      <c r="G35" s="242">
        <f>'逆行列係数'!AX36</f>
        <v>0.0020448015995766333</v>
      </c>
      <c r="H35" s="246">
        <f t="shared" si="0"/>
        <v>0</v>
      </c>
      <c r="I35" s="244">
        <f t="shared" si="1"/>
        <v>0</v>
      </c>
      <c r="J35" s="245">
        <f t="shared" si="2"/>
        <v>0</v>
      </c>
    </row>
    <row r="36" spans="1:10" ht="11.25">
      <c r="A36" s="237"/>
      <c r="B36" s="238" t="s">
        <v>127</v>
      </c>
      <c r="C36" s="239" t="s">
        <v>30</v>
      </c>
      <c r="D36" s="240"/>
      <c r="E36" s="241"/>
      <c r="F36" s="242">
        <f>'逆行列係数'!N37</f>
        <v>0.0005976957935611992</v>
      </c>
      <c r="G36" s="242">
        <f>'逆行列係数'!AX37</f>
        <v>6.474500448964943E-05</v>
      </c>
      <c r="H36" s="246">
        <f t="shared" si="0"/>
        <v>0</v>
      </c>
      <c r="I36" s="244">
        <f t="shared" si="1"/>
        <v>0</v>
      </c>
      <c r="J36" s="245">
        <f t="shared" si="2"/>
        <v>0</v>
      </c>
    </row>
    <row r="37" spans="1:10" ht="11.25">
      <c r="A37" s="237"/>
      <c r="B37" s="238" t="s">
        <v>128</v>
      </c>
      <c r="C37" s="239" t="s">
        <v>132</v>
      </c>
      <c r="D37" s="240"/>
      <c r="E37" s="241"/>
      <c r="F37" s="242">
        <f>'逆行列係数'!N38</f>
        <v>0.0008814939970159312</v>
      </c>
      <c r="G37" s="242">
        <f>'逆行列係数'!AX38</f>
        <v>6.39112872189368E-05</v>
      </c>
      <c r="H37" s="246">
        <f t="shared" si="0"/>
        <v>0</v>
      </c>
      <c r="I37" s="244">
        <f t="shared" si="1"/>
        <v>0</v>
      </c>
      <c r="J37" s="245">
        <f t="shared" si="2"/>
        <v>0</v>
      </c>
    </row>
    <row r="38" spans="1:10" ht="11.25">
      <c r="A38" s="237"/>
      <c r="B38" s="248" t="s">
        <v>129</v>
      </c>
      <c r="C38" s="249" t="s">
        <v>133</v>
      </c>
      <c r="D38" s="250"/>
      <c r="E38" s="251"/>
      <c r="F38" s="252">
        <f>'逆行列係数'!N39</f>
        <v>0.006588321622093645</v>
      </c>
      <c r="G38" s="252">
        <f>'逆行列係数'!AX39</f>
        <v>0.0005559713757486305</v>
      </c>
      <c r="H38" s="253">
        <f t="shared" si="0"/>
        <v>0</v>
      </c>
      <c r="I38" s="254">
        <f t="shared" si="1"/>
        <v>0</v>
      </c>
      <c r="J38" s="255">
        <f t="shared" si="2"/>
        <v>0</v>
      </c>
    </row>
    <row r="39" spans="1:10" ht="12" thickBot="1">
      <c r="A39" s="256"/>
      <c r="B39" s="257"/>
      <c r="C39" s="258" t="s">
        <v>134</v>
      </c>
      <c r="D39" s="259">
        <f>SUM(D5:D38)</f>
        <v>0</v>
      </c>
      <c r="E39" s="259">
        <f>SUM(E5:E38)</f>
        <v>0</v>
      </c>
      <c r="F39" s="260">
        <f>'逆行列係数'!N40</f>
        <v>1.5139815299593506</v>
      </c>
      <c r="G39" s="260">
        <f>'逆行列係数'!AX40</f>
        <v>0.09260743016489126</v>
      </c>
      <c r="H39" s="261">
        <f>SUM(H5:H38)</f>
        <v>0</v>
      </c>
      <c r="I39" s="262">
        <f>SUM(I5:I38)</f>
        <v>0</v>
      </c>
      <c r="J39" s="263">
        <f>SUM(J5:J38)</f>
        <v>0</v>
      </c>
    </row>
    <row r="40" spans="1:10" ht="12" thickTop="1">
      <c r="A40" s="264" t="s">
        <v>155</v>
      </c>
      <c r="B40" s="238" t="s">
        <v>96</v>
      </c>
      <c r="C40" s="239" t="s">
        <v>70</v>
      </c>
      <c r="D40" s="265"/>
      <c r="E40" s="266"/>
      <c r="F40" s="267">
        <f>'逆行列係数'!N42</f>
        <v>0.0004836595158603286</v>
      </c>
      <c r="G40" s="267">
        <f>'逆行列係数'!AX42</f>
        <v>0.0005019730482254781</v>
      </c>
      <c r="H40" s="244">
        <f aca="true" t="shared" si="3" ref="H40:H73">D$15*F40</f>
        <v>0</v>
      </c>
      <c r="I40" s="268">
        <f aca="true" t="shared" si="4" ref="I40:I73">E$15*G40</f>
        <v>0</v>
      </c>
      <c r="J40" s="269">
        <f aca="true" t="shared" si="5" ref="J40:J73">SUM(H40:I40)</f>
        <v>0</v>
      </c>
    </row>
    <row r="41" spans="1:10" ht="11.25" hidden="1">
      <c r="A41" s="264" t="s">
        <v>156</v>
      </c>
      <c r="B41" s="238" t="s">
        <v>97</v>
      </c>
      <c r="C41" s="239" t="s">
        <v>71</v>
      </c>
      <c r="D41" s="240"/>
      <c r="E41" s="241"/>
      <c r="F41" s="242">
        <f>'逆行列係数'!N43</f>
        <v>0.00047378045472101066</v>
      </c>
      <c r="G41" s="242">
        <f>'逆行列係数'!AX43</f>
        <v>0.0005119093101638526</v>
      </c>
      <c r="H41" s="244">
        <f t="shared" si="3"/>
        <v>0</v>
      </c>
      <c r="I41" s="244">
        <f t="shared" si="4"/>
        <v>0</v>
      </c>
      <c r="J41" s="245">
        <f t="shared" si="5"/>
        <v>0</v>
      </c>
    </row>
    <row r="42" spans="1:10" ht="11.25" hidden="1">
      <c r="A42" s="264" t="s">
        <v>157</v>
      </c>
      <c r="B42" s="238" t="s">
        <v>98</v>
      </c>
      <c r="C42" s="239" t="s">
        <v>72</v>
      </c>
      <c r="D42" s="270"/>
      <c r="E42" s="247"/>
      <c r="F42" s="242">
        <f>'逆行列係数'!N44</f>
        <v>0.00012640134048870537</v>
      </c>
      <c r="G42" s="242">
        <f>'逆行列係数'!AX44</f>
        <v>0.0001298578444469605</v>
      </c>
      <c r="H42" s="244">
        <f t="shared" si="3"/>
        <v>0</v>
      </c>
      <c r="I42" s="244">
        <f t="shared" si="4"/>
        <v>0</v>
      </c>
      <c r="J42" s="245">
        <f t="shared" si="5"/>
        <v>0</v>
      </c>
    </row>
    <row r="43" spans="1:10" ht="11.25" hidden="1">
      <c r="A43" s="264" t="s">
        <v>158</v>
      </c>
      <c r="B43" s="238" t="s">
        <v>99</v>
      </c>
      <c r="C43" s="239" t="s">
        <v>3</v>
      </c>
      <c r="D43" s="270"/>
      <c r="E43" s="247"/>
      <c r="F43" s="242">
        <f>'逆行列係数'!N45</f>
        <v>0.006867956244224863</v>
      </c>
      <c r="G43" s="242">
        <f>'逆行列係数'!AX45</f>
        <v>0.009201439418469372</v>
      </c>
      <c r="H43" s="244">
        <f t="shared" si="3"/>
        <v>0</v>
      </c>
      <c r="I43" s="244">
        <f t="shared" si="4"/>
        <v>0</v>
      </c>
      <c r="J43" s="245">
        <f t="shared" si="5"/>
        <v>0</v>
      </c>
    </row>
    <row r="44" spans="1:10" ht="11.25" hidden="1">
      <c r="A44" s="264" t="s">
        <v>154</v>
      </c>
      <c r="B44" s="238" t="s">
        <v>100</v>
      </c>
      <c r="C44" s="239" t="s">
        <v>4</v>
      </c>
      <c r="E44" s="247"/>
      <c r="F44" s="242">
        <f>'逆行列係数'!N46</f>
        <v>0.0005907469676381992</v>
      </c>
      <c r="G44" s="242">
        <f>'逆行列係数'!AX46</f>
        <v>0.0005680033731722341</v>
      </c>
      <c r="H44" s="244">
        <f t="shared" si="3"/>
        <v>0</v>
      </c>
      <c r="I44" s="244">
        <f t="shared" si="4"/>
        <v>0</v>
      </c>
      <c r="J44" s="245">
        <f t="shared" si="5"/>
        <v>0</v>
      </c>
    </row>
    <row r="45" spans="1:10" ht="11.25" hidden="1">
      <c r="A45" s="264"/>
      <c r="B45" s="238" t="s">
        <v>101</v>
      </c>
      <c r="C45" s="239" t="s">
        <v>5</v>
      </c>
      <c r="E45" s="247"/>
      <c r="F45" s="242">
        <f>'逆行列係数'!N47</f>
        <v>0.002114266366165958</v>
      </c>
      <c r="G45" s="242">
        <f>'逆行列係数'!AX47</f>
        <v>0.002171298245694357</v>
      </c>
      <c r="H45" s="244">
        <f t="shared" si="3"/>
        <v>0</v>
      </c>
      <c r="I45" s="244">
        <f t="shared" si="4"/>
        <v>0</v>
      </c>
      <c r="J45" s="245">
        <f t="shared" si="5"/>
        <v>0</v>
      </c>
    </row>
    <row r="46" spans="1:10" ht="11.25" hidden="1">
      <c r="A46" s="264"/>
      <c r="B46" s="238" t="s">
        <v>102</v>
      </c>
      <c r="C46" s="239" t="s">
        <v>130</v>
      </c>
      <c r="E46" s="247"/>
      <c r="F46" s="242">
        <f>'逆行列係数'!N48</f>
        <v>0.011448317168976046</v>
      </c>
      <c r="G46" s="242">
        <f>'逆行列係数'!AX48</f>
        <v>0.01269275690156638</v>
      </c>
      <c r="H46" s="244">
        <f t="shared" si="3"/>
        <v>0</v>
      </c>
      <c r="I46" s="244">
        <f t="shared" si="4"/>
        <v>0</v>
      </c>
      <c r="J46" s="245">
        <f t="shared" si="5"/>
        <v>0</v>
      </c>
    </row>
    <row r="47" spans="1:10" ht="11.25" hidden="1">
      <c r="A47" s="264"/>
      <c r="B47" s="238" t="s">
        <v>103</v>
      </c>
      <c r="C47" s="239" t="s">
        <v>7</v>
      </c>
      <c r="E47" s="247"/>
      <c r="F47" s="242">
        <f>'逆行列係数'!N49</f>
        <v>0.023313697399573348</v>
      </c>
      <c r="G47" s="242">
        <f>'逆行列係数'!AX49</f>
        <v>0.024701001232250906</v>
      </c>
      <c r="H47" s="244">
        <f t="shared" si="3"/>
        <v>0</v>
      </c>
      <c r="I47" s="244">
        <f t="shared" si="4"/>
        <v>0</v>
      </c>
      <c r="J47" s="245">
        <f t="shared" si="5"/>
        <v>0</v>
      </c>
    </row>
    <row r="48" spans="1:10" ht="11.25" hidden="1">
      <c r="A48" s="264"/>
      <c r="B48" s="238" t="s">
        <v>104</v>
      </c>
      <c r="C48" s="239" t="s">
        <v>8</v>
      </c>
      <c r="E48" s="247"/>
      <c r="F48" s="242">
        <f>'逆行列係数'!N50</f>
        <v>0.0331928314416485</v>
      </c>
      <c r="G48" s="242">
        <f>'逆行列係数'!AX50</f>
        <v>0.0371459743961166</v>
      </c>
      <c r="H48" s="244">
        <f t="shared" si="3"/>
        <v>0</v>
      </c>
      <c r="I48" s="244">
        <f t="shared" si="4"/>
        <v>0</v>
      </c>
      <c r="J48" s="245">
        <f t="shared" si="5"/>
        <v>0</v>
      </c>
    </row>
    <row r="49" spans="1:10" ht="11.25" hidden="1">
      <c r="A49" s="264"/>
      <c r="B49" s="238" t="s">
        <v>105</v>
      </c>
      <c r="C49" s="239" t="s">
        <v>9</v>
      </c>
      <c r="E49" s="247"/>
      <c r="F49" s="242">
        <f>'逆行列係数'!N51</f>
        <v>0.012268539987199654</v>
      </c>
      <c r="G49" s="242">
        <f>'逆行列係数'!AX51</f>
        <v>0.01744834631365885</v>
      </c>
      <c r="H49" s="244">
        <f t="shared" si="3"/>
        <v>0</v>
      </c>
      <c r="I49" s="244">
        <f t="shared" si="4"/>
        <v>0</v>
      </c>
      <c r="J49" s="245">
        <f t="shared" si="5"/>
        <v>0</v>
      </c>
    </row>
    <row r="50" spans="1:10" ht="11.25" hidden="1">
      <c r="A50" s="264"/>
      <c r="B50" s="238" t="s">
        <v>106</v>
      </c>
      <c r="C50" s="239" t="s">
        <v>10</v>
      </c>
      <c r="E50" s="247"/>
      <c r="F50" s="242">
        <f>'逆行列係数'!N52</f>
        <v>0.5095697707780629</v>
      </c>
      <c r="G50" s="242">
        <f>'逆行列係数'!AX52</f>
        <v>1.7300827875786764</v>
      </c>
      <c r="H50" s="244">
        <f t="shared" si="3"/>
        <v>0</v>
      </c>
      <c r="I50" s="244">
        <f t="shared" si="4"/>
        <v>0</v>
      </c>
      <c r="J50" s="245">
        <f t="shared" si="5"/>
        <v>0</v>
      </c>
    </row>
    <row r="51" spans="1:10" ht="11.25" hidden="1">
      <c r="A51" s="264"/>
      <c r="B51" s="238" t="s">
        <v>107</v>
      </c>
      <c r="C51" s="239" t="s">
        <v>11</v>
      </c>
      <c r="E51" s="247"/>
      <c r="F51" s="242">
        <f>'逆行列係数'!N53</f>
        <v>0.013198223723967235</v>
      </c>
      <c r="G51" s="242">
        <f>'逆行列係数'!AX53</f>
        <v>0.013419564848161246</v>
      </c>
      <c r="H51" s="244">
        <f t="shared" si="3"/>
        <v>0</v>
      </c>
      <c r="I51" s="244">
        <f t="shared" si="4"/>
        <v>0</v>
      </c>
      <c r="J51" s="245">
        <f t="shared" si="5"/>
        <v>0</v>
      </c>
    </row>
    <row r="52" spans="1:10" ht="11.25" hidden="1">
      <c r="A52" s="264"/>
      <c r="B52" s="238" t="s">
        <v>108</v>
      </c>
      <c r="C52" s="239" t="s">
        <v>12</v>
      </c>
      <c r="E52" s="247"/>
      <c r="F52" s="242">
        <f>'逆行列係数'!N54</f>
        <v>0.004917842121773877</v>
      </c>
      <c r="G52" s="242">
        <f>'逆行列係数'!AX54</f>
        <v>0.00617541065864911</v>
      </c>
      <c r="H52" s="244">
        <f t="shared" si="3"/>
        <v>0</v>
      </c>
      <c r="I52" s="244">
        <f t="shared" si="4"/>
        <v>0</v>
      </c>
      <c r="J52" s="245">
        <f t="shared" si="5"/>
        <v>0</v>
      </c>
    </row>
    <row r="53" spans="1:10" ht="11.25" hidden="1">
      <c r="A53" s="264"/>
      <c r="B53" s="238" t="s">
        <v>109</v>
      </c>
      <c r="C53" s="239" t="s">
        <v>13</v>
      </c>
      <c r="E53" s="247"/>
      <c r="F53" s="242">
        <f>'逆行列係数'!N55</f>
        <v>0.0032257693913908965</v>
      </c>
      <c r="G53" s="242">
        <f>'逆行列係数'!AX55</f>
        <v>0.0036474664816180933</v>
      </c>
      <c r="H53" s="244">
        <f t="shared" si="3"/>
        <v>0</v>
      </c>
      <c r="I53" s="244">
        <f t="shared" si="4"/>
        <v>0</v>
      </c>
      <c r="J53" s="245">
        <f t="shared" si="5"/>
        <v>0</v>
      </c>
    </row>
    <row r="54" spans="1:10" ht="11.25" hidden="1">
      <c r="A54" s="264"/>
      <c r="B54" s="238" t="s">
        <v>110</v>
      </c>
      <c r="C54" s="239" t="s">
        <v>14</v>
      </c>
      <c r="E54" s="247"/>
      <c r="F54" s="242">
        <f>'逆行列係数'!N56</f>
        <v>0.00290730129464831</v>
      </c>
      <c r="G54" s="242">
        <f>'逆行列係数'!AX56</f>
        <v>0.003037743282612685</v>
      </c>
      <c r="H54" s="244">
        <f t="shared" si="3"/>
        <v>0</v>
      </c>
      <c r="I54" s="244">
        <f t="shared" si="4"/>
        <v>0</v>
      </c>
      <c r="J54" s="245">
        <f t="shared" si="5"/>
        <v>0</v>
      </c>
    </row>
    <row r="55" spans="1:10" ht="11.25" hidden="1">
      <c r="A55" s="264"/>
      <c r="B55" s="238" t="s">
        <v>111</v>
      </c>
      <c r="C55" s="239" t="s">
        <v>15</v>
      </c>
      <c r="E55" s="247"/>
      <c r="F55" s="242">
        <f>'逆行列係数'!N57</f>
        <v>0.005177560223565481</v>
      </c>
      <c r="G55" s="242">
        <f>'逆行列係数'!AX57</f>
        <v>0.004937830851471178</v>
      </c>
      <c r="H55" s="244">
        <f t="shared" si="3"/>
        <v>0</v>
      </c>
      <c r="I55" s="244">
        <f t="shared" si="4"/>
        <v>0</v>
      </c>
      <c r="J55" s="245">
        <f t="shared" si="5"/>
        <v>0</v>
      </c>
    </row>
    <row r="56" spans="1:10" ht="11.25" hidden="1">
      <c r="A56" s="264"/>
      <c r="B56" s="238" t="s">
        <v>112</v>
      </c>
      <c r="C56" s="239" t="s">
        <v>16</v>
      </c>
      <c r="E56" s="247"/>
      <c r="F56" s="242">
        <f>'逆行列係数'!N58</f>
        <v>0.00016329875854145874</v>
      </c>
      <c r="G56" s="242">
        <f>'逆行列係数'!AX58</f>
        <v>0.00017309147584401057</v>
      </c>
      <c r="H56" s="244">
        <f t="shared" si="3"/>
        <v>0</v>
      </c>
      <c r="I56" s="244">
        <f t="shared" si="4"/>
        <v>0</v>
      </c>
      <c r="J56" s="245">
        <f t="shared" si="5"/>
        <v>0</v>
      </c>
    </row>
    <row r="57" spans="1:10" ht="11.25" hidden="1">
      <c r="A57" s="264"/>
      <c r="B57" s="238" t="s">
        <v>113</v>
      </c>
      <c r="C57" s="239" t="s">
        <v>17</v>
      </c>
      <c r="E57" s="247"/>
      <c r="F57" s="242">
        <f>'逆行列係数'!N59</f>
        <v>0.0634673940973517</v>
      </c>
      <c r="G57" s="242">
        <f>'逆行列係数'!AX59</f>
        <v>0.07330817203142093</v>
      </c>
      <c r="H57" s="244">
        <f t="shared" si="3"/>
        <v>0</v>
      </c>
      <c r="I57" s="244">
        <f t="shared" si="4"/>
        <v>0</v>
      </c>
      <c r="J57" s="245">
        <f t="shared" si="5"/>
        <v>0</v>
      </c>
    </row>
    <row r="58" spans="1:10" ht="11.25" hidden="1">
      <c r="A58" s="264"/>
      <c r="B58" s="238" t="s">
        <v>114</v>
      </c>
      <c r="C58" s="239" t="s">
        <v>18</v>
      </c>
      <c r="E58" s="247"/>
      <c r="F58" s="242">
        <f>'逆行列係数'!N60</f>
        <v>0.009069963363379814</v>
      </c>
      <c r="G58" s="242">
        <f>'逆行列係数'!AX60</f>
        <v>0.02354222488014452</v>
      </c>
      <c r="H58" s="244">
        <f t="shared" si="3"/>
        <v>0</v>
      </c>
      <c r="I58" s="244">
        <f t="shared" si="4"/>
        <v>0</v>
      </c>
      <c r="J58" s="245">
        <f t="shared" si="5"/>
        <v>0</v>
      </c>
    </row>
    <row r="59" spans="1:10" ht="11.25" hidden="1">
      <c r="A59" s="264"/>
      <c r="B59" s="238" t="s">
        <v>115</v>
      </c>
      <c r="C59" s="239" t="s">
        <v>19</v>
      </c>
      <c r="E59" s="247"/>
      <c r="F59" s="242">
        <f>'逆行列係数'!N61</f>
        <v>0.03714082442129926</v>
      </c>
      <c r="G59" s="242">
        <f>'逆行列係数'!AX61</f>
        <v>0.08199704093658791</v>
      </c>
      <c r="H59" s="244">
        <f t="shared" si="3"/>
        <v>0</v>
      </c>
      <c r="I59" s="244">
        <f t="shared" si="4"/>
        <v>0</v>
      </c>
      <c r="J59" s="245">
        <f t="shared" si="5"/>
        <v>0</v>
      </c>
    </row>
    <row r="60" spans="1:10" ht="11.25" hidden="1">
      <c r="A60" s="264"/>
      <c r="B60" s="238" t="s">
        <v>116</v>
      </c>
      <c r="C60" s="239" t="s">
        <v>20</v>
      </c>
      <c r="E60" s="247"/>
      <c r="F60" s="242">
        <f>'逆行列係数'!N62</f>
        <v>0.0030642939366948233</v>
      </c>
      <c r="G60" s="242">
        <f>'逆行列係数'!AX62</f>
        <v>0.007290606496791657</v>
      </c>
      <c r="H60" s="244">
        <f t="shared" si="3"/>
        <v>0</v>
      </c>
      <c r="I60" s="244">
        <f t="shared" si="4"/>
        <v>0</v>
      </c>
      <c r="J60" s="245">
        <f t="shared" si="5"/>
        <v>0</v>
      </c>
    </row>
    <row r="61" spans="1:10" ht="11.25" hidden="1">
      <c r="A61" s="264"/>
      <c r="B61" s="238" t="s">
        <v>117</v>
      </c>
      <c r="C61" s="239" t="s">
        <v>21</v>
      </c>
      <c r="E61" s="247"/>
      <c r="F61" s="242">
        <f>'逆行列係数'!N63</f>
        <v>0.05856069058919281</v>
      </c>
      <c r="G61" s="242">
        <f>'逆行列係数'!AX63</f>
        <v>0.07865926989675891</v>
      </c>
      <c r="H61" s="244">
        <f t="shared" si="3"/>
        <v>0</v>
      </c>
      <c r="I61" s="244">
        <f t="shared" si="4"/>
        <v>0</v>
      </c>
      <c r="J61" s="245">
        <f t="shared" si="5"/>
        <v>0</v>
      </c>
    </row>
    <row r="62" spans="1:10" ht="11.25" hidden="1">
      <c r="A62" s="264"/>
      <c r="B62" s="238" t="s">
        <v>118</v>
      </c>
      <c r="C62" s="239" t="s">
        <v>22</v>
      </c>
      <c r="E62" s="247"/>
      <c r="F62" s="242">
        <f>'逆行列係数'!N64</f>
        <v>0.025998738790510244</v>
      </c>
      <c r="G62" s="242">
        <f>'逆行列係数'!AX64</f>
        <v>0.0523834678622014</v>
      </c>
      <c r="H62" s="244">
        <f t="shared" si="3"/>
        <v>0</v>
      </c>
      <c r="I62" s="244">
        <f t="shared" si="4"/>
        <v>0</v>
      </c>
      <c r="J62" s="245">
        <f t="shared" si="5"/>
        <v>0</v>
      </c>
    </row>
    <row r="63" spans="1:10" ht="11.25" hidden="1">
      <c r="A63" s="264"/>
      <c r="B63" s="238" t="s">
        <v>119</v>
      </c>
      <c r="C63" s="239" t="s">
        <v>23</v>
      </c>
      <c r="E63" s="247"/>
      <c r="F63" s="242">
        <f>'逆行列係数'!N65</f>
        <v>0.006656188887510545</v>
      </c>
      <c r="G63" s="242">
        <f>'逆行列係数'!AX65</f>
        <v>0.012805882853284128</v>
      </c>
      <c r="H63" s="244">
        <f t="shared" si="3"/>
        <v>0</v>
      </c>
      <c r="I63" s="244">
        <f t="shared" si="4"/>
        <v>0</v>
      </c>
      <c r="J63" s="245">
        <f t="shared" si="5"/>
        <v>0</v>
      </c>
    </row>
    <row r="64" spans="1:10" ht="11.25" hidden="1">
      <c r="A64" s="264"/>
      <c r="B64" s="238" t="s">
        <v>120</v>
      </c>
      <c r="C64" s="239" t="s">
        <v>24</v>
      </c>
      <c r="D64" s="270"/>
      <c r="E64" s="247"/>
      <c r="F64" s="242">
        <f>'逆行列係数'!N66</f>
        <v>0.03471897051356371</v>
      </c>
      <c r="G64" s="242">
        <f>'逆行列係数'!AX66</f>
        <v>0.058044791476640545</v>
      </c>
      <c r="H64" s="244">
        <f t="shared" si="3"/>
        <v>0</v>
      </c>
      <c r="I64" s="244">
        <f t="shared" si="4"/>
        <v>0</v>
      </c>
      <c r="J64" s="245">
        <f t="shared" si="5"/>
        <v>0</v>
      </c>
    </row>
    <row r="65" spans="1:10" ht="11.25" hidden="1">
      <c r="A65" s="264"/>
      <c r="B65" s="238" t="s">
        <v>121</v>
      </c>
      <c r="C65" s="239" t="s">
        <v>25</v>
      </c>
      <c r="D65" s="270"/>
      <c r="E65" s="247"/>
      <c r="F65" s="242">
        <f>'逆行列係数'!N67</f>
        <v>0.009224231504365616</v>
      </c>
      <c r="G65" s="242">
        <f>'逆行列係数'!AX67</f>
        <v>0.014320864494385415</v>
      </c>
      <c r="H65" s="244">
        <f t="shared" si="3"/>
        <v>0</v>
      </c>
      <c r="I65" s="244">
        <f t="shared" si="4"/>
        <v>0</v>
      </c>
      <c r="J65" s="245">
        <f t="shared" si="5"/>
        <v>0</v>
      </c>
    </row>
    <row r="66" spans="1:10" ht="11.25" hidden="1">
      <c r="A66" s="264"/>
      <c r="B66" s="238" t="s">
        <v>122</v>
      </c>
      <c r="C66" s="239" t="s">
        <v>26</v>
      </c>
      <c r="D66" s="270"/>
      <c r="E66" s="247"/>
      <c r="F66" s="242">
        <f>'逆行列係数'!N68</f>
        <v>0.0017711552520419517</v>
      </c>
      <c r="G66" s="242">
        <f>'逆行列係数'!AX68</f>
        <v>0.0028757382898362783</v>
      </c>
      <c r="H66" s="244">
        <f t="shared" si="3"/>
        <v>0</v>
      </c>
      <c r="I66" s="244">
        <f t="shared" si="4"/>
        <v>0</v>
      </c>
      <c r="J66" s="245">
        <f t="shared" si="5"/>
        <v>0</v>
      </c>
    </row>
    <row r="67" spans="1:10" ht="11.25" hidden="1">
      <c r="A67" s="264"/>
      <c r="B67" s="238" t="s">
        <v>123</v>
      </c>
      <c r="C67" s="239" t="s">
        <v>27</v>
      </c>
      <c r="D67" s="270"/>
      <c r="E67" s="247"/>
      <c r="F67" s="242">
        <f>'逆行列係数'!N69</f>
        <v>0.011124334583904563</v>
      </c>
      <c r="G67" s="242">
        <f>'逆行列係数'!AX69</f>
        <v>0.024331133488060073</v>
      </c>
      <c r="H67" s="244">
        <f t="shared" si="3"/>
        <v>0</v>
      </c>
      <c r="I67" s="244">
        <f t="shared" si="4"/>
        <v>0</v>
      </c>
      <c r="J67" s="245">
        <f t="shared" si="5"/>
        <v>0</v>
      </c>
    </row>
    <row r="68" spans="1:10" ht="11.25" hidden="1">
      <c r="A68" s="264"/>
      <c r="B68" s="238" t="s">
        <v>124</v>
      </c>
      <c r="C68" s="239" t="s">
        <v>131</v>
      </c>
      <c r="D68" s="270"/>
      <c r="E68" s="247"/>
      <c r="F68" s="242">
        <f>'逆行列係数'!N70</f>
        <v>5.3664671472814205E-06</v>
      </c>
      <c r="G68" s="242">
        <f>'逆行列係数'!AX70</f>
        <v>1.0786530942025364E-05</v>
      </c>
      <c r="H68" s="244">
        <f t="shared" si="3"/>
        <v>0</v>
      </c>
      <c r="I68" s="244">
        <f t="shared" si="4"/>
        <v>0</v>
      </c>
      <c r="J68" s="245">
        <f t="shared" si="5"/>
        <v>0</v>
      </c>
    </row>
    <row r="69" spans="1:10" ht="11.25" hidden="1">
      <c r="A69" s="264"/>
      <c r="B69" s="238" t="s">
        <v>125</v>
      </c>
      <c r="C69" s="239" t="s">
        <v>28</v>
      </c>
      <c r="D69" s="270"/>
      <c r="E69" s="247"/>
      <c r="F69" s="242">
        <f>'逆行列係数'!N71</f>
        <v>0.0009878024960387124</v>
      </c>
      <c r="G69" s="242">
        <f>'逆行列係数'!AX71</f>
        <v>0.0022521540039630128</v>
      </c>
      <c r="H69" s="244">
        <f t="shared" si="3"/>
        <v>0</v>
      </c>
      <c r="I69" s="244">
        <f t="shared" si="4"/>
        <v>0</v>
      </c>
      <c r="J69" s="245">
        <f t="shared" si="5"/>
        <v>0</v>
      </c>
    </row>
    <row r="70" spans="1:10" ht="11.25" hidden="1">
      <c r="A70" s="264"/>
      <c r="B70" s="238" t="s">
        <v>126</v>
      </c>
      <c r="C70" s="239" t="s">
        <v>29</v>
      </c>
      <c r="D70" s="270"/>
      <c r="E70" s="247"/>
      <c r="F70" s="242">
        <f>'逆行列係数'!N72</f>
        <v>0.06511682802306755</v>
      </c>
      <c r="G70" s="242">
        <f>'逆行列係数'!AX72</f>
        <v>0.09470461301776575</v>
      </c>
      <c r="H70" s="244">
        <f t="shared" si="3"/>
        <v>0</v>
      </c>
      <c r="I70" s="244">
        <f t="shared" si="4"/>
        <v>0</v>
      </c>
      <c r="J70" s="245">
        <f t="shared" si="5"/>
        <v>0</v>
      </c>
    </row>
    <row r="71" spans="1:10" ht="11.25" hidden="1">
      <c r="A71" s="264"/>
      <c r="B71" s="238" t="s">
        <v>127</v>
      </c>
      <c r="C71" s="239" t="s">
        <v>30</v>
      </c>
      <c r="D71" s="270"/>
      <c r="E71" s="247"/>
      <c r="F71" s="242">
        <f>'逆行列係数'!N73</f>
        <v>0.0014404669597575743</v>
      </c>
      <c r="G71" s="242">
        <f>'逆行列係数'!AX73</f>
        <v>0.00231480555166903</v>
      </c>
      <c r="H71" s="244">
        <f t="shared" si="3"/>
        <v>0</v>
      </c>
      <c r="I71" s="244">
        <f t="shared" si="4"/>
        <v>0</v>
      </c>
      <c r="J71" s="245">
        <f t="shared" si="5"/>
        <v>0</v>
      </c>
    </row>
    <row r="72" spans="1:10" ht="11.25" hidden="1">
      <c r="A72" s="264"/>
      <c r="B72" s="238" t="s">
        <v>128</v>
      </c>
      <c r="C72" s="239" t="s">
        <v>132</v>
      </c>
      <c r="D72" s="270"/>
      <c r="E72" s="247"/>
      <c r="F72" s="242">
        <f>'逆行列係数'!N74</f>
        <v>0.001170673746819608</v>
      </c>
      <c r="G72" s="242">
        <f>'逆行列係数'!AX74</f>
        <v>0.0022496293645227284</v>
      </c>
      <c r="H72" s="244">
        <f t="shared" si="3"/>
        <v>0</v>
      </c>
      <c r="I72" s="244">
        <f t="shared" si="4"/>
        <v>0</v>
      </c>
      <c r="J72" s="245">
        <f t="shared" si="5"/>
        <v>0</v>
      </c>
    </row>
    <row r="73" spans="1:10" ht="11.25">
      <c r="A73" s="264"/>
      <c r="B73" s="248" t="s">
        <v>129</v>
      </c>
      <c r="C73" s="249" t="s">
        <v>133</v>
      </c>
      <c r="D73" s="271"/>
      <c r="E73" s="272"/>
      <c r="F73" s="252">
        <f>'逆行列係数'!N75</f>
        <v>0.010506736113066533</v>
      </c>
      <c r="G73" s="252">
        <f>'逆行列係数'!AX75</f>
        <v>0.017059274339003765</v>
      </c>
      <c r="H73" s="254">
        <f t="shared" si="3"/>
        <v>0</v>
      </c>
      <c r="I73" s="254">
        <f t="shared" si="4"/>
        <v>0</v>
      </c>
      <c r="J73" s="255">
        <f t="shared" si="5"/>
        <v>0</v>
      </c>
    </row>
    <row r="74" spans="1:10" ht="11.25">
      <c r="A74" s="273"/>
      <c r="B74" s="274"/>
      <c r="C74" s="275" t="s">
        <v>134</v>
      </c>
      <c r="D74" s="276">
        <f>SUM(D40:D73)</f>
        <v>0</v>
      </c>
      <c r="E74" s="283">
        <f>SUM(E40:E73)</f>
        <v>0</v>
      </c>
      <c r="F74" s="277">
        <f>'逆行列係数'!N76</f>
        <v>0.9700646229241592</v>
      </c>
      <c r="G74" s="277">
        <f>'逆行列係数'!AX76</f>
        <v>2.4146969107747753</v>
      </c>
      <c r="H74" s="278">
        <f>SUM(H40:H73)</f>
        <v>0</v>
      </c>
      <c r="I74" s="278">
        <f>SUM(I40:I73)</f>
        <v>0</v>
      </c>
      <c r="J74" s="279">
        <f>SUM(J40:J73)</f>
        <v>0</v>
      </c>
    </row>
    <row r="75" spans="1:10" ht="11.25">
      <c r="A75" s="280"/>
      <c r="B75" s="281"/>
      <c r="C75" s="282" t="s">
        <v>64</v>
      </c>
      <c r="D75" s="272">
        <f>SUM(D74,D39)</f>
        <v>0</v>
      </c>
      <c r="E75" s="272">
        <f>SUM(E74,E39)</f>
        <v>0</v>
      </c>
      <c r="F75" s="252">
        <f>'逆行列係数'!N78</f>
        <v>2.4840461528835105</v>
      </c>
      <c r="G75" s="252">
        <f>'逆行列係数'!AX78</f>
        <v>2.5073043409396667</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L75"/>
  <sheetViews>
    <sheetView workbookViewId="0" topLeftCell="A1">
      <pane xSplit="3" ySplit="4" topLeftCell="D16" activePane="bottomRight" state="frozen"/>
      <selection pane="topLeft" activeCell="C20" sqref="C20"/>
      <selection pane="topRight" activeCell="C20" sqref="C20"/>
      <selection pane="bottomLeft" activeCell="C20" sqref="C20"/>
      <selection pane="bottomRight" activeCell="D74" sqref="D74"/>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279</v>
      </c>
      <c r="D1" s="217"/>
      <c r="E1" s="217"/>
    </row>
    <row r="2" spans="2:5" ht="11.25">
      <c r="B2" s="215"/>
      <c r="C2" s="215" t="s">
        <v>11</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280</v>
      </c>
      <c r="E4" s="229" t="s">
        <v>173</v>
      </c>
      <c r="F4" s="230" t="s">
        <v>174</v>
      </c>
      <c r="G4" s="230" t="s">
        <v>281</v>
      </c>
      <c r="H4" s="231" t="s">
        <v>282</v>
      </c>
      <c r="I4" s="232" t="s">
        <v>283</v>
      </c>
      <c r="J4" s="233" t="s">
        <v>284</v>
      </c>
      <c r="K4" s="234"/>
      <c r="L4" s="235"/>
    </row>
    <row r="5" spans="1:10" ht="12" thickTop="1">
      <c r="A5" s="237" t="s">
        <v>148</v>
      </c>
      <c r="B5" s="238" t="s">
        <v>96</v>
      </c>
      <c r="C5" s="239" t="s">
        <v>70</v>
      </c>
      <c r="D5" s="240"/>
      <c r="E5" s="241"/>
      <c r="F5" s="242">
        <f>'逆行列係数'!O6</f>
        <v>5.4635845124862576E-05</v>
      </c>
      <c r="G5" s="242">
        <f>'逆行列係数'!AY6</f>
        <v>1.077938674176252E-05</v>
      </c>
      <c r="H5" s="243">
        <f aca="true" t="shared" si="0" ref="H5:H38">D$16*F5</f>
        <v>0</v>
      </c>
      <c r="I5" s="244">
        <f aca="true" t="shared" si="1" ref="I5:I38">E$16*G5</f>
        <v>0</v>
      </c>
      <c r="J5" s="245">
        <f aca="true" t="shared" si="2" ref="J5:J38">SUM(H5:I5)</f>
        <v>0</v>
      </c>
    </row>
    <row r="6" spans="1:10" ht="11.25">
      <c r="A6" s="237" t="s">
        <v>150</v>
      </c>
      <c r="B6" s="238" t="s">
        <v>97</v>
      </c>
      <c r="C6" s="239" t="s">
        <v>71</v>
      </c>
      <c r="D6" s="240"/>
      <c r="E6" s="241"/>
      <c r="F6" s="242">
        <f>'逆行列係数'!O7</f>
        <v>3.500714472551553E-05</v>
      </c>
      <c r="G6" s="242">
        <f>'逆行列係数'!AY7</f>
        <v>9.430483191046993E-06</v>
      </c>
      <c r="H6" s="246">
        <f t="shared" si="0"/>
        <v>0</v>
      </c>
      <c r="I6" s="244">
        <f t="shared" si="1"/>
        <v>0</v>
      </c>
      <c r="J6" s="245">
        <f t="shared" si="2"/>
        <v>0</v>
      </c>
    </row>
    <row r="7" spans="1:10" ht="11.25">
      <c r="A7" s="237" t="s">
        <v>152</v>
      </c>
      <c r="B7" s="238" t="s">
        <v>98</v>
      </c>
      <c r="C7" s="239" t="s">
        <v>72</v>
      </c>
      <c r="D7" s="240"/>
      <c r="E7" s="241"/>
      <c r="F7" s="242">
        <f>'逆行列係数'!O8</f>
        <v>5.465004022133766E-05</v>
      </c>
      <c r="G7" s="242">
        <f>'逆行列係数'!AY8</f>
        <v>1.2708138452059775E-05</v>
      </c>
      <c r="H7" s="246">
        <f t="shared" si="0"/>
        <v>0</v>
      </c>
      <c r="I7" s="244">
        <f t="shared" si="1"/>
        <v>0</v>
      </c>
      <c r="J7" s="245">
        <f t="shared" si="2"/>
        <v>0</v>
      </c>
    </row>
    <row r="8" spans="1:10" ht="11.25">
      <c r="A8" s="237" t="s">
        <v>154</v>
      </c>
      <c r="B8" s="238" t="s">
        <v>99</v>
      </c>
      <c r="C8" s="239" t="s">
        <v>3</v>
      </c>
      <c r="D8" s="240"/>
      <c r="E8" s="241"/>
      <c r="F8" s="242">
        <f>'逆行列係数'!O9</f>
        <v>0.007049660859106875</v>
      </c>
      <c r="G8" s="242">
        <f>'逆行列係数'!AY9</f>
        <v>0.00041114340202394846</v>
      </c>
      <c r="H8" s="246">
        <f t="shared" si="0"/>
        <v>0</v>
      </c>
      <c r="I8" s="244">
        <f t="shared" si="1"/>
        <v>0</v>
      </c>
      <c r="J8" s="245">
        <f t="shared" si="2"/>
        <v>0</v>
      </c>
    </row>
    <row r="9" spans="1:10" ht="11.25">
      <c r="A9" s="237"/>
      <c r="B9" s="238" t="s">
        <v>100</v>
      </c>
      <c r="C9" s="239" t="s">
        <v>4</v>
      </c>
      <c r="D9" s="240"/>
      <c r="E9" s="241"/>
      <c r="F9" s="242">
        <f>'逆行列係数'!O10</f>
        <v>0.00014364082903242284</v>
      </c>
      <c r="G9" s="242">
        <f>'逆行列係数'!AY10</f>
        <v>4.999236230825171E-05</v>
      </c>
      <c r="H9" s="246">
        <f t="shared" si="0"/>
        <v>0</v>
      </c>
      <c r="I9" s="244">
        <f t="shared" si="1"/>
        <v>0</v>
      </c>
      <c r="J9" s="245">
        <f t="shared" si="2"/>
        <v>0</v>
      </c>
    </row>
    <row r="10" spans="1:10" ht="11.25">
      <c r="A10" s="237"/>
      <c r="B10" s="238" t="s">
        <v>101</v>
      </c>
      <c r="C10" s="239" t="s">
        <v>5</v>
      </c>
      <c r="D10" s="240"/>
      <c r="E10" s="241"/>
      <c r="F10" s="242">
        <f>'逆行列係数'!O11</f>
        <v>0.00023958608555009906</v>
      </c>
      <c r="G10" s="242">
        <f>'逆行列係数'!AY11</f>
        <v>0.00010132007946787842</v>
      </c>
      <c r="H10" s="246">
        <f t="shared" si="0"/>
        <v>0</v>
      </c>
      <c r="I10" s="244">
        <f t="shared" si="1"/>
        <v>0</v>
      </c>
      <c r="J10" s="245">
        <f t="shared" si="2"/>
        <v>0</v>
      </c>
    </row>
    <row r="11" spans="1:10" ht="11.25">
      <c r="A11" s="237"/>
      <c r="B11" s="238" t="s">
        <v>102</v>
      </c>
      <c r="C11" s="239" t="s">
        <v>130</v>
      </c>
      <c r="D11" s="240"/>
      <c r="E11" s="241"/>
      <c r="F11" s="242">
        <f>'逆行列係数'!O12</f>
        <v>0.0027682797546357382</v>
      </c>
      <c r="G11" s="242">
        <f>'逆行列係数'!AY12</f>
        <v>0.0006154699089252646</v>
      </c>
      <c r="H11" s="246">
        <f t="shared" si="0"/>
        <v>0</v>
      </c>
      <c r="I11" s="244">
        <f t="shared" si="1"/>
        <v>0</v>
      </c>
      <c r="J11" s="245">
        <f t="shared" si="2"/>
        <v>0</v>
      </c>
    </row>
    <row r="12" spans="1:10" ht="11.25">
      <c r="A12" s="237"/>
      <c r="B12" s="238" t="s">
        <v>103</v>
      </c>
      <c r="C12" s="239" t="s">
        <v>7</v>
      </c>
      <c r="D12" s="240"/>
      <c r="E12" s="241"/>
      <c r="F12" s="242">
        <f>'逆行列係数'!O13</f>
        <v>0.004343111628183617</v>
      </c>
      <c r="G12" s="242">
        <f>'逆行列係数'!AY13</f>
        <v>0.0019417844062319578</v>
      </c>
      <c r="H12" s="246">
        <f t="shared" si="0"/>
        <v>0</v>
      </c>
      <c r="I12" s="244">
        <f t="shared" si="1"/>
        <v>0</v>
      </c>
      <c r="J12" s="245">
        <f t="shared" si="2"/>
        <v>0</v>
      </c>
    </row>
    <row r="13" spans="1:10" ht="11.25">
      <c r="A13" s="237"/>
      <c r="B13" s="238" t="s">
        <v>104</v>
      </c>
      <c r="C13" s="239" t="s">
        <v>8</v>
      </c>
      <c r="D13" s="240"/>
      <c r="E13" s="241"/>
      <c r="F13" s="242">
        <f>'逆行列係数'!O14</f>
        <v>0.00346013992742019</v>
      </c>
      <c r="G13" s="242">
        <f>'逆行列係数'!AY14</f>
        <v>0.00033828941935393734</v>
      </c>
      <c r="H13" s="246">
        <f t="shared" si="0"/>
        <v>0</v>
      </c>
      <c r="I13" s="244">
        <f t="shared" si="1"/>
        <v>0</v>
      </c>
      <c r="J13" s="245">
        <f t="shared" si="2"/>
        <v>0</v>
      </c>
    </row>
    <row r="14" spans="1:10" ht="11.25">
      <c r="A14" s="237"/>
      <c r="B14" s="238" t="s">
        <v>105</v>
      </c>
      <c r="C14" s="239" t="s">
        <v>9</v>
      </c>
      <c r="D14" s="240"/>
      <c r="E14" s="241"/>
      <c r="F14" s="242">
        <f>'逆行列係数'!O15</f>
        <v>0.004975422135029775</v>
      </c>
      <c r="G14" s="242">
        <f>'逆行列係数'!AY15</f>
        <v>0.000334227375917465</v>
      </c>
      <c r="H14" s="246">
        <f t="shared" si="0"/>
        <v>0</v>
      </c>
      <c r="I14" s="244">
        <f t="shared" si="1"/>
        <v>0</v>
      </c>
      <c r="J14" s="245">
        <f t="shared" si="2"/>
        <v>0</v>
      </c>
    </row>
    <row r="15" spans="1:10" ht="11.25">
      <c r="A15" s="237"/>
      <c r="B15" s="238" t="s">
        <v>106</v>
      </c>
      <c r="C15" s="239" t="s">
        <v>10</v>
      </c>
      <c r="D15" s="240"/>
      <c r="E15" s="241"/>
      <c r="F15" s="242">
        <f>'逆行列係数'!O16</f>
        <v>0.0015266379330718316</v>
      </c>
      <c r="G15" s="242">
        <f>'逆行列係数'!AY16</f>
        <v>0.0008035471994644179</v>
      </c>
      <c r="H15" s="246">
        <f t="shared" si="0"/>
        <v>0</v>
      </c>
      <c r="I15" s="244">
        <f t="shared" si="1"/>
        <v>0</v>
      </c>
      <c r="J15" s="245">
        <f t="shared" si="2"/>
        <v>0</v>
      </c>
    </row>
    <row r="16" spans="1:10" ht="11.25">
      <c r="A16" s="237"/>
      <c r="B16" s="238" t="s">
        <v>107</v>
      </c>
      <c r="C16" s="239" t="s">
        <v>11</v>
      </c>
      <c r="D16" s="240">
        <f>'地域別最終需要'!K18</f>
        <v>0</v>
      </c>
      <c r="E16" s="241">
        <f>'地域別最終需要'!I18</f>
        <v>0</v>
      </c>
      <c r="F16" s="242">
        <f>'逆行列係数'!O17</f>
        <v>1.0325292215918767</v>
      </c>
      <c r="G16" s="242">
        <f>'逆行列係数'!AY17</f>
        <v>0.008386093274037476</v>
      </c>
      <c r="H16" s="246">
        <f t="shared" si="0"/>
        <v>0</v>
      </c>
      <c r="I16" s="244">
        <f t="shared" si="1"/>
        <v>0</v>
      </c>
      <c r="J16" s="245">
        <f t="shared" si="2"/>
        <v>0</v>
      </c>
    </row>
    <row r="17" spans="1:10" ht="11.25">
      <c r="A17" s="237"/>
      <c r="B17" s="238" t="s">
        <v>108</v>
      </c>
      <c r="C17" s="239" t="s">
        <v>12</v>
      </c>
      <c r="D17" s="240"/>
      <c r="E17" s="241"/>
      <c r="F17" s="242">
        <f>'逆行列係数'!O18</f>
        <v>0.001118827917450679</v>
      </c>
      <c r="G17" s="242">
        <f>'逆行列係数'!AY18</f>
        <v>0.00035462807646429194</v>
      </c>
      <c r="H17" s="246">
        <f t="shared" si="0"/>
        <v>0</v>
      </c>
      <c r="I17" s="244">
        <f t="shared" si="1"/>
        <v>0</v>
      </c>
      <c r="J17" s="245">
        <f t="shared" si="2"/>
        <v>0</v>
      </c>
    </row>
    <row r="18" spans="1:10" ht="11.25">
      <c r="A18" s="237"/>
      <c r="B18" s="238" t="s">
        <v>109</v>
      </c>
      <c r="C18" s="239" t="s">
        <v>13</v>
      </c>
      <c r="D18" s="240"/>
      <c r="E18" s="241"/>
      <c r="F18" s="242">
        <f>'逆行列係数'!O19</f>
        <v>0.0006172461935272618</v>
      </c>
      <c r="G18" s="242">
        <f>'逆行列係数'!AY19</f>
        <v>0.00020172244200915857</v>
      </c>
      <c r="H18" s="246">
        <f t="shared" si="0"/>
        <v>0</v>
      </c>
      <c r="I18" s="244">
        <f t="shared" si="1"/>
        <v>0</v>
      </c>
      <c r="J18" s="245">
        <f t="shared" si="2"/>
        <v>0</v>
      </c>
    </row>
    <row r="19" spans="1:10" ht="11.25">
      <c r="A19" s="237"/>
      <c r="B19" s="238" t="s">
        <v>110</v>
      </c>
      <c r="C19" s="239" t="s">
        <v>14</v>
      </c>
      <c r="D19" s="240"/>
      <c r="E19" s="241"/>
      <c r="F19" s="242">
        <f>'逆行列係数'!O20</f>
        <v>0.0004218175582521704</v>
      </c>
      <c r="G19" s="242">
        <f>'逆行列係数'!AY20</f>
        <v>0.00017676079100358588</v>
      </c>
      <c r="H19" s="246">
        <f t="shared" si="0"/>
        <v>0</v>
      </c>
      <c r="I19" s="244">
        <f t="shared" si="1"/>
        <v>0</v>
      </c>
      <c r="J19" s="245">
        <f t="shared" si="2"/>
        <v>0</v>
      </c>
    </row>
    <row r="20" spans="1:10" ht="11.25">
      <c r="A20" s="237"/>
      <c r="B20" s="238" t="s">
        <v>111</v>
      </c>
      <c r="C20" s="239" t="s">
        <v>15</v>
      </c>
      <c r="D20" s="240"/>
      <c r="E20" s="241"/>
      <c r="F20" s="242">
        <f>'逆行列係数'!O21</f>
        <v>0.00023529495244186728</v>
      </c>
      <c r="G20" s="242">
        <f>'逆行列係数'!AY21</f>
        <v>7.454051080179024E-05</v>
      </c>
      <c r="H20" s="246">
        <f t="shared" si="0"/>
        <v>0</v>
      </c>
      <c r="I20" s="244">
        <f t="shared" si="1"/>
        <v>0</v>
      </c>
      <c r="J20" s="245">
        <f t="shared" si="2"/>
        <v>0</v>
      </c>
    </row>
    <row r="21" spans="1:10" ht="11.25">
      <c r="A21" s="237"/>
      <c r="B21" s="238" t="s">
        <v>112</v>
      </c>
      <c r="C21" s="239" t="s">
        <v>16</v>
      </c>
      <c r="D21" s="240"/>
      <c r="E21" s="241"/>
      <c r="F21" s="242">
        <f>'逆行列係数'!O22</f>
        <v>4.4300195276317216E-06</v>
      </c>
      <c r="G21" s="242">
        <f>'逆行列係数'!AY22</f>
        <v>2.1506879292457765E-06</v>
      </c>
      <c r="H21" s="246">
        <f t="shared" si="0"/>
        <v>0</v>
      </c>
      <c r="I21" s="244">
        <f t="shared" si="1"/>
        <v>0</v>
      </c>
      <c r="J21" s="245">
        <f t="shared" si="2"/>
        <v>0</v>
      </c>
    </row>
    <row r="22" spans="1:10" ht="11.25">
      <c r="A22" s="237"/>
      <c r="B22" s="238" t="s">
        <v>113</v>
      </c>
      <c r="C22" s="239" t="s">
        <v>17</v>
      </c>
      <c r="D22" s="240"/>
      <c r="E22" s="241"/>
      <c r="F22" s="242">
        <f>'逆行列係数'!O23</f>
        <v>0.015510254718703844</v>
      </c>
      <c r="G22" s="242">
        <f>'逆行列係数'!AY23</f>
        <v>0.0032569128608925177</v>
      </c>
      <c r="H22" s="246">
        <f t="shared" si="0"/>
        <v>0</v>
      </c>
      <c r="I22" s="244">
        <f t="shared" si="1"/>
        <v>0</v>
      </c>
      <c r="J22" s="245">
        <f t="shared" si="2"/>
        <v>0</v>
      </c>
    </row>
    <row r="23" spans="1:10" ht="11.25">
      <c r="A23" s="237"/>
      <c r="B23" s="238" t="s">
        <v>114</v>
      </c>
      <c r="C23" s="239" t="s">
        <v>18</v>
      </c>
      <c r="D23" s="240"/>
      <c r="E23" s="241"/>
      <c r="F23" s="242">
        <f>'逆行列係数'!O24</f>
        <v>0.008379929472268854</v>
      </c>
      <c r="G23" s="242">
        <f>'逆行列係数'!AY24</f>
        <v>0.00014819570309579065</v>
      </c>
      <c r="H23" s="246">
        <f t="shared" si="0"/>
        <v>0</v>
      </c>
      <c r="I23" s="244">
        <f t="shared" si="1"/>
        <v>0</v>
      </c>
      <c r="J23" s="245">
        <f t="shared" si="2"/>
        <v>0</v>
      </c>
    </row>
    <row r="24" spans="1:10" ht="11.25">
      <c r="A24" s="237"/>
      <c r="B24" s="238" t="s">
        <v>115</v>
      </c>
      <c r="C24" s="239" t="s">
        <v>19</v>
      </c>
      <c r="D24" s="240"/>
      <c r="E24" s="241"/>
      <c r="F24" s="242">
        <f>'逆行列係数'!O25</f>
        <v>0.04764469983128796</v>
      </c>
      <c r="G24" s="242">
        <f>'逆行列係数'!AY25</f>
        <v>0.0007325032465067293</v>
      </c>
      <c r="H24" s="246">
        <f t="shared" si="0"/>
        <v>0</v>
      </c>
      <c r="I24" s="244">
        <f t="shared" si="1"/>
        <v>0</v>
      </c>
      <c r="J24" s="245">
        <f t="shared" si="2"/>
        <v>0</v>
      </c>
    </row>
    <row r="25" spans="1:10" ht="11.25">
      <c r="A25" s="237"/>
      <c r="B25" s="238" t="s">
        <v>116</v>
      </c>
      <c r="C25" s="239" t="s">
        <v>20</v>
      </c>
      <c r="D25" s="240"/>
      <c r="E25" s="241"/>
      <c r="F25" s="242">
        <f>'逆行列係数'!O26</f>
        <v>0.004313709892485706</v>
      </c>
      <c r="G25" s="242">
        <f>'逆行列係数'!AY26</f>
        <v>9.144098425231628E-05</v>
      </c>
      <c r="H25" s="246">
        <f t="shared" si="0"/>
        <v>0</v>
      </c>
      <c r="I25" s="244">
        <f t="shared" si="1"/>
        <v>0</v>
      </c>
      <c r="J25" s="245">
        <f t="shared" si="2"/>
        <v>0</v>
      </c>
    </row>
    <row r="26" spans="1:10" ht="11.25">
      <c r="A26" s="237"/>
      <c r="B26" s="238" t="s">
        <v>117</v>
      </c>
      <c r="C26" s="239" t="s">
        <v>21</v>
      </c>
      <c r="D26" s="240"/>
      <c r="E26" s="241"/>
      <c r="F26" s="242">
        <f>'逆行列係数'!O27</f>
        <v>0.018765429133051886</v>
      </c>
      <c r="G26" s="242">
        <f>'逆行列係数'!AY27</f>
        <v>0.001366131702603319</v>
      </c>
      <c r="H26" s="246">
        <f t="shared" si="0"/>
        <v>0</v>
      </c>
      <c r="I26" s="244">
        <f t="shared" si="1"/>
        <v>0</v>
      </c>
      <c r="J26" s="245">
        <f t="shared" si="2"/>
        <v>0</v>
      </c>
    </row>
    <row r="27" spans="1:10" ht="11.25">
      <c r="A27" s="237"/>
      <c r="B27" s="238" t="s">
        <v>118</v>
      </c>
      <c r="C27" s="239" t="s">
        <v>22</v>
      </c>
      <c r="D27" s="240"/>
      <c r="E27" s="241"/>
      <c r="F27" s="242">
        <f>'逆行列係数'!O28</f>
        <v>0.03290948495226236</v>
      </c>
      <c r="G27" s="242">
        <f>'逆行列係数'!AY28</f>
        <v>0.0006638297710568653</v>
      </c>
      <c r="H27" s="246">
        <f t="shared" si="0"/>
        <v>0</v>
      </c>
      <c r="I27" s="244">
        <f t="shared" si="1"/>
        <v>0</v>
      </c>
      <c r="J27" s="245">
        <f t="shared" si="2"/>
        <v>0</v>
      </c>
    </row>
    <row r="28" spans="1:10" ht="11.25">
      <c r="A28" s="237"/>
      <c r="B28" s="238" t="s">
        <v>119</v>
      </c>
      <c r="C28" s="239" t="s">
        <v>23</v>
      </c>
      <c r="D28" s="240"/>
      <c r="E28" s="241"/>
      <c r="F28" s="242">
        <f>'逆行列係数'!O29</f>
        <v>0.006154102349604791</v>
      </c>
      <c r="G28" s="242">
        <f>'逆行列係数'!AY29</f>
        <v>0.00019409814068593537</v>
      </c>
      <c r="H28" s="246">
        <f t="shared" si="0"/>
        <v>0</v>
      </c>
      <c r="I28" s="244">
        <f t="shared" si="1"/>
        <v>0</v>
      </c>
      <c r="J28" s="245">
        <f t="shared" si="2"/>
        <v>0</v>
      </c>
    </row>
    <row r="29" spans="1:10" ht="11.25">
      <c r="A29" s="237"/>
      <c r="B29" s="238" t="s">
        <v>120</v>
      </c>
      <c r="C29" s="239" t="s">
        <v>24</v>
      </c>
      <c r="D29" s="240"/>
      <c r="E29" s="241"/>
      <c r="F29" s="242">
        <f>'逆行列係数'!O30</f>
        <v>0.019570963368389253</v>
      </c>
      <c r="G29" s="242">
        <f>'逆行列係数'!AY30</f>
        <v>0.0012041577812564523</v>
      </c>
      <c r="H29" s="246">
        <f t="shared" si="0"/>
        <v>0</v>
      </c>
      <c r="I29" s="244">
        <f t="shared" si="1"/>
        <v>0</v>
      </c>
      <c r="J29" s="245">
        <f t="shared" si="2"/>
        <v>0</v>
      </c>
    </row>
    <row r="30" spans="1:10" ht="11.25">
      <c r="A30" s="237"/>
      <c r="B30" s="238" t="s">
        <v>121</v>
      </c>
      <c r="C30" s="239" t="s">
        <v>25</v>
      </c>
      <c r="D30" s="240"/>
      <c r="E30" s="241"/>
      <c r="F30" s="242">
        <f>'逆行列係数'!O31</f>
        <v>0.006831270563467221</v>
      </c>
      <c r="G30" s="242">
        <f>'逆行列係数'!AY31</f>
        <v>0.00029415252723295185</v>
      </c>
      <c r="H30" s="246">
        <f t="shared" si="0"/>
        <v>0</v>
      </c>
      <c r="I30" s="244">
        <f t="shared" si="1"/>
        <v>0</v>
      </c>
      <c r="J30" s="245">
        <f t="shared" si="2"/>
        <v>0</v>
      </c>
    </row>
    <row r="31" spans="1:10" ht="11.25">
      <c r="A31" s="237"/>
      <c r="B31" s="238" t="s">
        <v>122</v>
      </c>
      <c r="C31" s="239" t="s">
        <v>26</v>
      </c>
      <c r="D31" s="240"/>
      <c r="E31" s="241"/>
      <c r="F31" s="242">
        <f>'逆行列係数'!O32</f>
        <v>0.0006453043323882581</v>
      </c>
      <c r="G31" s="242">
        <f>'逆行列係数'!AY32</f>
        <v>2.9153553408991637E-05</v>
      </c>
      <c r="H31" s="246">
        <f t="shared" si="0"/>
        <v>0</v>
      </c>
      <c r="I31" s="244">
        <f t="shared" si="1"/>
        <v>0</v>
      </c>
      <c r="J31" s="245">
        <f t="shared" si="2"/>
        <v>0</v>
      </c>
    </row>
    <row r="32" spans="1:10" ht="11.25">
      <c r="A32" s="237"/>
      <c r="B32" s="238" t="s">
        <v>123</v>
      </c>
      <c r="C32" s="239" t="s">
        <v>27</v>
      </c>
      <c r="D32" s="240"/>
      <c r="E32" s="241"/>
      <c r="F32" s="242">
        <f>'逆行列係数'!O33</f>
        <v>0.0357950237182361</v>
      </c>
      <c r="G32" s="242">
        <f>'逆行列係数'!AY33</f>
        <v>0.0005970535537459636</v>
      </c>
      <c r="H32" s="246">
        <f t="shared" si="0"/>
        <v>0</v>
      </c>
      <c r="I32" s="244">
        <f t="shared" si="1"/>
        <v>0</v>
      </c>
      <c r="J32" s="245">
        <f t="shared" si="2"/>
        <v>0</v>
      </c>
    </row>
    <row r="33" spans="1:10" ht="11.25">
      <c r="A33" s="237"/>
      <c r="B33" s="238" t="s">
        <v>124</v>
      </c>
      <c r="C33" s="239" t="s">
        <v>131</v>
      </c>
      <c r="D33" s="240"/>
      <c r="E33" s="241"/>
      <c r="F33" s="242">
        <f>'逆行列係数'!O34</f>
        <v>3.0337163907094674E-06</v>
      </c>
      <c r="G33" s="242">
        <f>'逆行列係数'!AY34</f>
        <v>1.4327305193515102E-07</v>
      </c>
      <c r="H33" s="246">
        <f t="shared" si="0"/>
        <v>0</v>
      </c>
      <c r="I33" s="244">
        <f t="shared" si="1"/>
        <v>0</v>
      </c>
      <c r="J33" s="245">
        <f t="shared" si="2"/>
        <v>0</v>
      </c>
    </row>
    <row r="34" spans="1:10" ht="11.25">
      <c r="A34" s="237"/>
      <c r="B34" s="238" t="s">
        <v>125</v>
      </c>
      <c r="C34" s="239" t="s">
        <v>28</v>
      </c>
      <c r="D34" s="240"/>
      <c r="E34" s="241"/>
      <c r="F34" s="242">
        <f>'逆行列係数'!O35</f>
        <v>0.0006674965715816219</v>
      </c>
      <c r="G34" s="242">
        <f>'逆行列係数'!AY35</f>
        <v>1.8974397150299086E-05</v>
      </c>
      <c r="H34" s="246">
        <f t="shared" si="0"/>
        <v>0</v>
      </c>
      <c r="I34" s="244">
        <f t="shared" si="1"/>
        <v>0</v>
      </c>
      <c r="J34" s="245">
        <f t="shared" si="2"/>
        <v>0</v>
      </c>
    </row>
    <row r="35" spans="1:10" ht="11.25">
      <c r="A35" s="237"/>
      <c r="B35" s="238" t="s">
        <v>126</v>
      </c>
      <c r="C35" s="239" t="s">
        <v>29</v>
      </c>
      <c r="D35" s="240"/>
      <c r="E35" s="241"/>
      <c r="F35" s="242">
        <f>'逆行列係数'!O36</f>
        <v>0.031074944631870084</v>
      </c>
      <c r="G35" s="242">
        <f>'逆行列係数'!AY36</f>
        <v>0.0008438635601086411</v>
      </c>
      <c r="H35" s="246">
        <f t="shared" si="0"/>
        <v>0</v>
      </c>
      <c r="I35" s="244">
        <f t="shared" si="1"/>
        <v>0</v>
      </c>
      <c r="J35" s="245">
        <f t="shared" si="2"/>
        <v>0</v>
      </c>
    </row>
    <row r="36" spans="1:10" ht="11.25">
      <c r="A36" s="237"/>
      <c r="B36" s="238" t="s">
        <v>127</v>
      </c>
      <c r="C36" s="239" t="s">
        <v>30</v>
      </c>
      <c r="D36" s="240"/>
      <c r="E36" s="241"/>
      <c r="F36" s="242">
        <f>'逆行列係数'!O37</f>
        <v>0.0005788777784855235</v>
      </c>
      <c r="G36" s="242">
        <f>'逆行列係数'!AY37</f>
        <v>3.6536390885964354E-05</v>
      </c>
      <c r="H36" s="246">
        <f t="shared" si="0"/>
        <v>0</v>
      </c>
      <c r="I36" s="244">
        <f t="shared" si="1"/>
        <v>0</v>
      </c>
      <c r="J36" s="245">
        <f t="shared" si="2"/>
        <v>0</v>
      </c>
    </row>
    <row r="37" spans="1:10" ht="11.25">
      <c r="A37" s="237"/>
      <c r="B37" s="238" t="s">
        <v>128</v>
      </c>
      <c r="C37" s="239" t="s">
        <v>132</v>
      </c>
      <c r="D37" s="240"/>
      <c r="E37" s="241"/>
      <c r="F37" s="242">
        <f>'逆行列係数'!O38</f>
        <v>0.0011314889591318147</v>
      </c>
      <c r="G37" s="242">
        <f>'逆行列係数'!AY38</f>
        <v>2.7430445093582393E-05</v>
      </c>
      <c r="H37" s="246">
        <f t="shared" si="0"/>
        <v>0</v>
      </c>
      <c r="I37" s="244">
        <f t="shared" si="1"/>
        <v>0</v>
      </c>
      <c r="J37" s="245">
        <f t="shared" si="2"/>
        <v>0</v>
      </c>
    </row>
    <row r="38" spans="1:10" ht="11.25">
      <c r="A38" s="237"/>
      <c r="B38" s="248" t="s">
        <v>129</v>
      </c>
      <c r="C38" s="249" t="s">
        <v>133</v>
      </c>
      <c r="D38" s="250"/>
      <c r="E38" s="251"/>
      <c r="F38" s="252">
        <f>'逆行列係数'!O39</f>
        <v>0.004037706642907836</v>
      </c>
      <c r="G38" s="252">
        <f>'逆行列係数'!AY39</f>
        <v>0.00018241547492513915</v>
      </c>
      <c r="H38" s="253">
        <f t="shared" si="0"/>
        <v>0</v>
      </c>
      <c r="I38" s="254">
        <f t="shared" si="1"/>
        <v>0</v>
      </c>
      <c r="J38" s="255">
        <f t="shared" si="2"/>
        <v>0</v>
      </c>
    </row>
    <row r="39" spans="1:10" ht="12" thickBot="1">
      <c r="A39" s="256"/>
      <c r="B39" s="257"/>
      <c r="C39" s="258" t="s">
        <v>134</v>
      </c>
      <c r="D39" s="259">
        <f>SUM(D5:D38)</f>
        <v>0</v>
      </c>
      <c r="E39" s="259">
        <f>SUM(E5:E38)</f>
        <v>0</v>
      </c>
      <c r="F39" s="260">
        <f>'逆行列係数'!O40</f>
        <v>1.2935913310476923</v>
      </c>
      <c r="G39" s="260">
        <f>'逆行列係数'!AY40</f>
        <v>0.023511581310276933</v>
      </c>
      <c r="H39" s="261">
        <f>SUM(H5:H38)</f>
        <v>0</v>
      </c>
      <c r="I39" s="262">
        <f>SUM(I5:I38)</f>
        <v>0</v>
      </c>
      <c r="J39" s="263">
        <f>SUM(J5:J38)</f>
        <v>0</v>
      </c>
    </row>
    <row r="40" spans="1:10" ht="12" thickTop="1">
      <c r="A40" s="264" t="s">
        <v>155</v>
      </c>
      <c r="B40" s="238" t="s">
        <v>96</v>
      </c>
      <c r="C40" s="239" t="s">
        <v>70</v>
      </c>
      <c r="D40" s="265"/>
      <c r="E40" s="266"/>
      <c r="F40" s="267">
        <f>'逆行列係数'!O42</f>
        <v>0.0005976868544924217</v>
      </c>
      <c r="G40" s="267">
        <f>'逆行列係数'!AY42</f>
        <v>0.0006313162856197498</v>
      </c>
      <c r="H40" s="244">
        <f aca="true" t="shared" si="3" ref="H40:H73">D$16*F40</f>
        <v>0</v>
      </c>
      <c r="I40" s="268">
        <f aca="true" t="shared" si="4" ref="I40:I73">E$16*G40</f>
        <v>0</v>
      </c>
      <c r="J40" s="269">
        <f aca="true" t="shared" si="5" ref="J40:J73">SUM(H40:I40)</f>
        <v>0</v>
      </c>
    </row>
    <row r="41" spans="1:10" ht="11.25" hidden="1">
      <c r="A41" s="264" t="s">
        <v>156</v>
      </c>
      <c r="B41" s="238" t="s">
        <v>97</v>
      </c>
      <c r="C41" s="239" t="s">
        <v>71</v>
      </c>
      <c r="D41" s="240"/>
      <c r="E41" s="241"/>
      <c r="F41" s="242">
        <f>'逆行列係数'!O43</f>
        <v>0.0006701536029858011</v>
      </c>
      <c r="G41" s="242">
        <f>'逆行列係数'!AY43</f>
        <v>0.0007707903822468696</v>
      </c>
      <c r="H41" s="244">
        <f t="shared" si="3"/>
        <v>0</v>
      </c>
      <c r="I41" s="244">
        <f t="shared" si="4"/>
        <v>0</v>
      </c>
      <c r="J41" s="245">
        <f t="shared" si="5"/>
        <v>0</v>
      </c>
    </row>
    <row r="42" spans="1:10" ht="11.25" hidden="1">
      <c r="A42" s="264" t="s">
        <v>157</v>
      </c>
      <c r="B42" s="238" t="s">
        <v>98</v>
      </c>
      <c r="C42" s="239" t="s">
        <v>72</v>
      </c>
      <c r="D42" s="270"/>
      <c r="E42" s="247"/>
      <c r="F42" s="242">
        <f>'逆行列係数'!O44</f>
        <v>0.00015464051906131799</v>
      </c>
      <c r="G42" s="242">
        <f>'逆行列係数'!AY44</f>
        <v>0.00016127505718121476</v>
      </c>
      <c r="H42" s="244">
        <f t="shared" si="3"/>
        <v>0</v>
      </c>
      <c r="I42" s="244">
        <f t="shared" si="4"/>
        <v>0</v>
      </c>
      <c r="J42" s="245">
        <f t="shared" si="5"/>
        <v>0</v>
      </c>
    </row>
    <row r="43" spans="1:10" ht="11.25" hidden="1">
      <c r="A43" s="264" t="s">
        <v>158</v>
      </c>
      <c r="B43" s="238" t="s">
        <v>99</v>
      </c>
      <c r="C43" s="239" t="s">
        <v>3</v>
      </c>
      <c r="D43" s="270"/>
      <c r="E43" s="247"/>
      <c r="F43" s="242">
        <f>'逆行列係数'!O45</f>
        <v>0.007463528471942296</v>
      </c>
      <c r="G43" s="242">
        <f>'逆行列係数'!AY45</f>
        <v>0.01259310102002649</v>
      </c>
      <c r="H43" s="244">
        <f t="shared" si="3"/>
        <v>0</v>
      </c>
      <c r="I43" s="244">
        <f t="shared" si="4"/>
        <v>0</v>
      </c>
      <c r="J43" s="245">
        <f t="shared" si="5"/>
        <v>0</v>
      </c>
    </row>
    <row r="44" spans="1:10" ht="11.25" hidden="1">
      <c r="A44" s="264" t="s">
        <v>154</v>
      </c>
      <c r="B44" s="238" t="s">
        <v>100</v>
      </c>
      <c r="C44" s="239" t="s">
        <v>4</v>
      </c>
      <c r="E44" s="247"/>
      <c r="F44" s="242">
        <f>'逆行列係数'!O46</f>
        <v>0.0006995126857629794</v>
      </c>
      <c r="G44" s="242">
        <f>'逆行列係数'!AY46</f>
        <v>0.0006450180098422217</v>
      </c>
      <c r="H44" s="244">
        <f t="shared" si="3"/>
        <v>0</v>
      </c>
      <c r="I44" s="244">
        <f t="shared" si="4"/>
        <v>0</v>
      </c>
      <c r="J44" s="245">
        <f t="shared" si="5"/>
        <v>0</v>
      </c>
    </row>
    <row r="45" spans="1:10" ht="11.25" hidden="1">
      <c r="A45" s="264"/>
      <c r="B45" s="238" t="s">
        <v>101</v>
      </c>
      <c r="C45" s="239" t="s">
        <v>5</v>
      </c>
      <c r="E45" s="247"/>
      <c r="F45" s="242">
        <f>'逆行列係数'!O47</f>
        <v>0.0029137737078902518</v>
      </c>
      <c r="G45" s="242">
        <f>'逆行列係数'!AY47</f>
        <v>0.003135080177242668</v>
      </c>
      <c r="H45" s="244">
        <f t="shared" si="3"/>
        <v>0</v>
      </c>
      <c r="I45" s="244">
        <f t="shared" si="4"/>
        <v>0</v>
      </c>
      <c r="J45" s="245">
        <f t="shared" si="5"/>
        <v>0</v>
      </c>
    </row>
    <row r="46" spans="1:10" ht="11.25" hidden="1">
      <c r="A46" s="264"/>
      <c r="B46" s="238" t="s">
        <v>102</v>
      </c>
      <c r="C46" s="239" t="s">
        <v>130</v>
      </c>
      <c r="E46" s="247"/>
      <c r="F46" s="242">
        <f>'逆行列係数'!O48</f>
        <v>0.016182235906584644</v>
      </c>
      <c r="G46" s="242">
        <f>'逆行列係数'!AY48</f>
        <v>0.019399974843366072</v>
      </c>
      <c r="H46" s="244">
        <f t="shared" si="3"/>
        <v>0</v>
      </c>
      <c r="I46" s="244">
        <f t="shared" si="4"/>
        <v>0</v>
      </c>
      <c r="J46" s="245">
        <f t="shared" si="5"/>
        <v>0</v>
      </c>
    </row>
    <row r="47" spans="1:10" ht="11.25" hidden="1">
      <c r="A47" s="264"/>
      <c r="B47" s="238" t="s">
        <v>103</v>
      </c>
      <c r="C47" s="239" t="s">
        <v>7</v>
      </c>
      <c r="E47" s="247"/>
      <c r="F47" s="242">
        <f>'逆行列係数'!O49</f>
        <v>0.032415887682902614</v>
      </c>
      <c r="G47" s="242">
        <f>'逆行列係数'!AY49</f>
        <v>0.03660841999772459</v>
      </c>
      <c r="H47" s="244">
        <f t="shared" si="3"/>
        <v>0</v>
      </c>
      <c r="I47" s="244">
        <f t="shared" si="4"/>
        <v>0</v>
      </c>
      <c r="J47" s="245">
        <f t="shared" si="5"/>
        <v>0</v>
      </c>
    </row>
    <row r="48" spans="1:10" ht="11.25" hidden="1">
      <c r="A48" s="264"/>
      <c r="B48" s="238" t="s">
        <v>104</v>
      </c>
      <c r="C48" s="239" t="s">
        <v>8</v>
      </c>
      <c r="E48" s="247"/>
      <c r="F48" s="242">
        <f>'逆行列係数'!O50</f>
        <v>0.0172249507868441</v>
      </c>
      <c r="G48" s="242">
        <f>'逆行列係数'!AY50</f>
        <v>0.017317980272469752</v>
      </c>
      <c r="H48" s="244">
        <f t="shared" si="3"/>
        <v>0</v>
      </c>
      <c r="I48" s="244">
        <f t="shared" si="4"/>
        <v>0</v>
      </c>
      <c r="J48" s="245">
        <f t="shared" si="5"/>
        <v>0</v>
      </c>
    </row>
    <row r="49" spans="1:10" ht="11.25" hidden="1">
      <c r="A49" s="264"/>
      <c r="B49" s="238" t="s">
        <v>105</v>
      </c>
      <c r="C49" s="239" t="s">
        <v>9</v>
      </c>
      <c r="E49" s="247"/>
      <c r="F49" s="242">
        <f>'逆行列係数'!O51</f>
        <v>0.00909897771778434</v>
      </c>
      <c r="G49" s="242">
        <f>'逆行列係数'!AY51</f>
        <v>0.01215853408172379</v>
      </c>
      <c r="H49" s="244">
        <f t="shared" si="3"/>
        <v>0</v>
      </c>
      <c r="I49" s="244">
        <f t="shared" si="4"/>
        <v>0</v>
      </c>
      <c r="J49" s="245">
        <f t="shared" si="5"/>
        <v>0</v>
      </c>
    </row>
    <row r="50" spans="1:10" ht="11.25" hidden="1">
      <c r="A50" s="264"/>
      <c r="B50" s="238" t="s">
        <v>106</v>
      </c>
      <c r="C50" s="239" t="s">
        <v>10</v>
      </c>
      <c r="E50" s="247"/>
      <c r="F50" s="242">
        <f>'逆行列係数'!O52</f>
        <v>0.006187381942206665</v>
      </c>
      <c r="G50" s="242">
        <f>'逆行列係数'!AY52</f>
        <v>0.007724508124990247</v>
      </c>
      <c r="H50" s="244">
        <f t="shared" si="3"/>
        <v>0</v>
      </c>
      <c r="I50" s="244">
        <f t="shared" si="4"/>
        <v>0</v>
      </c>
      <c r="J50" s="245">
        <f t="shared" si="5"/>
        <v>0</v>
      </c>
    </row>
    <row r="51" spans="1:10" ht="11.25" hidden="1">
      <c r="A51" s="264"/>
      <c r="B51" s="238" t="s">
        <v>107</v>
      </c>
      <c r="C51" s="239" t="s">
        <v>11</v>
      </c>
      <c r="E51" s="247"/>
      <c r="F51" s="242">
        <f>'逆行列係数'!O53</f>
        <v>0.21298715090856452</v>
      </c>
      <c r="G51" s="242">
        <f>'逆行列係数'!AY53</f>
        <v>1.274495139696579</v>
      </c>
      <c r="H51" s="244">
        <f t="shared" si="3"/>
        <v>0</v>
      </c>
      <c r="I51" s="244">
        <f t="shared" si="4"/>
        <v>0</v>
      </c>
      <c r="J51" s="245">
        <f t="shared" si="5"/>
        <v>0</v>
      </c>
    </row>
    <row r="52" spans="1:10" ht="11.25" hidden="1">
      <c r="A52" s="264"/>
      <c r="B52" s="238" t="s">
        <v>108</v>
      </c>
      <c r="C52" s="239" t="s">
        <v>12</v>
      </c>
      <c r="E52" s="247"/>
      <c r="F52" s="242">
        <f>'逆行列係数'!O54</f>
        <v>0.005792962154822685</v>
      </c>
      <c r="G52" s="242">
        <f>'逆行列係数'!AY54</f>
        <v>0.006580528535384929</v>
      </c>
      <c r="H52" s="244">
        <f t="shared" si="3"/>
        <v>0</v>
      </c>
      <c r="I52" s="244">
        <f t="shared" si="4"/>
        <v>0</v>
      </c>
      <c r="J52" s="245">
        <f t="shared" si="5"/>
        <v>0</v>
      </c>
    </row>
    <row r="53" spans="1:10" ht="11.25" hidden="1">
      <c r="A53" s="264"/>
      <c r="B53" s="238" t="s">
        <v>109</v>
      </c>
      <c r="C53" s="239" t="s">
        <v>13</v>
      </c>
      <c r="E53" s="247"/>
      <c r="F53" s="242">
        <f>'逆行列係数'!O55</f>
        <v>0.0030664989320619324</v>
      </c>
      <c r="G53" s="242">
        <f>'逆行列係数'!AY55</f>
        <v>0.003118650759229445</v>
      </c>
      <c r="H53" s="244">
        <f t="shared" si="3"/>
        <v>0</v>
      </c>
      <c r="I53" s="244">
        <f t="shared" si="4"/>
        <v>0</v>
      </c>
      <c r="J53" s="245">
        <f t="shared" si="5"/>
        <v>0</v>
      </c>
    </row>
    <row r="54" spans="1:10" ht="11.25" hidden="1">
      <c r="A54" s="264"/>
      <c r="B54" s="238" t="s">
        <v>110</v>
      </c>
      <c r="C54" s="239" t="s">
        <v>14</v>
      </c>
      <c r="E54" s="247"/>
      <c r="F54" s="242">
        <f>'逆行列係数'!O56</f>
        <v>0.003209761769077003</v>
      </c>
      <c r="G54" s="242">
        <f>'逆行列係数'!AY56</f>
        <v>0.0033594293410473875</v>
      </c>
      <c r="H54" s="244">
        <f t="shared" si="3"/>
        <v>0</v>
      </c>
      <c r="I54" s="244">
        <f t="shared" si="4"/>
        <v>0</v>
      </c>
      <c r="J54" s="245">
        <f t="shared" si="5"/>
        <v>0</v>
      </c>
    </row>
    <row r="55" spans="1:10" ht="11.25" hidden="1">
      <c r="A55" s="264"/>
      <c r="B55" s="238" t="s">
        <v>111</v>
      </c>
      <c r="C55" s="239" t="s">
        <v>15</v>
      </c>
      <c r="E55" s="247"/>
      <c r="F55" s="242">
        <f>'逆行列係数'!O57</f>
        <v>0.004702200823934133</v>
      </c>
      <c r="G55" s="242">
        <f>'逆行列係数'!AY57</f>
        <v>0.004163775381444967</v>
      </c>
      <c r="H55" s="244">
        <f t="shared" si="3"/>
        <v>0</v>
      </c>
      <c r="I55" s="244">
        <f t="shared" si="4"/>
        <v>0</v>
      </c>
      <c r="J55" s="245">
        <f t="shared" si="5"/>
        <v>0</v>
      </c>
    </row>
    <row r="56" spans="1:10" ht="11.25" hidden="1">
      <c r="A56" s="264"/>
      <c r="B56" s="238" t="s">
        <v>112</v>
      </c>
      <c r="C56" s="239" t="s">
        <v>16</v>
      </c>
      <c r="E56" s="247"/>
      <c r="F56" s="242">
        <f>'逆行列係数'!O58</f>
        <v>0.00015615310670061912</v>
      </c>
      <c r="G56" s="242">
        <f>'逆行列係数'!AY58</f>
        <v>0.00016096783047521147</v>
      </c>
      <c r="H56" s="244">
        <f t="shared" si="3"/>
        <v>0</v>
      </c>
      <c r="I56" s="244">
        <f t="shared" si="4"/>
        <v>0</v>
      </c>
      <c r="J56" s="245">
        <f t="shared" si="5"/>
        <v>0</v>
      </c>
    </row>
    <row r="57" spans="1:10" ht="11.25" hidden="1">
      <c r="A57" s="264"/>
      <c r="B57" s="238" t="s">
        <v>113</v>
      </c>
      <c r="C57" s="239" t="s">
        <v>17</v>
      </c>
      <c r="E57" s="247"/>
      <c r="F57" s="242">
        <f>'逆行列係数'!O59</f>
        <v>0.07740264249379508</v>
      </c>
      <c r="G57" s="242">
        <f>'逆行列係数'!AY59</f>
        <v>0.09538667244623435</v>
      </c>
      <c r="H57" s="244">
        <f t="shared" si="3"/>
        <v>0</v>
      </c>
      <c r="I57" s="244">
        <f t="shared" si="4"/>
        <v>0</v>
      </c>
      <c r="J57" s="245">
        <f t="shared" si="5"/>
        <v>0</v>
      </c>
    </row>
    <row r="58" spans="1:10" ht="11.25" hidden="1">
      <c r="A58" s="264"/>
      <c r="B58" s="238" t="s">
        <v>114</v>
      </c>
      <c r="C58" s="239" t="s">
        <v>18</v>
      </c>
      <c r="E58" s="247"/>
      <c r="F58" s="242">
        <f>'逆行列係数'!O60</f>
        <v>0.005077628206971783</v>
      </c>
      <c r="G58" s="242">
        <f>'逆行列係数'!AY60</f>
        <v>0.015224750799483397</v>
      </c>
      <c r="H58" s="244">
        <f t="shared" si="3"/>
        <v>0</v>
      </c>
      <c r="I58" s="244">
        <f t="shared" si="4"/>
        <v>0</v>
      </c>
      <c r="J58" s="245">
        <f t="shared" si="5"/>
        <v>0</v>
      </c>
    </row>
    <row r="59" spans="1:10" ht="11.25" hidden="1">
      <c r="A59" s="264"/>
      <c r="B59" s="238" t="s">
        <v>115</v>
      </c>
      <c r="C59" s="239" t="s">
        <v>19</v>
      </c>
      <c r="E59" s="247"/>
      <c r="F59" s="242">
        <f>'逆行列係数'!O61</f>
        <v>0.025477377615332256</v>
      </c>
      <c r="G59" s="242">
        <f>'逆行列係数'!AY61</f>
        <v>0.057284175242130426</v>
      </c>
      <c r="H59" s="244">
        <f t="shared" si="3"/>
        <v>0</v>
      </c>
      <c r="I59" s="244">
        <f t="shared" si="4"/>
        <v>0</v>
      </c>
      <c r="J59" s="245">
        <f t="shared" si="5"/>
        <v>0</v>
      </c>
    </row>
    <row r="60" spans="1:10" ht="11.25" hidden="1">
      <c r="A60" s="264"/>
      <c r="B60" s="238" t="s">
        <v>116</v>
      </c>
      <c r="C60" s="239" t="s">
        <v>20</v>
      </c>
      <c r="E60" s="247"/>
      <c r="F60" s="242">
        <f>'逆行列係数'!O62</f>
        <v>0.0019295356429607077</v>
      </c>
      <c r="G60" s="242">
        <f>'逆行列係数'!AY62</f>
        <v>0.005161042938188729</v>
      </c>
      <c r="H60" s="244">
        <f t="shared" si="3"/>
        <v>0</v>
      </c>
      <c r="I60" s="244">
        <f t="shared" si="4"/>
        <v>0</v>
      </c>
      <c r="J60" s="245">
        <f t="shared" si="5"/>
        <v>0</v>
      </c>
    </row>
    <row r="61" spans="1:10" ht="11.25" hidden="1">
      <c r="A61" s="264"/>
      <c r="B61" s="238" t="s">
        <v>117</v>
      </c>
      <c r="C61" s="239" t="s">
        <v>21</v>
      </c>
      <c r="E61" s="247"/>
      <c r="F61" s="242">
        <f>'逆行列係数'!O63</f>
        <v>0.050577042145321334</v>
      </c>
      <c r="G61" s="242">
        <f>'逆行列係数'!AY63</f>
        <v>0.07328437548079945</v>
      </c>
      <c r="H61" s="244">
        <f t="shared" si="3"/>
        <v>0</v>
      </c>
      <c r="I61" s="244">
        <f t="shared" si="4"/>
        <v>0</v>
      </c>
      <c r="J61" s="245">
        <f t="shared" si="5"/>
        <v>0</v>
      </c>
    </row>
    <row r="62" spans="1:10" ht="11.25" hidden="1">
      <c r="A62" s="264"/>
      <c r="B62" s="238" t="s">
        <v>118</v>
      </c>
      <c r="C62" s="239" t="s">
        <v>22</v>
      </c>
      <c r="E62" s="247"/>
      <c r="F62" s="242">
        <f>'逆行列係数'!O64</f>
        <v>0.019876456448299443</v>
      </c>
      <c r="G62" s="242">
        <f>'逆行列係数'!AY64</f>
        <v>0.049306988821474294</v>
      </c>
      <c r="H62" s="244">
        <f t="shared" si="3"/>
        <v>0</v>
      </c>
      <c r="I62" s="244">
        <f t="shared" si="4"/>
        <v>0</v>
      </c>
      <c r="J62" s="245">
        <f t="shared" si="5"/>
        <v>0</v>
      </c>
    </row>
    <row r="63" spans="1:10" ht="11.25" hidden="1">
      <c r="A63" s="264"/>
      <c r="B63" s="238" t="s">
        <v>119</v>
      </c>
      <c r="C63" s="239" t="s">
        <v>23</v>
      </c>
      <c r="E63" s="247"/>
      <c r="F63" s="242">
        <f>'逆行列係数'!O65</f>
        <v>0.004907728769797126</v>
      </c>
      <c r="G63" s="242">
        <f>'逆行列係数'!AY65</f>
        <v>0.010036563375077006</v>
      </c>
      <c r="H63" s="244">
        <f t="shared" si="3"/>
        <v>0</v>
      </c>
      <c r="I63" s="244">
        <f t="shared" si="4"/>
        <v>0</v>
      </c>
      <c r="J63" s="245">
        <f t="shared" si="5"/>
        <v>0</v>
      </c>
    </row>
    <row r="64" spans="1:10" ht="11.25" hidden="1">
      <c r="A64" s="264"/>
      <c r="B64" s="238" t="s">
        <v>120</v>
      </c>
      <c r="C64" s="239" t="s">
        <v>24</v>
      </c>
      <c r="D64" s="270"/>
      <c r="E64" s="247"/>
      <c r="F64" s="242">
        <f>'逆行列係数'!O66</f>
        <v>0.023688269692919213</v>
      </c>
      <c r="G64" s="242">
        <f>'逆行列係数'!AY66</f>
        <v>0.04332450697248502</v>
      </c>
      <c r="H64" s="244">
        <f t="shared" si="3"/>
        <v>0</v>
      </c>
      <c r="I64" s="244">
        <f t="shared" si="4"/>
        <v>0</v>
      </c>
      <c r="J64" s="245">
        <f t="shared" si="5"/>
        <v>0</v>
      </c>
    </row>
    <row r="65" spans="1:10" ht="11.25" hidden="1">
      <c r="A65" s="264"/>
      <c r="B65" s="238" t="s">
        <v>121</v>
      </c>
      <c r="C65" s="239" t="s">
        <v>25</v>
      </c>
      <c r="D65" s="270"/>
      <c r="E65" s="247"/>
      <c r="F65" s="242">
        <f>'逆行列係数'!O67</f>
        <v>0.008921102901913355</v>
      </c>
      <c r="G65" s="242">
        <f>'逆行列係数'!AY67</f>
        <v>0.016868394135711298</v>
      </c>
      <c r="H65" s="244">
        <f t="shared" si="3"/>
        <v>0</v>
      </c>
      <c r="I65" s="244">
        <f t="shared" si="4"/>
        <v>0</v>
      </c>
      <c r="J65" s="245">
        <f t="shared" si="5"/>
        <v>0</v>
      </c>
    </row>
    <row r="66" spans="1:10" ht="11.25" hidden="1">
      <c r="A66" s="264"/>
      <c r="B66" s="238" t="s">
        <v>122</v>
      </c>
      <c r="C66" s="239" t="s">
        <v>26</v>
      </c>
      <c r="D66" s="270"/>
      <c r="E66" s="247"/>
      <c r="F66" s="242">
        <f>'逆行列係数'!O68</f>
        <v>0.0009980662139475864</v>
      </c>
      <c r="G66" s="242">
        <f>'逆行列係数'!AY68</f>
        <v>0.0017819873540734865</v>
      </c>
      <c r="H66" s="244">
        <f t="shared" si="3"/>
        <v>0</v>
      </c>
      <c r="I66" s="244">
        <f t="shared" si="4"/>
        <v>0</v>
      </c>
      <c r="J66" s="245">
        <f t="shared" si="5"/>
        <v>0</v>
      </c>
    </row>
    <row r="67" spans="1:10" ht="11.25" hidden="1">
      <c r="A67" s="264"/>
      <c r="B67" s="238" t="s">
        <v>123</v>
      </c>
      <c r="C67" s="239" t="s">
        <v>27</v>
      </c>
      <c r="D67" s="270"/>
      <c r="E67" s="247"/>
      <c r="F67" s="242">
        <f>'逆行列係数'!O69</f>
        <v>0.013174371872837536</v>
      </c>
      <c r="G67" s="242">
        <f>'逆行列係数'!AY69</f>
        <v>0.04495343577610017</v>
      </c>
      <c r="H67" s="244">
        <f t="shared" si="3"/>
        <v>0</v>
      </c>
      <c r="I67" s="244">
        <f t="shared" si="4"/>
        <v>0</v>
      </c>
      <c r="J67" s="245">
        <f t="shared" si="5"/>
        <v>0</v>
      </c>
    </row>
    <row r="68" spans="1:10" ht="11.25" hidden="1">
      <c r="A68" s="264"/>
      <c r="B68" s="238" t="s">
        <v>124</v>
      </c>
      <c r="C68" s="239" t="s">
        <v>131</v>
      </c>
      <c r="D68" s="270"/>
      <c r="E68" s="247"/>
      <c r="F68" s="242">
        <f>'逆行列係数'!O70</f>
        <v>3.556445948861955E-06</v>
      </c>
      <c r="G68" s="242">
        <f>'逆行列係数'!AY70</f>
        <v>6.290487823367896E-06</v>
      </c>
      <c r="H68" s="244">
        <f t="shared" si="3"/>
        <v>0</v>
      </c>
      <c r="I68" s="244">
        <f t="shared" si="4"/>
        <v>0</v>
      </c>
      <c r="J68" s="245">
        <f t="shared" si="5"/>
        <v>0</v>
      </c>
    </row>
    <row r="69" spans="1:10" ht="11.25" hidden="1">
      <c r="A69" s="264"/>
      <c r="B69" s="238" t="s">
        <v>125</v>
      </c>
      <c r="C69" s="239" t="s">
        <v>28</v>
      </c>
      <c r="D69" s="270"/>
      <c r="E69" s="247"/>
      <c r="F69" s="242">
        <f>'逆行列係数'!O71</f>
        <v>0.0005669865178599492</v>
      </c>
      <c r="G69" s="242">
        <f>'逆行列係数'!AY71</f>
        <v>0.0012244833961030433</v>
      </c>
      <c r="H69" s="244">
        <f t="shared" si="3"/>
        <v>0</v>
      </c>
      <c r="I69" s="244">
        <f t="shared" si="4"/>
        <v>0</v>
      </c>
      <c r="J69" s="245">
        <f t="shared" si="5"/>
        <v>0</v>
      </c>
    </row>
    <row r="70" spans="1:10" ht="11.25" hidden="1">
      <c r="A70" s="264"/>
      <c r="B70" s="238" t="s">
        <v>126</v>
      </c>
      <c r="C70" s="239" t="s">
        <v>29</v>
      </c>
      <c r="D70" s="270"/>
      <c r="E70" s="247"/>
      <c r="F70" s="242">
        <f>'逆行列係数'!O72</f>
        <v>0.05750674989513526</v>
      </c>
      <c r="G70" s="242">
        <f>'逆行列係数'!AY72</f>
        <v>0.08567296627687483</v>
      </c>
      <c r="H70" s="244">
        <f t="shared" si="3"/>
        <v>0</v>
      </c>
      <c r="I70" s="244">
        <f t="shared" si="4"/>
        <v>0</v>
      </c>
      <c r="J70" s="245">
        <f t="shared" si="5"/>
        <v>0</v>
      </c>
    </row>
    <row r="71" spans="1:10" ht="11.25" hidden="1">
      <c r="A71" s="264"/>
      <c r="B71" s="238" t="s">
        <v>127</v>
      </c>
      <c r="C71" s="239" t="s">
        <v>30</v>
      </c>
      <c r="D71" s="270"/>
      <c r="E71" s="247"/>
      <c r="F71" s="242">
        <f>'逆行列係数'!O73</f>
        <v>0.001216111249519249</v>
      </c>
      <c r="G71" s="242">
        <f>'逆行列係数'!AY73</f>
        <v>0.00213372707338884</v>
      </c>
      <c r="H71" s="244">
        <f t="shared" si="3"/>
        <v>0</v>
      </c>
      <c r="I71" s="244">
        <f t="shared" si="4"/>
        <v>0</v>
      </c>
      <c r="J71" s="245">
        <f t="shared" si="5"/>
        <v>0</v>
      </c>
    </row>
    <row r="72" spans="1:10" ht="11.25" hidden="1">
      <c r="A72" s="264"/>
      <c r="B72" s="238" t="s">
        <v>128</v>
      </c>
      <c r="C72" s="239" t="s">
        <v>132</v>
      </c>
      <c r="D72" s="270"/>
      <c r="E72" s="247"/>
      <c r="F72" s="242">
        <f>'逆行列係数'!O74</f>
        <v>0.0009769597839497297</v>
      </c>
      <c r="G72" s="242">
        <f>'逆行列係数'!AY74</f>
        <v>0.0022691382195752403</v>
      </c>
      <c r="H72" s="244">
        <f t="shared" si="3"/>
        <v>0</v>
      </c>
      <c r="I72" s="244">
        <f t="shared" si="4"/>
        <v>0</v>
      </c>
      <c r="J72" s="245">
        <f t="shared" si="5"/>
        <v>0</v>
      </c>
    </row>
    <row r="73" spans="1:10" ht="11.25">
      <c r="A73" s="264"/>
      <c r="B73" s="248" t="s">
        <v>129</v>
      </c>
      <c r="C73" s="249" t="s">
        <v>133</v>
      </c>
      <c r="D73" s="271"/>
      <c r="E73" s="272"/>
      <c r="F73" s="252">
        <f>'逆行列係数'!O75</f>
        <v>0.005920665803421231</v>
      </c>
      <c r="G73" s="252">
        <f>'逆行列係数'!AY75</f>
        <v>0.010570993629432722</v>
      </c>
      <c r="H73" s="254">
        <f t="shared" si="3"/>
        <v>0</v>
      </c>
      <c r="I73" s="254">
        <f t="shared" si="4"/>
        <v>0</v>
      </c>
      <c r="J73" s="255">
        <f t="shared" si="5"/>
        <v>0</v>
      </c>
    </row>
    <row r="74" spans="1:10" ht="11.25">
      <c r="A74" s="273"/>
      <c r="B74" s="274"/>
      <c r="C74" s="275" t="s">
        <v>134</v>
      </c>
      <c r="D74" s="276">
        <f>SUM(D40:D73)</f>
        <v>0</v>
      </c>
      <c r="E74" s="283">
        <f>SUM(E40:E73)</f>
        <v>0</v>
      </c>
      <c r="F74" s="277">
        <f>'逆行列係数'!O76</f>
        <v>0.6217447092735482</v>
      </c>
      <c r="G74" s="277">
        <f>'逆行列係数'!AY76</f>
        <v>1.91751498222155</v>
      </c>
      <c r="H74" s="278">
        <f>SUM(H40:H73)</f>
        <v>0</v>
      </c>
      <c r="I74" s="278">
        <f>SUM(I40:I73)</f>
        <v>0</v>
      </c>
      <c r="J74" s="279">
        <f>SUM(J40:J73)</f>
        <v>0</v>
      </c>
    </row>
    <row r="75" spans="1:10" ht="11.25">
      <c r="A75" s="280"/>
      <c r="B75" s="281"/>
      <c r="C75" s="282" t="s">
        <v>64</v>
      </c>
      <c r="D75" s="272">
        <f>SUM(D74,D39)</f>
        <v>0</v>
      </c>
      <c r="E75" s="272">
        <f>SUM(E74,E39)</f>
        <v>0</v>
      </c>
      <c r="F75" s="252">
        <f>'逆行列係数'!O78</f>
        <v>1.9153360403212398</v>
      </c>
      <c r="G75" s="252">
        <f>'逆行列係数'!AY78</f>
        <v>1.941026563531827</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 sqref="C2"/>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235</v>
      </c>
      <c r="D1" s="217"/>
      <c r="E1" s="217"/>
    </row>
    <row r="2" spans="2:5" ht="11.25">
      <c r="B2" s="215"/>
      <c r="C2" s="215" t="s">
        <v>12</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285</v>
      </c>
      <c r="E4" s="229" t="s">
        <v>173</v>
      </c>
      <c r="F4" s="230" t="s">
        <v>174</v>
      </c>
      <c r="G4" s="230" t="s">
        <v>286</v>
      </c>
      <c r="H4" s="231" t="s">
        <v>287</v>
      </c>
      <c r="I4" s="232" t="s">
        <v>288</v>
      </c>
      <c r="J4" s="233" t="s">
        <v>289</v>
      </c>
      <c r="K4" s="234"/>
      <c r="L4" s="235"/>
    </row>
    <row r="5" spans="1:10" ht="12" thickTop="1">
      <c r="A5" s="237" t="s">
        <v>148</v>
      </c>
      <c r="B5" s="238" t="s">
        <v>96</v>
      </c>
      <c r="C5" s="239" t="s">
        <v>70</v>
      </c>
      <c r="D5" s="240"/>
      <c r="E5" s="241"/>
      <c r="F5" s="242">
        <f>'逆行列係数'!P6</f>
        <v>3.1774311520136006E-05</v>
      </c>
      <c r="G5" s="242">
        <f>'逆行列係数'!AZ6</f>
        <v>6.417021045655226E-06</v>
      </c>
      <c r="H5" s="243">
        <f aca="true" t="shared" si="0" ref="H5:H38">D$17*F5</f>
        <v>0</v>
      </c>
      <c r="I5" s="244">
        <f aca="true" t="shared" si="1" ref="I5:I38">E$17*G5</f>
        <v>0</v>
      </c>
      <c r="J5" s="245">
        <f aca="true" t="shared" si="2" ref="J5:J38">SUM(H5:I5)</f>
        <v>0</v>
      </c>
    </row>
    <row r="6" spans="1:10" ht="11.25">
      <c r="A6" s="237" t="s">
        <v>150</v>
      </c>
      <c r="B6" s="238" t="s">
        <v>97</v>
      </c>
      <c r="C6" s="239" t="s">
        <v>71</v>
      </c>
      <c r="D6" s="240"/>
      <c r="E6" s="241"/>
      <c r="F6" s="242">
        <f>'逆行列係数'!P7</f>
        <v>3.528560402305544E-05</v>
      </c>
      <c r="G6" s="242">
        <f>'逆行列係数'!AZ7</f>
        <v>6.508554476698839E-06</v>
      </c>
      <c r="H6" s="246">
        <f t="shared" si="0"/>
        <v>0</v>
      </c>
      <c r="I6" s="244">
        <f t="shared" si="1"/>
        <v>0</v>
      </c>
      <c r="J6" s="245">
        <f t="shared" si="2"/>
        <v>0</v>
      </c>
    </row>
    <row r="7" spans="1:10" ht="11.25">
      <c r="A7" s="237" t="s">
        <v>152</v>
      </c>
      <c r="B7" s="238" t="s">
        <v>98</v>
      </c>
      <c r="C7" s="239" t="s">
        <v>72</v>
      </c>
      <c r="D7" s="240"/>
      <c r="E7" s="241"/>
      <c r="F7" s="242">
        <f>'逆行列係数'!P8</f>
        <v>3.0519496157059065E-05</v>
      </c>
      <c r="G7" s="242">
        <f>'逆行列係数'!AZ8</f>
        <v>6.398395066841409E-06</v>
      </c>
      <c r="H7" s="246">
        <f t="shared" si="0"/>
        <v>0</v>
      </c>
      <c r="I7" s="244">
        <f t="shared" si="1"/>
        <v>0</v>
      </c>
      <c r="J7" s="245">
        <f t="shared" si="2"/>
        <v>0</v>
      </c>
    </row>
    <row r="8" spans="1:10" ht="11.25">
      <c r="A8" s="237" t="s">
        <v>154</v>
      </c>
      <c r="B8" s="238" t="s">
        <v>99</v>
      </c>
      <c r="C8" s="239" t="s">
        <v>3</v>
      </c>
      <c r="D8" s="240"/>
      <c r="E8" s="241"/>
      <c r="F8" s="242">
        <f>'逆行列係数'!P9</f>
        <v>0.0009467329443905024</v>
      </c>
      <c r="G8" s="242">
        <f>'逆行列係数'!AZ9</f>
        <v>0.00020865527482119754</v>
      </c>
      <c r="H8" s="246">
        <f t="shared" si="0"/>
        <v>0</v>
      </c>
      <c r="I8" s="244">
        <f t="shared" si="1"/>
        <v>0</v>
      </c>
      <c r="J8" s="245">
        <f t="shared" si="2"/>
        <v>0</v>
      </c>
    </row>
    <row r="9" spans="1:10" ht="11.25">
      <c r="A9" s="237"/>
      <c r="B9" s="238" t="s">
        <v>100</v>
      </c>
      <c r="C9" s="239" t="s">
        <v>4</v>
      </c>
      <c r="D9" s="240"/>
      <c r="E9" s="241"/>
      <c r="F9" s="242">
        <f>'逆行列係数'!P10</f>
        <v>9.81270832564917E-05</v>
      </c>
      <c r="G9" s="242">
        <f>'逆行列係数'!AZ10</f>
        <v>3.4045559120208266E-05</v>
      </c>
      <c r="H9" s="246">
        <f t="shared" si="0"/>
        <v>0</v>
      </c>
      <c r="I9" s="244">
        <f t="shared" si="1"/>
        <v>0</v>
      </c>
      <c r="J9" s="245">
        <f t="shared" si="2"/>
        <v>0</v>
      </c>
    </row>
    <row r="10" spans="1:10" ht="11.25">
      <c r="A10" s="237"/>
      <c r="B10" s="238" t="s">
        <v>101</v>
      </c>
      <c r="C10" s="239" t="s">
        <v>5</v>
      </c>
      <c r="D10" s="240"/>
      <c r="E10" s="241"/>
      <c r="F10" s="242">
        <f>'逆行列係数'!P11</f>
        <v>0.00022912048772036383</v>
      </c>
      <c r="G10" s="242">
        <f>'逆行列係数'!AZ11</f>
        <v>8.031481049403163E-05</v>
      </c>
      <c r="H10" s="246">
        <f t="shared" si="0"/>
        <v>0</v>
      </c>
      <c r="I10" s="244">
        <f t="shared" si="1"/>
        <v>0</v>
      </c>
      <c r="J10" s="245">
        <f t="shared" si="2"/>
        <v>0</v>
      </c>
    </row>
    <row r="11" spans="1:10" ht="11.25">
      <c r="A11" s="237"/>
      <c r="B11" s="238" t="s">
        <v>102</v>
      </c>
      <c r="C11" s="239" t="s">
        <v>130</v>
      </c>
      <c r="D11" s="240"/>
      <c r="E11" s="241"/>
      <c r="F11" s="242">
        <f>'逆行列係数'!P12</f>
        <v>0.0035349687166092215</v>
      </c>
      <c r="G11" s="242">
        <f>'逆行列係数'!AZ12</f>
        <v>0.00047674107503155517</v>
      </c>
      <c r="H11" s="246">
        <f t="shared" si="0"/>
        <v>0</v>
      </c>
      <c r="I11" s="244">
        <f t="shared" si="1"/>
        <v>0</v>
      </c>
      <c r="J11" s="245">
        <f t="shared" si="2"/>
        <v>0</v>
      </c>
    </row>
    <row r="12" spans="1:10" ht="11.25">
      <c r="A12" s="237"/>
      <c r="B12" s="238" t="s">
        <v>103</v>
      </c>
      <c r="C12" s="239" t="s">
        <v>7</v>
      </c>
      <c r="D12" s="240"/>
      <c r="E12" s="241"/>
      <c r="F12" s="242">
        <f>'逆行列係数'!P13</f>
        <v>0.0030572274144427176</v>
      </c>
      <c r="G12" s="242">
        <f>'逆行列係数'!AZ13</f>
        <v>0.0012234773139258724</v>
      </c>
      <c r="H12" s="246">
        <f t="shared" si="0"/>
        <v>0</v>
      </c>
      <c r="I12" s="244">
        <f t="shared" si="1"/>
        <v>0</v>
      </c>
      <c r="J12" s="245">
        <f t="shared" si="2"/>
        <v>0</v>
      </c>
    </row>
    <row r="13" spans="1:10" ht="11.25">
      <c r="A13" s="237"/>
      <c r="B13" s="238" t="s">
        <v>104</v>
      </c>
      <c r="C13" s="239" t="s">
        <v>8</v>
      </c>
      <c r="D13" s="240"/>
      <c r="E13" s="241"/>
      <c r="F13" s="242">
        <f>'逆行列係数'!P14</f>
        <v>0.00265913963339087</v>
      </c>
      <c r="G13" s="242">
        <f>'逆行列係数'!AZ14</f>
        <v>0.0004273234653596683</v>
      </c>
      <c r="H13" s="246">
        <f t="shared" si="0"/>
        <v>0</v>
      </c>
      <c r="I13" s="244">
        <f t="shared" si="1"/>
        <v>0</v>
      </c>
      <c r="J13" s="245">
        <f t="shared" si="2"/>
        <v>0</v>
      </c>
    </row>
    <row r="14" spans="1:10" ht="11.25">
      <c r="A14" s="237"/>
      <c r="B14" s="238" t="s">
        <v>105</v>
      </c>
      <c r="C14" s="239" t="s">
        <v>9</v>
      </c>
      <c r="D14" s="240"/>
      <c r="E14" s="241"/>
      <c r="F14" s="242">
        <f>'逆行列係数'!P15</f>
        <v>0.003171782752169982</v>
      </c>
      <c r="G14" s="242">
        <f>'逆行列係数'!AZ15</f>
        <v>0.0003478448732477282</v>
      </c>
      <c r="H14" s="246">
        <f t="shared" si="0"/>
        <v>0</v>
      </c>
      <c r="I14" s="244">
        <f t="shared" si="1"/>
        <v>0</v>
      </c>
      <c r="J14" s="245">
        <f t="shared" si="2"/>
        <v>0</v>
      </c>
    </row>
    <row r="15" spans="1:10" ht="11.25">
      <c r="A15" s="237"/>
      <c r="B15" s="238" t="s">
        <v>106</v>
      </c>
      <c r="C15" s="239" t="s">
        <v>10</v>
      </c>
      <c r="D15" s="240"/>
      <c r="E15" s="241"/>
      <c r="F15" s="242">
        <f>'逆行列係数'!P16</f>
        <v>0.11430384407077439</v>
      </c>
      <c r="G15" s="242">
        <f>'逆行列係数'!AZ16</f>
        <v>0.02838205585470029</v>
      </c>
      <c r="H15" s="246">
        <f t="shared" si="0"/>
        <v>0</v>
      </c>
      <c r="I15" s="244">
        <f t="shared" si="1"/>
        <v>0</v>
      </c>
      <c r="J15" s="245">
        <f t="shared" si="2"/>
        <v>0</v>
      </c>
    </row>
    <row r="16" spans="1:10" ht="11.25">
      <c r="A16" s="237"/>
      <c r="B16" s="238" t="s">
        <v>107</v>
      </c>
      <c r="C16" s="239" t="s">
        <v>11</v>
      </c>
      <c r="D16" s="240"/>
      <c r="E16" s="241"/>
      <c r="F16" s="242">
        <f>'逆行列係数'!P17</f>
        <v>0.007002062824751532</v>
      </c>
      <c r="G16" s="242">
        <f>'逆行列係数'!AZ17</f>
        <v>0.0018394234270188697</v>
      </c>
      <c r="H16" s="246">
        <f t="shared" si="0"/>
        <v>0</v>
      </c>
      <c r="I16" s="244">
        <f t="shared" si="1"/>
        <v>0</v>
      </c>
      <c r="J16" s="245">
        <f t="shared" si="2"/>
        <v>0</v>
      </c>
    </row>
    <row r="17" spans="1:10" ht="11.25">
      <c r="A17" s="237"/>
      <c r="B17" s="238" t="s">
        <v>108</v>
      </c>
      <c r="C17" s="239" t="s">
        <v>12</v>
      </c>
      <c r="D17" s="240">
        <f>'地域別最終需要'!K19</f>
        <v>0</v>
      </c>
      <c r="E17" s="241">
        <f>'地域別最終需要'!I19</f>
        <v>0</v>
      </c>
      <c r="F17" s="242">
        <f>'逆行列係数'!P18</f>
        <v>1.0201192069593212</v>
      </c>
      <c r="G17" s="242">
        <f>'逆行列係数'!AZ18</f>
        <v>0.003107630026586835</v>
      </c>
      <c r="H17" s="246">
        <f t="shared" si="0"/>
        <v>0</v>
      </c>
      <c r="I17" s="244">
        <f t="shared" si="1"/>
        <v>0</v>
      </c>
      <c r="J17" s="245">
        <f t="shared" si="2"/>
        <v>0</v>
      </c>
    </row>
    <row r="18" spans="1:10" ht="11.25">
      <c r="A18" s="237"/>
      <c r="B18" s="238" t="s">
        <v>109</v>
      </c>
      <c r="C18" s="239" t="s">
        <v>13</v>
      </c>
      <c r="D18" s="240"/>
      <c r="E18" s="241"/>
      <c r="F18" s="242">
        <f>'逆行列係数'!P19</f>
        <v>0.0016154948389699</v>
      </c>
      <c r="G18" s="242">
        <f>'逆行列係数'!AZ19</f>
        <v>0.00032748418975975116</v>
      </c>
      <c r="H18" s="246">
        <f t="shared" si="0"/>
        <v>0</v>
      </c>
      <c r="I18" s="244">
        <f t="shared" si="1"/>
        <v>0</v>
      </c>
      <c r="J18" s="245">
        <f t="shared" si="2"/>
        <v>0</v>
      </c>
    </row>
    <row r="19" spans="1:10" ht="11.25">
      <c r="A19" s="237"/>
      <c r="B19" s="238" t="s">
        <v>110</v>
      </c>
      <c r="C19" s="239" t="s">
        <v>14</v>
      </c>
      <c r="D19" s="240"/>
      <c r="E19" s="241"/>
      <c r="F19" s="242">
        <f>'逆行列係数'!P20</f>
        <v>0.0052682198858300475</v>
      </c>
      <c r="G19" s="242">
        <f>'逆行列係数'!AZ20</f>
        <v>0.00044754048354877997</v>
      </c>
      <c r="H19" s="246">
        <f t="shared" si="0"/>
        <v>0</v>
      </c>
      <c r="I19" s="244">
        <f t="shared" si="1"/>
        <v>0</v>
      </c>
      <c r="J19" s="245">
        <f t="shared" si="2"/>
        <v>0</v>
      </c>
    </row>
    <row r="20" spans="1:10" ht="11.25">
      <c r="A20" s="237"/>
      <c r="B20" s="238" t="s">
        <v>111</v>
      </c>
      <c r="C20" s="239" t="s">
        <v>15</v>
      </c>
      <c r="D20" s="240"/>
      <c r="E20" s="241"/>
      <c r="F20" s="242">
        <f>'逆行列係数'!P21</f>
        <v>0.0002819574129974669</v>
      </c>
      <c r="G20" s="242">
        <f>'逆行列係数'!AZ21</f>
        <v>8.641013293510567E-05</v>
      </c>
      <c r="H20" s="246">
        <f t="shared" si="0"/>
        <v>0</v>
      </c>
      <c r="I20" s="244">
        <f t="shared" si="1"/>
        <v>0</v>
      </c>
      <c r="J20" s="245">
        <f t="shared" si="2"/>
        <v>0</v>
      </c>
    </row>
    <row r="21" spans="1:10" ht="11.25">
      <c r="A21" s="237"/>
      <c r="B21" s="238" t="s">
        <v>112</v>
      </c>
      <c r="C21" s="239" t="s">
        <v>16</v>
      </c>
      <c r="D21" s="240"/>
      <c r="E21" s="241"/>
      <c r="F21" s="242">
        <f>'逆行列係数'!P22</f>
        <v>8.22556928093246E-06</v>
      </c>
      <c r="G21" s="242">
        <f>'逆行列係数'!AZ22</f>
        <v>2.7910756723693704E-06</v>
      </c>
      <c r="H21" s="246">
        <f t="shared" si="0"/>
        <v>0</v>
      </c>
      <c r="I21" s="244">
        <f t="shared" si="1"/>
        <v>0</v>
      </c>
      <c r="J21" s="245">
        <f t="shared" si="2"/>
        <v>0</v>
      </c>
    </row>
    <row r="22" spans="1:10" ht="11.25">
      <c r="A22" s="237"/>
      <c r="B22" s="238" t="s">
        <v>113</v>
      </c>
      <c r="C22" s="239" t="s">
        <v>17</v>
      </c>
      <c r="D22" s="240"/>
      <c r="E22" s="241"/>
      <c r="F22" s="242">
        <f>'逆行列係数'!P23</f>
        <v>0.00828209634317396</v>
      </c>
      <c r="G22" s="242">
        <f>'逆行列係数'!AZ23</f>
        <v>0.0015892376323303442</v>
      </c>
      <c r="H22" s="246">
        <f t="shared" si="0"/>
        <v>0</v>
      </c>
      <c r="I22" s="244">
        <f t="shared" si="1"/>
        <v>0</v>
      </c>
      <c r="J22" s="245">
        <f t="shared" si="2"/>
        <v>0</v>
      </c>
    </row>
    <row r="23" spans="1:10" ht="11.25">
      <c r="A23" s="237"/>
      <c r="B23" s="238" t="s">
        <v>114</v>
      </c>
      <c r="C23" s="239" t="s">
        <v>18</v>
      </c>
      <c r="D23" s="240"/>
      <c r="E23" s="241"/>
      <c r="F23" s="242">
        <f>'逆行列係数'!P24</f>
        <v>0.008333681238068656</v>
      </c>
      <c r="G23" s="242">
        <f>'逆行列係数'!AZ24</f>
        <v>0.0003364463138773842</v>
      </c>
      <c r="H23" s="246">
        <f t="shared" si="0"/>
        <v>0</v>
      </c>
      <c r="I23" s="244">
        <f t="shared" si="1"/>
        <v>0</v>
      </c>
      <c r="J23" s="245">
        <f t="shared" si="2"/>
        <v>0</v>
      </c>
    </row>
    <row r="24" spans="1:10" ht="11.25">
      <c r="A24" s="237"/>
      <c r="B24" s="238" t="s">
        <v>115</v>
      </c>
      <c r="C24" s="239" t="s">
        <v>19</v>
      </c>
      <c r="D24" s="240"/>
      <c r="E24" s="241"/>
      <c r="F24" s="242">
        <f>'逆行列係数'!P25</f>
        <v>0.02125693376156276</v>
      </c>
      <c r="G24" s="242">
        <f>'逆行列係数'!AZ25</f>
        <v>0.001227380624205257</v>
      </c>
      <c r="H24" s="246">
        <f t="shared" si="0"/>
        <v>0</v>
      </c>
      <c r="I24" s="244">
        <f t="shared" si="1"/>
        <v>0</v>
      </c>
      <c r="J24" s="245">
        <f t="shared" si="2"/>
        <v>0</v>
      </c>
    </row>
    <row r="25" spans="1:10" ht="11.25">
      <c r="A25" s="237"/>
      <c r="B25" s="238" t="s">
        <v>116</v>
      </c>
      <c r="C25" s="239" t="s">
        <v>20</v>
      </c>
      <c r="D25" s="240"/>
      <c r="E25" s="241"/>
      <c r="F25" s="242">
        <f>'逆行列係数'!P26</f>
        <v>0.0029781666579418273</v>
      </c>
      <c r="G25" s="242">
        <f>'逆行列係数'!AZ26</f>
        <v>0.00017138325960790673</v>
      </c>
      <c r="H25" s="246">
        <f t="shared" si="0"/>
        <v>0</v>
      </c>
      <c r="I25" s="244">
        <f t="shared" si="1"/>
        <v>0</v>
      </c>
      <c r="J25" s="245">
        <f t="shared" si="2"/>
        <v>0</v>
      </c>
    </row>
    <row r="26" spans="1:10" ht="11.25">
      <c r="A26" s="237"/>
      <c r="B26" s="238" t="s">
        <v>117</v>
      </c>
      <c r="C26" s="239" t="s">
        <v>21</v>
      </c>
      <c r="D26" s="240"/>
      <c r="E26" s="241"/>
      <c r="F26" s="242">
        <f>'逆行列係数'!P27</f>
        <v>0.0244693466286112</v>
      </c>
      <c r="G26" s="242">
        <f>'逆行列係数'!AZ27</f>
        <v>0.0016642846704520012</v>
      </c>
      <c r="H26" s="246">
        <f t="shared" si="0"/>
        <v>0</v>
      </c>
      <c r="I26" s="244">
        <f t="shared" si="1"/>
        <v>0</v>
      </c>
      <c r="J26" s="245">
        <f t="shared" si="2"/>
        <v>0</v>
      </c>
    </row>
    <row r="27" spans="1:10" ht="11.25">
      <c r="A27" s="237"/>
      <c r="B27" s="238" t="s">
        <v>118</v>
      </c>
      <c r="C27" s="239" t="s">
        <v>22</v>
      </c>
      <c r="D27" s="240"/>
      <c r="E27" s="241"/>
      <c r="F27" s="242">
        <f>'逆行列係数'!P28</f>
        <v>0.03171342121229034</v>
      </c>
      <c r="G27" s="242">
        <f>'逆行列係数'!AZ28</f>
        <v>0.0010343508627647388</v>
      </c>
      <c r="H27" s="246">
        <f t="shared" si="0"/>
        <v>0</v>
      </c>
      <c r="I27" s="244">
        <f t="shared" si="1"/>
        <v>0</v>
      </c>
      <c r="J27" s="245">
        <f t="shared" si="2"/>
        <v>0</v>
      </c>
    </row>
    <row r="28" spans="1:10" ht="11.25">
      <c r="A28" s="237"/>
      <c r="B28" s="238" t="s">
        <v>119</v>
      </c>
      <c r="C28" s="239" t="s">
        <v>23</v>
      </c>
      <c r="D28" s="240"/>
      <c r="E28" s="241"/>
      <c r="F28" s="242">
        <f>'逆行列係数'!P29</f>
        <v>0.010174855303965271</v>
      </c>
      <c r="G28" s="242">
        <f>'逆行列係数'!AZ29</f>
        <v>0.0003327854630449045</v>
      </c>
      <c r="H28" s="246">
        <f t="shared" si="0"/>
        <v>0</v>
      </c>
      <c r="I28" s="244">
        <f t="shared" si="1"/>
        <v>0</v>
      </c>
      <c r="J28" s="245">
        <f t="shared" si="2"/>
        <v>0</v>
      </c>
    </row>
    <row r="29" spans="1:10" ht="11.25">
      <c r="A29" s="237"/>
      <c r="B29" s="238" t="s">
        <v>120</v>
      </c>
      <c r="C29" s="239" t="s">
        <v>24</v>
      </c>
      <c r="D29" s="240"/>
      <c r="E29" s="241"/>
      <c r="F29" s="242">
        <f>'逆行列係数'!P30</f>
        <v>0.021221549966685464</v>
      </c>
      <c r="G29" s="242">
        <f>'逆行列係数'!AZ30</f>
        <v>0.0015741938284521088</v>
      </c>
      <c r="H29" s="246">
        <f t="shared" si="0"/>
        <v>0</v>
      </c>
      <c r="I29" s="244">
        <f t="shared" si="1"/>
        <v>0</v>
      </c>
      <c r="J29" s="245">
        <f t="shared" si="2"/>
        <v>0</v>
      </c>
    </row>
    <row r="30" spans="1:10" ht="11.25">
      <c r="A30" s="237"/>
      <c r="B30" s="238" t="s">
        <v>121</v>
      </c>
      <c r="C30" s="239" t="s">
        <v>25</v>
      </c>
      <c r="D30" s="240"/>
      <c r="E30" s="241"/>
      <c r="F30" s="242">
        <f>'逆行列係数'!P31</f>
        <v>0.009007637766651642</v>
      </c>
      <c r="G30" s="242">
        <f>'逆行列係数'!AZ31</f>
        <v>0.00036336073899134947</v>
      </c>
      <c r="H30" s="246">
        <f t="shared" si="0"/>
        <v>0</v>
      </c>
      <c r="I30" s="244">
        <f t="shared" si="1"/>
        <v>0</v>
      </c>
      <c r="J30" s="245">
        <f t="shared" si="2"/>
        <v>0</v>
      </c>
    </row>
    <row r="31" spans="1:10" ht="11.25">
      <c r="A31" s="237"/>
      <c r="B31" s="238" t="s">
        <v>122</v>
      </c>
      <c r="C31" s="239" t="s">
        <v>26</v>
      </c>
      <c r="D31" s="240"/>
      <c r="E31" s="241"/>
      <c r="F31" s="242">
        <f>'逆行列係数'!P32</f>
        <v>0.0013526656718795722</v>
      </c>
      <c r="G31" s="242">
        <f>'逆行列係数'!AZ32</f>
        <v>5.867879095213395E-05</v>
      </c>
      <c r="H31" s="246">
        <f t="shared" si="0"/>
        <v>0</v>
      </c>
      <c r="I31" s="244">
        <f t="shared" si="1"/>
        <v>0</v>
      </c>
      <c r="J31" s="245">
        <f t="shared" si="2"/>
        <v>0</v>
      </c>
    </row>
    <row r="32" spans="1:10" ht="11.25">
      <c r="A32" s="237"/>
      <c r="B32" s="238" t="s">
        <v>123</v>
      </c>
      <c r="C32" s="239" t="s">
        <v>27</v>
      </c>
      <c r="D32" s="240"/>
      <c r="E32" s="241"/>
      <c r="F32" s="242">
        <f>'逆行列係数'!P33</f>
        <v>0.012887484417141453</v>
      </c>
      <c r="G32" s="242">
        <f>'逆行列係数'!AZ33</f>
        <v>0.0006413453135309734</v>
      </c>
      <c r="H32" s="246">
        <f t="shared" si="0"/>
        <v>0</v>
      </c>
      <c r="I32" s="244">
        <f t="shared" si="1"/>
        <v>0</v>
      </c>
      <c r="J32" s="245">
        <f t="shared" si="2"/>
        <v>0</v>
      </c>
    </row>
    <row r="33" spans="1:10" ht="11.25">
      <c r="A33" s="237"/>
      <c r="B33" s="238" t="s">
        <v>124</v>
      </c>
      <c r="C33" s="239" t="s">
        <v>131</v>
      </c>
      <c r="D33" s="240"/>
      <c r="E33" s="241"/>
      <c r="F33" s="242">
        <f>'逆行列係数'!P34</f>
        <v>3.417313582608721E-06</v>
      </c>
      <c r="G33" s="242">
        <f>'逆行列係数'!AZ34</f>
        <v>2.6757351658281913E-07</v>
      </c>
      <c r="H33" s="246">
        <f t="shared" si="0"/>
        <v>0</v>
      </c>
      <c r="I33" s="244">
        <f t="shared" si="1"/>
        <v>0</v>
      </c>
      <c r="J33" s="245">
        <f t="shared" si="2"/>
        <v>0</v>
      </c>
    </row>
    <row r="34" spans="1:10" ht="11.25">
      <c r="A34" s="237"/>
      <c r="B34" s="238" t="s">
        <v>125</v>
      </c>
      <c r="C34" s="239" t="s">
        <v>28</v>
      </c>
      <c r="D34" s="240"/>
      <c r="E34" s="241"/>
      <c r="F34" s="242">
        <f>'逆行列係数'!P35</f>
        <v>0.0016208540007439187</v>
      </c>
      <c r="G34" s="242">
        <f>'逆行列係数'!AZ35</f>
        <v>4.2523709713964016E-05</v>
      </c>
      <c r="H34" s="246">
        <f t="shared" si="0"/>
        <v>0</v>
      </c>
      <c r="I34" s="244">
        <f t="shared" si="1"/>
        <v>0</v>
      </c>
      <c r="J34" s="245">
        <f t="shared" si="2"/>
        <v>0</v>
      </c>
    </row>
    <row r="35" spans="1:10" ht="11.25">
      <c r="A35" s="237"/>
      <c r="B35" s="238" t="s">
        <v>126</v>
      </c>
      <c r="C35" s="239" t="s">
        <v>29</v>
      </c>
      <c r="D35" s="240"/>
      <c r="E35" s="241"/>
      <c r="F35" s="242">
        <f>'逆行列係数'!P36</f>
        <v>0.038209627341408224</v>
      </c>
      <c r="G35" s="242">
        <f>'逆行列係数'!AZ36</f>
        <v>0.001247543165119269</v>
      </c>
      <c r="H35" s="246">
        <f t="shared" si="0"/>
        <v>0</v>
      </c>
      <c r="I35" s="244">
        <f t="shared" si="1"/>
        <v>0</v>
      </c>
      <c r="J35" s="245">
        <f t="shared" si="2"/>
        <v>0</v>
      </c>
    </row>
    <row r="36" spans="1:10" ht="11.25">
      <c r="A36" s="237"/>
      <c r="B36" s="238" t="s">
        <v>127</v>
      </c>
      <c r="C36" s="239" t="s">
        <v>30</v>
      </c>
      <c r="D36" s="240"/>
      <c r="E36" s="241"/>
      <c r="F36" s="242">
        <f>'逆行列係数'!P37</f>
        <v>0.0006385494673823811</v>
      </c>
      <c r="G36" s="242">
        <f>'逆行列係数'!AZ37</f>
        <v>4.7936972310210505E-05</v>
      </c>
      <c r="H36" s="246">
        <f t="shared" si="0"/>
        <v>0</v>
      </c>
      <c r="I36" s="244">
        <f t="shared" si="1"/>
        <v>0</v>
      </c>
      <c r="J36" s="245">
        <f t="shared" si="2"/>
        <v>0</v>
      </c>
    </row>
    <row r="37" spans="1:10" ht="11.25">
      <c r="A37" s="237"/>
      <c r="B37" s="238" t="s">
        <v>128</v>
      </c>
      <c r="C37" s="239" t="s">
        <v>132</v>
      </c>
      <c r="D37" s="240"/>
      <c r="E37" s="241"/>
      <c r="F37" s="242">
        <f>'逆行列係数'!P38</f>
        <v>0.0019438447240877437</v>
      </c>
      <c r="G37" s="242">
        <f>'逆行列係数'!AZ38</f>
        <v>4.037157359240155E-05</v>
      </c>
      <c r="H37" s="246">
        <f t="shared" si="0"/>
        <v>0</v>
      </c>
      <c r="I37" s="244">
        <f t="shared" si="1"/>
        <v>0</v>
      </c>
      <c r="J37" s="245">
        <f t="shared" si="2"/>
        <v>0</v>
      </c>
    </row>
    <row r="38" spans="1:10" ht="11.25">
      <c r="A38" s="237"/>
      <c r="B38" s="248" t="s">
        <v>129</v>
      </c>
      <c r="C38" s="249" t="s">
        <v>133</v>
      </c>
      <c r="D38" s="250"/>
      <c r="E38" s="251"/>
      <c r="F38" s="252">
        <f>'逆行列係数'!P39</f>
        <v>0.008463707579287466</v>
      </c>
      <c r="G38" s="252">
        <f>'逆行列係数'!AZ39</f>
        <v>0.00036715659903966075</v>
      </c>
      <c r="H38" s="253">
        <f t="shared" si="0"/>
        <v>0</v>
      </c>
      <c r="I38" s="254">
        <f t="shared" si="1"/>
        <v>0</v>
      </c>
      <c r="J38" s="255">
        <f t="shared" si="2"/>
        <v>0</v>
      </c>
    </row>
    <row r="39" spans="1:10" ht="12" thickBot="1">
      <c r="A39" s="256"/>
      <c r="B39" s="257"/>
      <c r="C39" s="258" t="s">
        <v>134</v>
      </c>
      <c r="D39" s="259">
        <f>SUM(D5:D38)</f>
        <v>0</v>
      </c>
      <c r="E39" s="259">
        <f>SUM(E5:E38)</f>
        <v>0</v>
      </c>
      <c r="F39" s="260">
        <f>'逆行列係数'!P40</f>
        <v>1.3649515294000705</v>
      </c>
      <c r="G39" s="260">
        <f>'逆行列係数'!AZ40</f>
        <v>0.047750308624312635</v>
      </c>
      <c r="H39" s="261">
        <f>SUM(H5:H38)</f>
        <v>0</v>
      </c>
      <c r="I39" s="262">
        <f>SUM(I5:I38)</f>
        <v>0</v>
      </c>
      <c r="J39" s="263">
        <f>SUM(J5:J38)</f>
        <v>0</v>
      </c>
    </row>
    <row r="40" spans="1:10" ht="12" thickTop="1">
      <c r="A40" s="264" t="s">
        <v>155</v>
      </c>
      <c r="B40" s="238" t="s">
        <v>96</v>
      </c>
      <c r="C40" s="239" t="s">
        <v>70</v>
      </c>
      <c r="D40" s="265"/>
      <c r="E40" s="266"/>
      <c r="F40" s="267">
        <f>'逆行列係数'!P42</f>
        <v>0.0004165470098401361</v>
      </c>
      <c r="G40" s="267">
        <f>'逆行列係数'!AZ42</f>
        <v>0.00036372710207875403</v>
      </c>
      <c r="H40" s="244">
        <f aca="true" t="shared" si="3" ref="H40:H73">D$17*F40</f>
        <v>0</v>
      </c>
      <c r="I40" s="268">
        <f aca="true" t="shared" si="4" ref="I40:I73">E$17*G40</f>
        <v>0</v>
      </c>
      <c r="J40" s="269">
        <f aca="true" t="shared" si="5" ref="J40:J73">SUM(H40:I40)</f>
        <v>0</v>
      </c>
    </row>
    <row r="41" spans="1:10" ht="11.25" hidden="1">
      <c r="A41" s="264" t="s">
        <v>156</v>
      </c>
      <c r="B41" s="238" t="s">
        <v>97</v>
      </c>
      <c r="C41" s="239" t="s">
        <v>71</v>
      </c>
      <c r="D41" s="240"/>
      <c r="E41" s="241"/>
      <c r="F41" s="242">
        <f>'逆行列係数'!P43</f>
        <v>0.000667657917446191</v>
      </c>
      <c r="G41" s="242">
        <f>'逆行列係数'!AZ43</f>
        <v>0.0005769288217326319</v>
      </c>
      <c r="H41" s="244">
        <f t="shared" si="3"/>
        <v>0</v>
      </c>
      <c r="I41" s="244">
        <f t="shared" si="4"/>
        <v>0</v>
      </c>
      <c r="J41" s="245">
        <f t="shared" si="5"/>
        <v>0</v>
      </c>
    </row>
    <row r="42" spans="1:10" ht="11.25" hidden="1">
      <c r="A42" s="264" t="s">
        <v>157</v>
      </c>
      <c r="B42" s="238" t="s">
        <v>98</v>
      </c>
      <c r="C42" s="239" t="s">
        <v>72</v>
      </c>
      <c r="D42" s="270"/>
      <c r="E42" s="247"/>
      <c r="F42" s="242">
        <f>'逆行列係数'!P44</f>
        <v>0.00010228762899105029</v>
      </c>
      <c r="G42" s="242">
        <f>'逆行列係数'!AZ44</f>
        <v>8.2521776120913E-05</v>
      </c>
      <c r="H42" s="244">
        <f t="shared" si="3"/>
        <v>0</v>
      </c>
      <c r="I42" s="244">
        <f t="shared" si="4"/>
        <v>0</v>
      </c>
      <c r="J42" s="245">
        <f t="shared" si="5"/>
        <v>0</v>
      </c>
    </row>
    <row r="43" spans="1:10" ht="11.25" hidden="1">
      <c r="A43" s="264" t="s">
        <v>158</v>
      </c>
      <c r="B43" s="238" t="s">
        <v>99</v>
      </c>
      <c r="C43" s="239" t="s">
        <v>3</v>
      </c>
      <c r="D43" s="270"/>
      <c r="E43" s="247"/>
      <c r="F43" s="242">
        <f>'逆行列係数'!P45</f>
        <v>0.003012853121493672</v>
      </c>
      <c r="G43" s="242">
        <f>'逆行列係数'!AZ45</f>
        <v>0.0031963233324164564</v>
      </c>
      <c r="H43" s="244">
        <f t="shared" si="3"/>
        <v>0</v>
      </c>
      <c r="I43" s="244">
        <f t="shared" si="4"/>
        <v>0</v>
      </c>
      <c r="J43" s="245">
        <f t="shared" si="5"/>
        <v>0</v>
      </c>
    </row>
    <row r="44" spans="1:10" ht="11.25" hidden="1">
      <c r="A44" s="264" t="s">
        <v>154</v>
      </c>
      <c r="B44" s="238" t="s">
        <v>100</v>
      </c>
      <c r="C44" s="239" t="s">
        <v>4</v>
      </c>
      <c r="E44" s="247"/>
      <c r="F44" s="242">
        <f>'逆行列係数'!P46</f>
        <v>0.0005538360173322047</v>
      </c>
      <c r="G44" s="242">
        <f>'逆行列係数'!AZ46</f>
        <v>0.0004970539530124307</v>
      </c>
      <c r="H44" s="244">
        <f t="shared" si="3"/>
        <v>0</v>
      </c>
      <c r="I44" s="244">
        <f t="shared" si="4"/>
        <v>0</v>
      </c>
      <c r="J44" s="245">
        <f t="shared" si="5"/>
        <v>0</v>
      </c>
    </row>
    <row r="45" spans="1:10" ht="11.25" hidden="1">
      <c r="A45" s="264"/>
      <c r="B45" s="238" t="s">
        <v>101</v>
      </c>
      <c r="C45" s="239" t="s">
        <v>5</v>
      </c>
      <c r="E45" s="247"/>
      <c r="F45" s="242">
        <f>'逆行列係数'!P47</f>
        <v>0.0027691297697790573</v>
      </c>
      <c r="G45" s="242">
        <f>'逆行列係数'!AZ47</f>
        <v>0.002451497423306325</v>
      </c>
      <c r="H45" s="244">
        <f t="shared" si="3"/>
        <v>0</v>
      </c>
      <c r="I45" s="244">
        <f t="shared" si="4"/>
        <v>0</v>
      </c>
      <c r="J45" s="245">
        <f t="shared" si="5"/>
        <v>0</v>
      </c>
    </row>
    <row r="46" spans="1:10" ht="11.25" hidden="1">
      <c r="A46" s="264"/>
      <c r="B46" s="238" t="s">
        <v>102</v>
      </c>
      <c r="C46" s="239" t="s">
        <v>130</v>
      </c>
      <c r="E46" s="247"/>
      <c r="F46" s="242">
        <f>'逆行列係数'!P48</f>
        <v>0.016520412408523904</v>
      </c>
      <c r="G46" s="242">
        <f>'逆行列係数'!AZ48</f>
        <v>0.014810155549578461</v>
      </c>
      <c r="H46" s="244">
        <f t="shared" si="3"/>
        <v>0</v>
      </c>
      <c r="I46" s="244">
        <f t="shared" si="4"/>
        <v>0</v>
      </c>
      <c r="J46" s="245">
        <f t="shared" si="5"/>
        <v>0</v>
      </c>
    </row>
    <row r="47" spans="1:10" ht="11.25" hidden="1">
      <c r="A47" s="264"/>
      <c r="B47" s="238" t="s">
        <v>103</v>
      </c>
      <c r="C47" s="239" t="s">
        <v>7</v>
      </c>
      <c r="E47" s="247"/>
      <c r="F47" s="242">
        <f>'逆行列係数'!P49</f>
        <v>0.02332574759432006</v>
      </c>
      <c r="G47" s="242">
        <f>'逆行列係数'!AZ49</f>
        <v>0.02267051445396525</v>
      </c>
      <c r="H47" s="244">
        <f t="shared" si="3"/>
        <v>0</v>
      </c>
      <c r="I47" s="244">
        <f t="shared" si="4"/>
        <v>0</v>
      </c>
      <c r="J47" s="245">
        <f t="shared" si="5"/>
        <v>0</v>
      </c>
    </row>
    <row r="48" spans="1:10" ht="11.25" hidden="1">
      <c r="A48" s="264"/>
      <c r="B48" s="238" t="s">
        <v>104</v>
      </c>
      <c r="C48" s="239" t="s">
        <v>8</v>
      </c>
      <c r="E48" s="247"/>
      <c r="F48" s="242">
        <f>'逆行列係数'!P50</f>
        <v>0.016396060717516914</v>
      </c>
      <c r="G48" s="242">
        <f>'逆行列係数'!AZ50</f>
        <v>0.01684347239110901</v>
      </c>
      <c r="H48" s="244">
        <f t="shared" si="3"/>
        <v>0</v>
      </c>
      <c r="I48" s="244">
        <f t="shared" si="4"/>
        <v>0</v>
      </c>
      <c r="J48" s="245">
        <f t="shared" si="5"/>
        <v>0</v>
      </c>
    </row>
    <row r="49" spans="1:10" ht="11.25" hidden="1">
      <c r="A49" s="264"/>
      <c r="B49" s="238" t="s">
        <v>105</v>
      </c>
      <c r="C49" s="239" t="s">
        <v>9</v>
      </c>
      <c r="E49" s="247"/>
      <c r="F49" s="242">
        <f>'逆行列係数'!P51</f>
        <v>0.007717648669950474</v>
      </c>
      <c r="G49" s="242">
        <f>'逆行列係数'!AZ51</f>
        <v>0.00922492101146925</v>
      </c>
      <c r="H49" s="244">
        <f t="shared" si="3"/>
        <v>0</v>
      </c>
      <c r="I49" s="244">
        <f t="shared" si="4"/>
        <v>0</v>
      </c>
      <c r="J49" s="245">
        <f t="shared" si="5"/>
        <v>0</v>
      </c>
    </row>
    <row r="50" spans="1:10" ht="11.25" hidden="1">
      <c r="A50" s="264"/>
      <c r="B50" s="238" t="s">
        <v>106</v>
      </c>
      <c r="C50" s="239" t="s">
        <v>10</v>
      </c>
      <c r="E50" s="247"/>
      <c r="F50" s="242">
        <f>'逆行列係数'!P52</f>
        <v>0.21888782987208125</v>
      </c>
      <c r="G50" s="242">
        <f>'逆行列係数'!AZ52</f>
        <v>0.29645999314543897</v>
      </c>
      <c r="H50" s="244">
        <f t="shared" si="3"/>
        <v>0</v>
      </c>
      <c r="I50" s="244">
        <f t="shared" si="4"/>
        <v>0</v>
      </c>
      <c r="J50" s="245">
        <f t="shared" si="5"/>
        <v>0</v>
      </c>
    </row>
    <row r="51" spans="1:10" ht="11.25" hidden="1">
      <c r="A51" s="264"/>
      <c r="B51" s="238" t="s">
        <v>107</v>
      </c>
      <c r="C51" s="239" t="s">
        <v>11</v>
      </c>
      <c r="E51" s="247"/>
      <c r="F51" s="242">
        <f>'逆行列係数'!P53</f>
        <v>0.05054198065315911</v>
      </c>
      <c r="G51" s="242">
        <f>'逆行列係数'!AZ53</f>
        <v>0.05881414148053991</v>
      </c>
      <c r="H51" s="244">
        <f t="shared" si="3"/>
        <v>0</v>
      </c>
      <c r="I51" s="244">
        <f t="shared" si="4"/>
        <v>0</v>
      </c>
      <c r="J51" s="245">
        <f t="shared" si="5"/>
        <v>0</v>
      </c>
    </row>
    <row r="52" spans="1:10" ht="11.25" hidden="1">
      <c r="A52" s="264"/>
      <c r="B52" s="238" t="s">
        <v>108</v>
      </c>
      <c r="C52" s="239" t="s">
        <v>12</v>
      </c>
      <c r="E52" s="247"/>
      <c r="F52" s="242">
        <f>'逆行列係数'!P54</f>
        <v>0.06438585525096323</v>
      </c>
      <c r="G52" s="242">
        <f>'逆行列係数'!AZ54</f>
        <v>1.061919978137571</v>
      </c>
      <c r="H52" s="244">
        <f t="shared" si="3"/>
        <v>0</v>
      </c>
      <c r="I52" s="244">
        <f t="shared" si="4"/>
        <v>0</v>
      </c>
      <c r="J52" s="245">
        <f t="shared" si="5"/>
        <v>0</v>
      </c>
    </row>
    <row r="53" spans="1:10" ht="11.25" hidden="1">
      <c r="A53" s="264"/>
      <c r="B53" s="238" t="s">
        <v>109</v>
      </c>
      <c r="C53" s="239" t="s">
        <v>13</v>
      </c>
      <c r="E53" s="247"/>
      <c r="F53" s="242">
        <f>'逆行列係数'!P55</f>
        <v>0.006019866061388577</v>
      </c>
      <c r="G53" s="242">
        <f>'逆行列係数'!AZ55</f>
        <v>0.005070926499001677</v>
      </c>
      <c r="H53" s="244">
        <f t="shared" si="3"/>
        <v>0</v>
      </c>
      <c r="I53" s="244">
        <f t="shared" si="4"/>
        <v>0</v>
      </c>
      <c r="J53" s="245">
        <f t="shared" si="5"/>
        <v>0</v>
      </c>
    </row>
    <row r="54" spans="1:10" ht="11.25" hidden="1">
      <c r="A54" s="264"/>
      <c r="B54" s="238" t="s">
        <v>110</v>
      </c>
      <c r="C54" s="239" t="s">
        <v>14</v>
      </c>
      <c r="E54" s="247"/>
      <c r="F54" s="242">
        <f>'逆行列係数'!P56</f>
        <v>0.0202038568605188</v>
      </c>
      <c r="G54" s="242">
        <f>'逆行列係数'!AZ56</f>
        <v>0.00852002584416746</v>
      </c>
      <c r="H54" s="244">
        <f t="shared" si="3"/>
        <v>0</v>
      </c>
      <c r="I54" s="244">
        <f t="shared" si="4"/>
        <v>0</v>
      </c>
      <c r="J54" s="245">
        <f t="shared" si="5"/>
        <v>0</v>
      </c>
    </row>
    <row r="55" spans="1:10" ht="11.25" hidden="1">
      <c r="A55" s="264"/>
      <c r="B55" s="238" t="s">
        <v>111</v>
      </c>
      <c r="C55" s="239" t="s">
        <v>15</v>
      </c>
      <c r="E55" s="247"/>
      <c r="F55" s="242">
        <f>'逆行列係数'!P57</f>
        <v>0.005556842611331647</v>
      </c>
      <c r="G55" s="242">
        <f>'逆行列係数'!AZ57</f>
        <v>0.004745496717604925</v>
      </c>
      <c r="H55" s="244">
        <f t="shared" si="3"/>
        <v>0</v>
      </c>
      <c r="I55" s="244">
        <f t="shared" si="4"/>
        <v>0</v>
      </c>
      <c r="J55" s="245">
        <f t="shared" si="5"/>
        <v>0</v>
      </c>
    </row>
    <row r="56" spans="1:10" ht="11.25" hidden="1">
      <c r="A56" s="264"/>
      <c r="B56" s="238" t="s">
        <v>112</v>
      </c>
      <c r="C56" s="239" t="s">
        <v>16</v>
      </c>
      <c r="E56" s="247"/>
      <c r="F56" s="242">
        <f>'逆行列係数'!P58</f>
        <v>0.00023559299485317135</v>
      </c>
      <c r="G56" s="242">
        <f>'逆行列係数'!AZ58</f>
        <v>0.00019847227514597577</v>
      </c>
      <c r="H56" s="244">
        <f t="shared" si="3"/>
        <v>0</v>
      </c>
      <c r="I56" s="244">
        <f t="shared" si="4"/>
        <v>0</v>
      </c>
      <c r="J56" s="245">
        <f t="shared" si="5"/>
        <v>0</v>
      </c>
    </row>
    <row r="57" spans="1:10" ht="11.25" hidden="1">
      <c r="A57" s="264"/>
      <c r="B57" s="238" t="s">
        <v>113</v>
      </c>
      <c r="C57" s="239" t="s">
        <v>17</v>
      </c>
      <c r="E57" s="247"/>
      <c r="F57" s="242">
        <f>'逆行列係数'!P59</f>
        <v>0.04903667839805561</v>
      </c>
      <c r="G57" s="242">
        <f>'逆行列係数'!AZ59</f>
        <v>0.04071492838969758</v>
      </c>
      <c r="H57" s="244">
        <f t="shared" si="3"/>
        <v>0</v>
      </c>
      <c r="I57" s="244">
        <f t="shared" si="4"/>
        <v>0</v>
      </c>
      <c r="J57" s="245">
        <f t="shared" si="5"/>
        <v>0</v>
      </c>
    </row>
    <row r="58" spans="1:10" ht="11.25" hidden="1">
      <c r="A58" s="264"/>
      <c r="B58" s="238" t="s">
        <v>114</v>
      </c>
      <c r="C58" s="239" t="s">
        <v>18</v>
      </c>
      <c r="E58" s="247"/>
      <c r="F58" s="242">
        <f>'逆行列係数'!P60</f>
        <v>0.006365011011567762</v>
      </c>
      <c r="G58" s="242">
        <f>'逆行列係数'!AZ60</f>
        <v>0.01892582546883751</v>
      </c>
      <c r="H58" s="244">
        <f t="shared" si="3"/>
        <v>0</v>
      </c>
      <c r="I58" s="244">
        <f t="shared" si="4"/>
        <v>0</v>
      </c>
      <c r="J58" s="245">
        <f t="shared" si="5"/>
        <v>0</v>
      </c>
    </row>
    <row r="59" spans="1:10" ht="11.25" hidden="1">
      <c r="A59" s="264"/>
      <c r="B59" s="238" t="s">
        <v>115</v>
      </c>
      <c r="C59" s="239" t="s">
        <v>19</v>
      </c>
      <c r="E59" s="247"/>
      <c r="F59" s="242">
        <f>'逆行列係数'!P61</f>
        <v>0.022827512987026868</v>
      </c>
      <c r="G59" s="242">
        <f>'逆行列係数'!AZ61</f>
        <v>0.042349513553184746</v>
      </c>
      <c r="H59" s="244">
        <f t="shared" si="3"/>
        <v>0</v>
      </c>
      <c r="I59" s="244">
        <f t="shared" si="4"/>
        <v>0</v>
      </c>
      <c r="J59" s="245">
        <f t="shared" si="5"/>
        <v>0</v>
      </c>
    </row>
    <row r="60" spans="1:10" ht="11.25" hidden="1">
      <c r="A60" s="264"/>
      <c r="B60" s="238" t="s">
        <v>116</v>
      </c>
      <c r="C60" s="239" t="s">
        <v>20</v>
      </c>
      <c r="E60" s="247"/>
      <c r="F60" s="242">
        <f>'逆行列係数'!P62</f>
        <v>0.0022506418086492928</v>
      </c>
      <c r="G60" s="242">
        <f>'逆行列係数'!AZ62</f>
        <v>0.00470461140394776</v>
      </c>
      <c r="H60" s="244">
        <f t="shared" si="3"/>
        <v>0</v>
      </c>
      <c r="I60" s="244">
        <f t="shared" si="4"/>
        <v>0</v>
      </c>
      <c r="J60" s="245">
        <f t="shared" si="5"/>
        <v>0</v>
      </c>
    </row>
    <row r="61" spans="1:10" ht="11.25" hidden="1">
      <c r="A61" s="264"/>
      <c r="B61" s="238" t="s">
        <v>117</v>
      </c>
      <c r="C61" s="239" t="s">
        <v>21</v>
      </c>
      <c r="E61" s="247"/>
      <c r="F61" s="242">
        <f>'逆行列係数'!P63</f>
        <v>0.0619342733008217</v>
      </c>
      <c r="G61" s="242">
        <f>'逆行列係数'!AZ63</f>
        <v>0.0758197448714178</v>
      </c>
      <c r="H61" s="244">
        <f t="shared" si="3"/>
        <v>0</v>
      </c>
      <c r="I61" s="244">
        <f t="shared" si="4"/>
        <v>0</v>
      </c>
      <c r="J61" s="245">
        <f t="shared" si="5"/>
        <v>0</v>
      </c>
    </row>
    <row r="62" spans="1:10" ht="11.25" hidden="1">
      <c r="A62" s="264"/>
      <c r="B62" s="238" t="s">
        <v>118</v>
      </c>
      <c r="C62" s="239" t="s">
        <v>22</v>
      </c>
      <c r="E62" s="247"/>
      <c r="F62" s="242">
        <f>'逆行列係数'!P64</f>
        <v>0.022255165569823467</v>
      </c>
      <c r="G62" s="242">
        <f>'逆行列係数'!AZ64</f>
        <v>0.04823665019565462</v>
      </c>
      <c r="H62" s="244">
        <f t="shared" si="3"/>
        <v>0</v>
      </c>
      <c r="I62" s="244">
        <f t="shared" si="4"/>
        <v>0</v>
      </c>
      <c r="J62" s="245">
        <f t="shared" si="5"/>
        <v>0</v>
      </c>
    </row>
    <row r="63" spans="1:10" ht="11.25" hidden="1">
      <c r="A63" s="264"/>
      <c r="B63" s="238" t="s">
        <v>119</v>
      </c>
      <c r="C63" s="239" t="s">
        <v>23</v>
      </c>
      <c r="E63" s="247"/>
      <c r="F63" s="242">
        <f>'逆行列係数'!P65</f>
        <v>0.005946567471414623</v>
      </c>
      <c r="G63" s="242">
        <f>'逆行列係数'!AZ65</f>
        <v>0.013318490866319373</v>
      </c>
      <c r="H63" s="244">
        <f t="shared" si="3"/>
        <v>0</v>
      </c>
      <c r="I63" s="244">
        <f t="shared" si="4"/>
        <v>0</v>
      </c>
      <c r="J63" s="245">
        <f t="shared" si="5"/>
        <v>0</v>
      </c>
    </row>
    <row r="64" spans="1:10" ht="11.25" hidden="1">
      <c r="A64" s="264"/>
      <c r="B64" s="238" t="s">
        <v>120</v>
      </c>
      <c r="C64" s="239" t="s">
        <v>24</v>
      </c>
      <c r="D64" s="270"/>
      <c r="E64" s="247"/>
      <c r="F64" s="242">
        <f>'逆行列係数'!P66</f>
        <v>0.026842035863923353</v>
      </c>
      <c r="G64" s="242">
        <f>'逆行列係数'!AZ66</f>
        <v>0.043238102935185325</v>
      </c>
      <c r="H64" s="244">
        <f t="shared" si="3"/>
        <v>0</v>
      </c>
      <c r="I64" s="244">
        <f t="shared" si="4"/>
        <v>0</v>
      </c>
      <c r="J64" s="245">
        <f t="shared" si="5"/>
        <v>0</v>
      </c>
    </row>
    <row r="65" spans="1:10" ht="11.25" hidden="1">
      <c r="A65" s="264"/>
      <c r="B65" s="238" t="s">
        <v>121</v>
      </c>
      <c r="C65" s="239" t="s">
        <v>25</v>
      </c>
      <c r="D65" s="270"/>
      <c r="E65" s="247"/>
      <c r="F65" s="242">
        <f>'逆行列係数'!P67</f>
        <v>0.010065584771675582</v>
      </c>
      <c r="G65" s="242">
        <f>'逆行列係数'!AZ67</f>
        <v>0.01935812229193911</v>
      </c>
      <c r="H65" s="244">
        <f t="shared" si="3"/>
        <v>0</v>
      </c>
      <c r="I65" s="244">
        <f t="shared" si="4"/>
        <v>0</v>
      </c>
      <c r="J65" s="245">
        <f t="shared" si="5"/>
        <v>0</v>
      </c>
    </row>
    <row r="66" spans="1:10" ht="11.25" hidden="1">
      <c r="A66" s="264"/>
      <c r="B66" s="238" t="s">
        <v>122</v>
      </c>
      <c r="C66" s="239" t="s">
        <v>26</v>
      </c>
      <c r="D66" s="270"/>
      <c r="E66" s="247"/>
      <c r="F66" s="242">
        <f>'逆行列係数'!P68</f>
        <v>0.0017128415106954517</v>
      </c>
      <c r="G66" s="242">
        <f>'逆行列係数'!AZ68</f>
        <v>0.0028159927092467267</v>
      </c>
      <c r="H66" s="244">
        <f t="shared" si="3"/>
        <v>0</v>
      </c>
      <c r="I66" s="244">
        <f t="shared" si="4"/>
        <v>0</v>
      </c>
      <c r="J66" s="245">
        <f t="shared" si="5"/>
        <v>0</v>
      </c>
    </row>
    <row r="67" spans="1:10" ht="11.25" hidden="1">
      <c r="A67" s="264"/>
      <c r="B67" s="238" t="s">
        <v>123</v>
      </c>
      <c r="C67" s="239" t="s">
        <v>27</v>
      </c>
      <c r="D67" s="270"/>
      <c r="E67" s="247"/>
      <c r="F67" s="242">
        <f>'逆行列係数'!P69</f>
        <v>0.010590311205697995</v>
      </c>
      <c r="G67" s="242">
        <f>'逆行列係数'!AZ69</f>
        <v>0.020813869374173028</v>
      </c>
      <c r="H67" s="244">
        <f t="shared" si="3"/>
        <v>0</v>
      </c>
      <c r="I67" s="244">
        <f t="shared" si="4"/>
        <v>0</v>
      </c>
      <c r="J67" s="245">
        <f t="shared" si="5"/>
        <v>0</v>
      </c>
    </row>
    <row r="68" spans="1:10" ht="11.25" hidden="1">
      <c r="A68" s="264"/>
      <c r="B68" s="238" t="s">
        <v>124</v>
      </c>
      <c r="C68" s="239" t="s">
        <v>131</v>
      </c>
      <c r="D68" s="270"/>
      <c r="E68" s="247"/>
      <c r="F68" s="242">
        <f>'逆行列係数'!P70</f>
        <v>4.3600420858970924E-06</v>
      </c>
      <c r="G68" s="242">
        <f>'逆行列係数'!AZ70</f>
        <v>6.810938640145983E-06</v>
      </c>
      <c r="H68" s="244">
        <f t="shared" si="3"/>
        <v>0</v>
      </c>
      <c r="I68" s="244">
        <f t="shared" si="4"/>
        <v>0</v>
      </c>
      <c r="J68" s="245">
        <f t="shared" si="5"/>
        <v>0</v>
      </c>
    </row>
    <row r="69" spans="1:10" ht="11.25" hidden="1">
      <c r="A69" s="264"/>
      <c r="B69" s="238" t="s">
        <v>125</v>
      </c>
      <c r="C69" s="239" t="s">
        <v>28</v>
      </c>
      <c r="D69" s="270"/>
      <c r="E69" s="247"/>
      <c r="F69" s="242">
        <f>'逆行列係数'!P71</f>
        <v>0.0007995597962490329</v>
      </c>
      <c r="G69" s="242">
        <f>'逆行列係数'!AZ71</f>
        <v>0.002187050048918645</v>
      </c>
      <c r="H69" s="244">
        <f t="shared" si="3"/>
        <v>0</v>
      </c>
      <c r="I69" s="244">
        <f t="shared" si="4"/>
        <v>0</v>
      </c>
      <c r="J69" s="245">
        <f t="shared" si="5"/>
        <v>0</v>
      </c>
    </row>
    <row r="70" spans="1:10" ht="11.25" hidden="1">
      <c r="A70" s="264"/>
      <c r="B70" s="238" t="s">
        <v>126</v>
      </c>
      <c r="C70" s="239" t="s">
        <v>29</v>
      </c>
      <c r="D70" s="270"/>
      <c r="E70" s="247"/>
      <c r="F70" s="242">
        <f>'逆行列係数'!P72</f>
        <v>0.06675833919735043</v>
      </c>
      <c r="G70" s="242">
        <f>'逆行列係数'!AZ72</f>
        <v>0.10018916894475748</v>
      </c>
      <c r="H70" s="244">
        <f t="shared" si="3"/>
        <v>0</v>
      </c>
      <c r="I70" s="244">
        <f t="shared" si="4"/>
        <v>0</v>
      </c>
      <c r="J70" s="245">
        <f t="shared" si="5"/>
        <v>0</v>
      </c>
    </row>
    <row r="71" spans="1:10" ht="11.25" hidden="1">
      <c r="A71" s="264"/>
      <c r="B71" s="238" t="s">
        <v>127</v>
      </c>
      <c r="C71" s="239" t="s">
        <v>30</v>
      </c>
      <c r="D71" s="270"/>
      <c r="E71" s="247"/>
      <c r="F71" s="242">
        <f>'逆行列係数'!P73</f>
        <v>0.0014093538174140214</v>
      </c>
      <c r="G71" s="242">
        <f>'逆行列係数'!AZ73</f>
        <v>0.002331713956552879</v>
      </c>
      <c r="H71" s="244">
        <f t="shared" si="3"/>
        <v>0</v>
      </c>
      <c r="I71" s="244">
        <f t="shared" si="4"/>
        <v>0</v>
      </c>
      <c r="J71" s="245">
        <f t="shared" si="5"/>
        <v>0</v>
      </c>
    </row>
    <row r="72" spans="1:10" ht="11.25" hidden="1">
      <c r="A72" s="264"/>
      <c r="B72" s="238" t="s">
        <v>128</v>
      </c>
      <c r="C72" s="239" t="s">
        <v>132</v>
      </c>
      <c r="D72" s="270"/>
      <c r="E72" s="247"/>
      <c r="F72" s="242">
        <f>'逆行列係数'!P74</f>
        <v>0.0011383082475504233</v>
      </c>
      <c r="G72" s="242">
        <f>'逆行列係数'!AZ74</f>
        <v>0.0033908314544661916</v>
      </c>
      <c r="H72" s="244">
        <f t="shared" si="3"/>
        <v>0</v>
      </c>
      <c r="I72" s="244">
        <f t="shared" si="4"/>
        <v>0</v>
      </c>
      <c r="J72" s="245">
        <f t="shared" si="5"/>
        <v>0</v>
      </c>
    </row>
    <row r="73" spans="1:10" ht="11.25">
      <c r="A73" s="264"/>
      <c r="B73" s="248" t="s">
        <v>129</v>
      </c>
      <c r="C73" s="249" t="s">
        <v>133</v>
      </c>
      <c r="D73" s="271"/>
      <c r="E73" s="272"/>
      <c r="F73" s="252">
        <f>'逆行列係数'!P75</f>
        <v>0.010160810993635624</v>
      </c>
      <c r="G73" s="252">
        <f>'逆行列係数'!AZ75</f>
        <v>0.01670485535260906</v>
      </c>
      <c r="H73" s="254">
        <f t="shared" si="3"/>
        <v>0</v>
      </c>
      <c r="I73" s="254">
        <f t="shared" si="4"/>
        <v>0</v>
      </c>
      <c r="J73" s="255">
        <f t="shared" si="5"/>
        <v>0</v>
      </c>
    </row>
    <row r="74" spans="1:10" ht="11.25">
      <c r="A74" s="273"/>
      <c r="B74" s="274"/>
      <c r="C74" s="275" t="s">
        <v>134</v>
      </c>
      <c r="D74" s="276">
        <f>SUM(D40:D73)</f>
        <v>0</v>
      </c>
      <c r="E74" s="283">
        <f>SUM(E40:E73)</f>
        <v>0</v>
      </c>
      <c r="F74" s="277">
        <f>'逆行列係数'!P76</f>
        <v>0.7374113611531267</v>
      </c>
      <c r="G74" s="277">
        <f>'逆行列係数'!AZ76</f>
        <v>1.9615524326698073</v>
      </c>
      <c r="H74" s="278">
        <f>SUM(H40:H73)</f>
        <v>0</v>
      </c>
      <c r="I74" s="278">
        <f>SUM(I40:I73)</f>
        <v>0</v>
      </c>
      <c r="J74" s="279">
        <f>SUM(J40:J73)</f>
        <v>0</v>
      </c>
    </row>
    <row r="75" spans="1:10" ht="11.25">
      <c r="A75" s="280"/>
      <c r="B75" s="281"/>
      <c r="C75" s="282" t="s">
        <v>64</v>
      </c>
      <c r="D75" s="272">
        <f>SUM(D74,D39)</f>
        <v>0</v>
      </c>
      <c r="E75" s="272">
        <f>SUM(E74,E39)</f>
        <v>0</v>
      </c>
      <c r="F75" s="252">
        <f>'逆行列係数'!P78</f>
        <v>2.1023628905531972</v>
      </c>
      <c r="G75" s="252">
        <f>'逆行列係数'!AZ78</f>
        <v>2.0093027412941202</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 sqref="C2"/>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235</v>
      </c>
      <c r="D1" s="217"/>
      <c r="E1" s="217"/>
    </row>
    <row r="2" spans="2:5" ht="11.25">
      <c r="B2" s="215"/>
      <c r="C2" s="215" t="s">
        <v>13</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290</v>
      </c>
      <c r="E4" s="229" t="s">
        <v>173</v>
      </c>
      <c r="F4" s="230" t="s">
        <v>174</v>
      </c>
      <c r="G4" s="230" t="s">
        <v>291</v>
      </c>
      <c r="H4" s="231" t="s">
        <v>292</v>
      </c>
      <c r="I4" s="232" t="s">
        <v>293</v>
      </c>
      <c r="J4" s="233" t="s">
        <v>294</v>
      </c>
      <c r="K4" s="234"/>
      <c r="L4" s="235"/>
    </row>
    <row r="5" spans="1:10" ht="12" thickTop="1">
      <c r="A5" s="237" t="s">
        <v>148</v>
      </c>
      <c r="B5" s="238" t="s">
        <v>96</v>
      </c>
      <c r="C5" s="239" t="s">
        <v>70</v>
      </c>
      <c r="D5" s="240"/>
      <c r="E5" s="241"/>
      <c r="F5" s="242">
        <f>'逆行列係数'!Q6</f>
        <v>3.096784922009341E-05</v>
      </c>
      <c r="G5" s="242">
        <f>'逆行列係数'!BA6</f>
        <v>7.793772949476378E-06</v>
      </c>
      <c r="H5" s="243">
        <f aca="true" t="shared" si="0" ref="H5:H38">D$18*F5</f>
        <v>0</v>
      </c>
      <c r="I5" s="244">
        <f aca="true" t="shared" si="1" ref="I5:I38">E$18*G5</f>
        <v>0</v>
      </c>
      <c r="J5" s="245">
        <f aca="true" t="shared" si="2" ref="J5:J38">SUM(H5:I5)</f>
        <v>0</v>
      </c>
    </row>
    <row r="6" spans="1:10" ht="11.25">
      <c r="A6" s="237" t="s">
        <v>150</v>
      </c>
      <c r="B6" s="238" t="s">
        <v>97</v>
      </c>
      <c r="C6" s="239" t="s">
        <v>71</v>
      </c>
      <c r="D6" s="240"/>
      <c r="E6" s="241"/>
      <c r="F6" s="242">
        <f>'逆行列係数'!Q7</f>
        <v>1.792222836036394E-05</v>
      </c>
      <c r="G6" s="242">
        <f>'逆行列係数'!BA7</f>
        <v>6.463463623057105E-06</v>
      </c>
      <c r="H6" s="246">
        <f t="shared" si="0"/>
        <v>0</v>
      </c>
      <c r="I6" s="244">
        <f t="shared" si="1"/>
        <v>0</v>
      </c>
      <c r="J6" s="245">
        <f t="shared" si="2"/>
        <v>0</v>
      </c>
    </row>
    <row r="7" spans="1:10" ht="11.25">
      <c r="A7" s="237" t="s">
        <v>152</v>
      </c>
      <c r="B7" s="238" t="s">
        <v>98</v>
      </c>
      <c r="C7" s="239" t="s">
        <v>72</v>
      </c>
      <c r="D7" s="240"/>
      <c r="E7" s="241"/>
      <c r="F7" s="242">
        <f>'逆行列係数'!Q8</f>
        <v>2.716548192163501E-05</v>
      </c>
      <c r="G7" s="242">
        <f>'逆行列係数'!BA8</f>
        <v>8.405148814578851E-06</v>
      </c>
      <c r="H7" s="246">
        <f t="shared" si="0"/>
        <v>0</v>
      </c>
      <c r="I7" s="244">
        <f t="shared" si="1"/>
        <v>0</v>
      </c>
      <c r="J7" s="245">
        <f t="shared" si="2"/>
        <v>0</v>
      </c>
    </row>
    <row r="8" spans="1:10" ht="11.25">
      <c r="A8" s="237" t="s">
        <v>154</v>
      </c>
      <c r="B8" s="238" t="s">
        <v>99</v>
      </c>
      <c r="C8" s="239" t="s">
        <v>3</v>
      </c>
      <c r="D8" s="240"/>
      <c r="E8" s="241"/>
      <c r="F8" s="242">
        <f>'逆行列係数'!Q9</f>
        <v>0.0005508280544376021</v>
      </c>
      <c r="G8" s="242">
        <f>'逆行列係数'!BA9</f>
        <v>0.0001272350346422969</v>
      </c>
      <c r="H8" s="246">
        <f t="shared" si="0"/>
        <v>0</v>
      </c>
      <c r="I8" s="244">
        <f t="shared" si="1"/>
        <v>0</v>
      </c>
      <c r="J8" s="245">
        <f t="shared" si="2"/>
        <v>0</v>
      </c>
    </row>
    <row r="9" spans="1:10" ht="11.25">
      <c r="A9" s="237"/>
      <c r="B9" s="238" t="s">
        <v>100</v>
      </c>
      <c r="C9" s="239" t="s">
        <v>4</v>
      </c>
      <c r="D9" s="240"/>
      <c r="E9" s="241"/>
      <c r="F9" s="242">
        <f>'逆行列係数'!Q10</f>
        <v>8.960287800789683E-05</v>
      </c>
      <c r="G9" s="242">
        <f>'逆行列係数'!BA10</f>
        <v>3.9152279914312304E-05</v>
      </c>
      <c r="H9" s="246">
        <f t="shared" si="0"/>
        <v>0</v>
      </c>
      <c r="I9" s="244">
        <f t="shared" si="1"/>
        <v>0</v>
      </c>
      <c r="J9" s="245">
        <f t="shared" si="2"/>
        <v>0</v>
      </c>
    </row>
    <row r="10" spans="1:10" ht="11.25">
      <c r="A10" s="237"/>
      <c r="B10" s="238" t="s">
        <v>101</v>
      </c>
      <c r="C10" s="239" t="s">
        <v>5</v>
      </c>
      <c r="D10" s="240"/>
      <c r="E10" s="241"/>
      <c r="F10" s="242">
        <f>'逆行列係数'!Q11</f>
        <v>0.00016880930356417796</v>
      </c>
      <c r="G10" s="242">
        <f>'逆行列係数'!BA11</f>
        <v>9.110782262101165E-05</v>
      </c>
      <c r="H10" s="246">
        <f t="shared" si="0"/>
        <v>0</v>
      </c>
      <c r="I10" s="244">
        <f t="shared" si="1"/>
        <v>0</v>
      </c>
      <c r="J10" s="245">
        <f t="shared" si="2"/>
        <v>0</v>
      </c>
    </row>
    <row r="11" spans="1:10" ht="11.25">
      <c r="A11" s="237"/>
      <c r="B11" s="238" t="s">
        <v>102</v>
      </c>
      <c r="C11" s="239" t="s">
        <v>130</v>
      </c>
      <c r="D11" s="240"/>
      <c r="E11" s="241"/>
      <c r="F11" s="242">
        <f>'逆行列係数'!Q12</f>
        <v>0.0015092628815748278</v>
      </c>
      <c r="G11" s="242">
        <f>'逆行列係数'!BA12</f>
        <v>0.0004523366818639808</v>
      </c>
      <c r="H11" s="246">
        <f t="shared" si="0"/>
        <v>0</v>
      </c>
      <c r="I11" s="244">
        <f t="shared" si="1"/>
        <v>0</v>
      </c>
      <c r="J11" s="245">
        <f t="shared" si="2"/>
        <v>0</v>
      </c>
    </row>
    <row r="12" spans="1:10" ht="11.25">
      <c r="A12" s="237"/>
      <c r="B12" s="238" t="s">
        <v>103</v>
      </c>
      <c r="C12" s="239" t="s">
        <v>7</v>
      </c>
      <c r="D12" s="240"/>
      <c r="E12" s="241"/>
      <c r="F12" s="242">
        <f>'逆行列係数'!Q13</f>
        <v>0.0017308870067193525</v>
      </c>
      <c r="G12" s="242">
        <f>'逆行列係数'!BA13</f>
        <v>0.0011703287885593168</v>
      </c>
      <c r="H12" s="246">
        <f t="shared" si="0"/>
        <v>0</v>
      </c>
      <c r="I12" s="244">
        <f t="shared" si="1"/>
        <v>0</v>
      </c>
      <c r="J12" s="245">
        <f t="shared" si="2"/>
        <v>0</v>
      </c>
    </row>
    <row r="13" spans="1:10" ht="11.25">
      <c r="A13" s="237"/>
      <c r="B13" s="238" t="s">
        <v>104</v>
      </c>
      <c r="C13" s="239" t="s">
        <v>8</v>
      </c>
      <c r="D13" s="240"/>
      <c r="E13" s="241"/>
      <c r="F13" s="242">
        <f>'逆行列係数'!Q14</f>
        <v>0.0016891187718425964</v>
      </c>
      <c r="G13" s="242">
        <f>'逆行列係数'!BA14</f>
        <v>0.00030936579153486806</v>
      </c>
      <c r="H13" s="246">
        <f t="shared" si="0"/>
        <v>0</v>
      </c>
      <c r="I13" s="244">
        <f t="shared" si="1"/>
        <v>0</v>
      </c>
      <c r="J13" s="245">
        <f t="shared" si="2"/>
        <v>0</v>
      </c>
    </row>
    <row r="14" spans="1:10" ht="11.25">
      <c r="A14" s="237"/>
      <c r="B14" s="238" t="s">
        <v>105</v>
      </c>
      <c r="C14" s="239" t="s">
        <v>9</v>
      </c>
      <c r="D14" s="240"/>
      <c r="E14" s="241"/>
      <c r="F14" s="242">
        <f>'逆行列係数'!Q15</f>
        <v>0.0029867785400920113</v>
      </c>
      <c r="G14" s="242">
        <f>'逆行列係数'!BA15</f>
        <v>0.0003810112874582535</v>
      </c>
      <c r="H14" s="246">
        <f t="shared" si="0"/>
        <v>0</v>
      </c>
      <c r="I14" s="244">
        <f t="shared" si="1"/>
        <v>0</v>
      </c>
      <c r="J14" s="245">
        <f t="shared" si="2"/>
        <v>0</v>
      </c>
    </row>
    <row r="15" spans="1:10" ht="11.25">
      <c r="A15" s="237"/>
      <c r="B15" s="238" t="s">
        <v>106</v>
      </c>
      <c r="C15" s="239" t="s">
        <v>10</v>
      </c>
      <c r="D15" s="240"/>
      <c r="E15" s="241"/>
      <c r="F15" s="242">
        <f>'逆行列係数'!Q16</f>
        <v>0.049430821397350166</v>
      </c>
      <c r="G15" s="242">
        <f>'逆行列係数'!BA16</f>
        <v>0.014059020098816013</v>
      </c>
      <c r="H15" s="246">
        <f t="shared" si="0"/>
        <v>0</v>
      </c>
      <c r="I15" s="244">
        <f t="shared" si="1"/>
        <v>0</v>
      </c>
      <c r="J15" s="245">
        <f t="shared" si="2"/>
        <v>0</v>
      </c>
    </row>
    <row r="16" spans="1:10" ht="11.25">
      <c r="A16" s="237"/>
      <c r="B16" s="238" t="s">
        <v>107</v>
      </c>
      <c r="C16" s="239" t="s">
        <v>11</v>
      </c>
      <c r="D16" s="240"/>
      <c r="E16" s="241"/>
      <c r="F16" s="242">
        <f>'逆行列係数'!Q17</f>
        <v>0.003237307716624009</v>
      </c>
      <c r="G16" s="242">
        <f>'逆行列係数'!BA17</f>
        <v>0.0009504760270648468</v>
      </c>
      <c r="H16" s="246">
        <f t="shared" si="0"/>
        <v>0</v>
      </c>
      <c r="I16" s="244">
        <f t="shared" si="1"/>
        <v>0</v>
      </c>
      <c r="J16" s="245">
        <f t="shared" si="2"/>
        <v>0</v>
      </c>
    </row>
    <row r="17" spans="1:10" ht="11.25">
      <c r="A17" s="237"/>
      <c r="B17" s="238" t="s">
        <v>108</v>
      </c>
      <c r="C17" s="239" t="s">
        <v>12</v>
      </c>
      <c r="D17" s="240"/>
      <c r="E17" s="241"/>
      <c r="F17" s="242">
        <f>'逆行列係数'!Q18</f>
        <v>0.009624003285114913</v>
      </c>
      <c r="G17" s="242">
        <f>'逆行列係数'!BA18</f>
        <v>0.002350640050877581</v>
      </c>
      <c r="H17" s="246">
        <f t="shared" si="0"/>
        <v>0</v>
      </c>
      <c r="I17" s="244">
        <f t="shared" si="1"/>
        <v>0</v>
      </c>
      <c r="J17" s="245">
        <f t="shared" si="2"/>
        <v>0</v>
      </c>
    </row>
    <row r="18" spans="1:10" ht="11.25">
      <c r="A18" s="237"/>
      <c r="B18" s="238" t="s">
        <v>109</v>
      </c>
      <c r="C18" s="239" t="s">
        <v>13</v>
      </c>
      <c r="D18" s="240">
        <f>'地域別最終需要'!K20</f>
        <v>0</v>
      </c>
      <c r="E18" s="241">
        <f>'地域別最終需要'!I20</f>
        <v>0</v>
      </c>
      <c r="F18" s="242">
        <f>'逆行列係数'!Q19</f>
        <v>1.0654785097713317</v>
      </c>
      <c r="G18" s="242">
        <f>'逆行列係数'!BA19</f>
        <v>0.012770280987272413</v>
      </c>
      <c r="H18" s="246">
        <f t="shared" si="0"/>
        <v>0</v>
      </c>
      <c r="I18" s="244">
        <f t="shared" si="1"/>
        <v>0</v>
      </c>
      <c r="J18" s="245">
        <f t="shared" si="2"/>
        <v>0</v>
      </c>
    </row>
    <row r="19" spans="1:10" ht="11.25">
      <c r="A19" s="237"/>
      <c r="B19" s="238" t="s">
        <v>110</v>
      </c>
      <c r="C19" s="239" t="s">
        <v>14</v>
      </c>
      <c r="D19" s="240"/>
      <c r="E19" s="241"/>
      <c r="F19" s="242">
        <f>'逆行列係数'!Q20</f>
        <v>0.009703057503596905</v>
      </c>
      <c r="G19" s="242">
        <f>'逆行列係数'!BA20</f>
        <v>0.003964418345859439</v>
      </c>
      <c r="H19" s="246">
        <f t="shared" si="0"/>
        <v>0</v>
      </c>
      <c r="I19" s="244">
        <f t="shared" si="1"/>
        <v>0</v>
      </c>
      <c r="J19" s="245">
        <f t="shared" si="2"/>
        <v>0</v>
      </c>
    </row>
    <row r="20" spans="1:10" ht="11.25">
      <c r="A20" s="237"/>
      <c r="B20" s="238" t="s">
        <v>111</v>
      </c>
      <c r="C20" s="239" t="s">
        <v>15</v>
      </c>
      <c r="D20" s="240"/>
      <c r="E20" s="241"/>
      <c r="F20" s="242">
        <f>'逆行列係数'!Q21</f>
        <v>0.00026008696409604603</v>
      </c>
      <c r="G20" s="242">
        <f>'逆行列係数'!BA21</f>
        <v>9.028559757523298E-05</v>
      </c>
      <c r="H20" s="246">
        <f t="shared" si="0"/>
        <v>0</v>
      </c>
      <c r="I20" s="244">
        <f t="shared" si="1"/>
        <v>0</v>
      </c>
      <c r="J20" s="245">
        <f t="shared" si="2"/>
        <v>0</v>
      </c>
    </row>
    <row r="21" spans="1:10" ht="11.25">
      <c r="A21" s="237"/>
      <c r="B21" s="238" t="s">
        <v>112</v>
      </c>
      <c r="C21" s="239" t="s">
        <v>16</v>
      </c>
      <c r="D21" s="240"/>
      <c r="E21" s="241"/>
      <c r="F21" s="242">
        <f>'逆行列係数'!Q22</f>
        <v>0.00025860261570713754</v>
      </c>
      <c r="G21" s="242">
        <f>'逆行列係数'!BA22</f>
        <v>5.908595982710183E-05</v>
      </c>
      <c r="H21" s="246">
        <f t="shared" si="0"/>
        <v>0</v>
      </c>
      <c r="I21" s="244">
        <f t="shared" si="1"/>
        <v>0</v>
      </c>
      <c r="J21" s="245">
        <f t="shared" si="2"/>
        <v>0</v>
      </c>
    </row>
    <row r="22" spans="1:10" ht="11.25">
      <c r="A22" s="237"/>
      <c r="B22" s="238" t="s">
        <v>113</v>
      </c>
      <c r="C22" s="239" t="s">
        <v>17</v>
      </c>
      <c r="D22" s="240"/>
      <c r="E22" s="241"/>
      <c r="F22" s="242">
        <f>'逆行列係数'!Q23</f>
        <v>0.007291536413314319</v>
      </c>
      <c r="G22" s="242">
        <f>'逆行列係数'!BA23</f>
        <v>0.002113666014809224</v>
      </c>
      <c r="H22" s="246">
        <f t="shared" si="0"/>
        <v>0</v>
      </c>
      <c r="I22" s="244">
        <f t="shared" si="1"/>
        <v>0</v>
      </c>
      <c r="J22" s="245">
        <f t="shared" si="2"/>
        <v>0</v>
      </c>
    </row>
    <row r="23" spans="1:10" ht="11.25">
      <c r="A23" s="237"/>
      <c r="B23" s="238" t="s">
        <v>114</v>
      </c>
      <c r="C23" s="239" t="s">
        <v>18</v>
      </c>
      <c r="D23" s="240"/>
      <c r="E23" s="241"/>
      <c r="F23" s="242">
        <f>'逆行列係数'!Q24</f>
        <v>0.004905712639578671</v>
      </c>
      <c r="G23" s="242">
        <f>'逆行列係数'!BA24</f>
        <v>0.0002690768454901756</v>
      </c>
      <c r="H23" s="246">
        <f t="shared" si="0"/>
        <v>0</v>
      </c>
      <c r="I23" s="244">
        <f t="shared" si="1"/>
        <v>0</v>
      </c>
      <c r="J23" s="245">
        <f t="shared" si="2"/>
        <v>0</v>
      </c>
    </row>
    <row r="24" spans="1:10" ht="11.25">
      <c r="A24" s="237"/>
      <c r="B24" s="238" t="s">
        <v>115</v>
      </c>
      <c r="C24" s="239" t="s">
        <v>19</v>
      </c>
      <c r="D24" s="240"/>
      <c r="E24" s="241"/>
      <c r="F24" s="242">
        <f>'逆行列係数'!Q25</f>
        <v>0.013937312283772338</v>
      </c>
      <c r="G24" s="242">
        <f>'逆行列係数'!BA25</f>
        <v>0.00089903658168463</v>
      </c>
      <c r="H24" s="246">
        <f t="shared" si="0"/>
        <v>0</v>
      </c>
      <c r="I24" s="244">
        <f t="shared" si="1"/>
        <v>0</v>
      </c>
      <c r="J24" s="245">
        <f t="shared" si="2"/>
        <v>0</v>
      </c>
    </row>
    <row r="25" spans="1:10" ht="11.25">
      <c r="A25" s="237"/>
      <c r="B25" s="238" t="s">
        <v>116</v>
      </c>
      <c r="C25" s="239" t="s">
        <v>20</v>
      </c>
      <c r="D25" s="240"/>
      <c r="E25" s="241"/>
      <c r="F25" s="242">
        <f>'逆行列係数'!Q26</f>
        <v>0.003622757619590884</v>
      </c>
      <c r="G25" s="242">
        <f>'逆行列係数'!BA26</f>
        <v>0.00015769081631526106</v>
      </c>
      <c r="H25" s="246">
        <f t="shared" si="0"/>
        <v>0</v>
      </c>
      <c r="I25" s="244">
        <f t="shared" si="1"/>
        <v>0</v>
      </c>
      <c r="J25" s="245">
        <f t="shared" si="2"/>
        <v>0</v>
      </c>
    </row>
    <row r="26" spans="1:10" ht="11.25">
      <c r="A26" s="237"/>
      <c r="B26" s="238" t="s">
        <v>117</v>
      </c>
      <c r="C26" s="239" t="s">
        <v>21</v>
      </c>
      <c r="D26" s="240"/>
      <c r="E26" s="241"/>
      <c r="F26" s="242">
        <f>'逆行列係数'!Q27</f>
        <v>0.02507401166785668</v>
      </c>
      <c r="G26" s="242">
        <f>'逆行列係数'!BA27</f>
        <v>0.002067239978621183</v>
      </c>
      <c r="H26" s="246">
        <f t="shared" si="0"/>
        <v>0</v>
      </c>
      <c r="I26" s="244">
        <f t="shared" si="1"/>
        <v>0</v>
      </c>
      <c r="J26" s="245">
        <f t="shared" si="2"/>
        <v>0</v>
      </c>
    </row>
    <row r="27" spans="1:10" ht="11.25">
      <c r="A27" s="237"/>
      <c r="B27" s="238" t="s">
        <v>118</v>
      </c>
      <c r="C27" s="239" t="s">
        <v>22</v>
      </c>
      <c r="D27" s="240"/>
      <c r="E27" s="241"/>
      <c r="F27" s="242">
        <f>'逆行列係数'!Q28</f>
        <v>0.025714068576866356</v>
      </c>
      <c r="G27" s="242">
        <f>'逆行列係数'!BA28</f>
        <v>0.001043394377376359</v>
      </c>
      <c r="H27" s="246">
        <f t="shared" si="0"/>
        <v>0</v>
      </c>
      <c r="I27" s="244">
        <f t="shared" si="1"/>
        <v>0</v>
      </c>
      <c r="J27" s="245">
        <f t="shared" si="2"/>
        <v>0</v>
      </c>
    </row>
    <row r="28" spans="1:10" ht="11.25">
      <c r="A28" s="237"/>
      <c r="B28" s="238" t="s">
        <v>119</v>
      </c>
      <c r="C28" s="239" t="s">
        <v>23</v>
      </c>
      <c r="D28" s="240"/>
      <c r="E28" s="241"/>
      <c r="F28" s="242">
        <f>'逆行列係数'!Q29</f>
        <v>0.007993236881233564</v>
      </c>
      <c r="G28" s="242">
        <f>'逆行列係数'!BA29</f>
        <v>0.00035263309671082905</v>
      </c>
      <c r="H28" s="246">
        <f t="shared" si="0"/>
        <v>0</v>
      </c>
      <c r="I28" s="244">
        <f t="shared" si="1"/>
        <v>0</v>
      </c>
      <c r="J28" s="245">
        <f t="shared" si="2"/>
        <v>0</v>
      </c>
    </row>
    <row r="29" spans="1:10" ht="11.25">
      <c r="A29" s="237"/>
      <c r="B29" s="238" t="s">
        <v>120</v>
      </c>
      <c r="C29" s="239" t="s">
        <v>24</v>
      </c>
      <c r="D29" s="240"/>
      <c r="E29" s="241"/>
      <c r="F29" s="242">
        <f>'逆行列係数'!Q30</f>
        <v>0.015189406504628172</v>
      </c>
      <c r="G29" s="242">
        <f>'逆行列係数'!BA30</f>
        <v>0.0013518296001948167</v>
      </c>
      <c r="H29" s="246">
        <f t="shared" si="0"/>
        <v>0</v>
      </c>
      <c r="I29" s="244">
        <f t="shared" si="1"/>
        <v>0</v>
      </c>
      <c r="J29" s="245">
        <f t="shared" si="2"/>
        <v>0</v>
      </c>
    </row>
    <row r="30" spans="1:10" ht="11.25">
      <c r="A30" s="237"/>
      <c r="B30" s="238" t="s">
        <v>121</v>
      </c>
      <c r="C30" s="239" t="s">
        <v>25</v>
      </c>
      <c r="D30" s="240"/>
      <c r="E30" s="241"/>
      <c r="F30" s="242">
        <f>'逆行列係数'!Q31</f>
        <v>0.007674752588534035</v>
      </c>
      <c r="G30" s="242">
        <f>'逆行列係数'!BA31</f>
        <v>0.00042098411234902825</v>
      </c>
      <c r="H30" s="246">
        <f t="shared" si="0"/>
        <v>0</v>
      </c>
      <c r="I30" s="244">
        <f t="shared" si="1"/>
        <v>0</v>
      </c>
      <c r="J30" s="245">
        <f t="shared" si="2"/>
        <v>0</v>
      </c>
    </row>
    <row r="31" spans="1:10" ht="11.25">
      <c r="A31" s="237"/>
      <c r="B31" s="238" t="s">
        <v>122</v>
      </c>
      <c r="C31" s="239" t="s">
        <v>26</v>
      </c>
      <c r="D31" s="240"/>
      <c r="E31" s="241"/>
      <c r="F31" s="242">
        <f>'逆行列係数'!Q32</f>
        <v>0.0011105620615556651</v>
      </c>
      <c r="G31" s="242">
        <f>'逆行列係数'!BA32</f>
        <v>5.865236020116345E-05</v>
      </c>
      <c r="H31" s="246">
        <f t="shared" si="0"/>
        <v>0</v>
      </c>
      <c r="I31" s="244">
        <f t="shared" si="1"/>
        <v>0</v>
      </c>
      <c r="J31" s="245">
        <f t="shared" si="2"/>
        <v>0</v>
      </c>
    </row>
    <row r="32" spans="1:10" ht="11.25">
      <c r="A32" s="237"/>
      <c r="B32" s="238" t="s">
        <v>123</v>
      </c>
      <c r="C32" s="239" t="s">
        <v>27</v>
      </c>
      <c r="D32" s="240"/>
      <c r="E32" s="241"/>
      <c r="F32" s="242">
        <f>'逆行列係数'!Q33</f>
        <v>0.03234817915938311</v>
      </c>
      <c r="G32" s="242">
        <f>'逆行列係数'!BA33</f>
        <v>0.0010926478033168787</v>
      </c>
      <c r="H32" s="246">
        <f t="shared" si="0"/>
        <v>0</v>
      </c>
      <c r="I32" s="244">
        <f t="shared" si="1"/>
        <v>0</v>
      </c>
      <c r="J32" s="245">
        <f t="shared" si="2"/>
        <v>0</v>
      </c>
    </row>
    <row r="33" spans="1:10" ht="11.25">
      <c r="A33" s="237"/>
      <c r="B33" s="238" t="s">
        <v>124</v>
      </c>
      <c r="C33" s="239" t="s">
        <v>131</v>
      </c>
      <c r="D33" s="240"/>
      <c r="E33" s="241"/>
      <c r="F33" s="242">
        <f>'逆行列係数'!Q34</f>
        <v>2.7930881403001103E-06</v>
      </c>
      <c r="G33" s="242">
        <f>'逆行列係数'!BA34</f>
        <v>2.206517676517847E-07</v>
      </c>
      <c r="H33" s="246">
        <f t="shared" si="0"/>
        <v>0</v>
      </c>
      <c r="I33" s="244">
        <f t="shared" si="1"/>
        <v>0</v>
      </c>
      <c r="J33" s="245">
        <f t="shared" si="2"/>
        <v>0</v>
      </c>
    </row>
    <row r="34" spans="1:10" ht="11.25">
      <c r="A34" s="237"/>
      <c r="B34" s="238" t="s">
        <v>125</v>
      </c>
      <c r="C34" s="239" t="s">
        <v>28</v>
      </c>
      <c r="D34" s="240"/>
      <c r="E34" s="241"/>
      <c r="F34" s="242">
        <f>'逆行列係数'!Q35</f>
        <v>0.0016382860106854164</v>
      </c>
      <c r="G34" s="242">
        <f>'逆行列係数'!BA35</f>
        <v>4.9471006943165465E-05</v>
      </c>
      <c r="H34" s="246">
        <f t="shared" si="0"/>
        <v>0</v>
      </c>
      <c r="I34" s="244">
        <f t="shared" si="1"/>
        <v>0</v>
      </c>
      <c r="J34" s="245">
        <f t="shared" si="2"/>
        <v>0</v>
      </c>
    </row>
    <row r="35" spans="1:10" ht="11.25">
      <c r="A35" s="237"/>
      <c r="B35" s="238" t="s">
        <v>126</v>
      </c>
      <c r="C35" s="239" t="s">
        <v>29</v>
      </c>
      <c r="D35" s="240"/>
      <c r="E35" s="241"/>
      <c r="F35" s="242">
        <f>'逆行列係数'!Q36</f>
        <v>0.03635982998604004</v>
      </c>
      <c r="G35" s="242">
        <f>'逆行列係数'!BA36</f>
        <v>0.0014685315371015845</v>
      </c>
      <c r="H35" s="246">
        <f t="shared" si="0"/>
        <v>0</v>
      </c>
      <c r="I35" s="244">
        <f t="shared" si="1"/>
        <v>0</v>
      </c>
      <c r="J35" s="245">
        <f t="shared" si="2"/>
        <v>0</v>
      </c>
    </row>
    <row r="36" spans="1:10" ht="11.25">
      <c r="A36" s="237"/>
      <c r="B36" s="238" t="s">
        <v>127</v>
      </c>
      <c r="C36" s="239" t="s">
        <v>30</v>
      </c>
      <c r="D36" s="240"/>
      <c r="E36" s="241"/>
      <c r="F36" s="242">
        <f>'逆行列係数'!Q37</f>
        <v>0.0006508183241669586</v>
      </c>
      <c r="G36" s="242">
        <f>'逆行列係数'!BA37</f>
        <v>5.2399539316644984E-05</v>
      </c>
      <c r="H36" s="246">
        <f t="shared" si="0"/>
        <v>0</v>
      </c>
      <c r="I36" s="244">
        <f t="shared" si="1"/>
        <v>0</v>
      </c>
      <c r="J36" s="245">
        <f t="shared" si="2"/>
        <v>0</v>
      </c>
    </row>
    <row r="37" spans="1:10" ht="11.25">
      <c r="A37" s="237"/>
      <c r="B37" s="238" t="s">
        <v>128</v>
      </c>
      <c r="C37" s="239" t="s">
        <v>132</v>
      </c>
      <c r="D37" s="240"/>
      <c r="E37" s="241"/>
      <c r="F37" s="242">
        <f>'逆行列係数'!Q38</f>
        <v>0.0016195134025793559</v>
      </c>
      <c r="G37" s="242">
        <f>'逆行列係数'!BA38</f>
        <v>5.5002533123493336E-05</v>
      </c>
      <c r="H37" s="246">
        <f t="shared" si="0"/>
        <v>0</v>
      </c>
      <c r="I37" s="244">
        <f t="shared" si="1"/>
        <v>0</v>
      </c>
      <c r="J37" s="245">
        <f t="shared" si="2"/>
        <v>0</v>
      </c>
    </row>
    <row r="38" spans="1:10" ht="11.25">
      <c r="A38" s="237"/>
      <c r="B38" s="248" t="s">
        <v>129</v>
      </c>
      <c r="C38" s="249" t="s">
        <v>133</v>
      </c>
      <c r="D38" s="250"/>
      <c r="E38" s="251"/>
      <c r="F38" s="252">
        <f>'逆行列係数'!Q39</f>
        <v>0.00694885124466634</v>
      </c>
      <c r="G38" s="252">
        <f>'逆行列係数'!BA39</f>
        <v>0.0003669912202975471</v>
      </c>
      <c r="H38" s="253">
        <f t="shared" si="0"/>
        <v>0</v>
      </c>
      <c r="I38" s="254">
        <f t="shared" si="1"/>
        <v>0</v>
      </c>
      <c r="J38" s="255">
        <f t="shared" si="2"/>
        <v>0</v>
      </c>
    </row>
    <row r="39" spans="1:10" ht="12" thickBot="1">
      <c r="A39" s="256"/>
      <c r="B39" s="257"/>
      <c r="C39" s="258" t="s">
        <v>134</v>
      </c>
      <c r="D39" s="259">
        <f>SUM(D5:D38)</f>
        <v>0</v>
      </c>
      <c r="E39" s="259">
        <f>SUM(E5:E38)</f>
        <v>0</v>
      </c>
      <c r="F39" s="260">
        <f>'逆行列係数'!Q40</f>
        <v>1.3388753607021537</v>
      </c>
      <c r="G39" s="260">
        <f>'逆行列係数'!BA40</f>
        <v>0.04865687521489342</v>
      </c>
      <c r="H39" s="261">
        <f>SUM(H5:H38)</f>
        <v>0</v>
      </c>
      <c r="I39" s="262">
        <f>SUM(I5:I38)</f>
        <v>0</v>
      </c>
      <c r="J39" s="263">
        <f>SUM(J5:J38)</f>
        <v>0</v>
      </c>
    </row>
    <row r="40" spans="1:10" ht="12" thickTop="1">
      <c r="A40" s="264" t="s">
        <v>155</v>
      </c>
      <c r="B40" s="238" t="s">
        <v>96</v>
      </c>
      <c r="C40" s="239" t="s">
        <v>70</v>
      </c>
      <c r="D40" s="265"/>
      <c r="E40" s="266"/>
      <c r="F40" s="267">
        <f>'逆行列係数'!Q42</f>
        <v>0.00038407752613729354</v>
      </c>
      <c r="G40" s="267">
        <f>'逆行列係数'!BA42</f>
        <v>0.000443474602964255</v>
      </c>
      <c r="H40" s="244">
        <f aca="true" t="shared" si="3" ref="H40:H73">D$18*F40</f>
        <v>0</v>
      </c>
      <c r="I40" s="268">
        <f aca="true" t="shared" si="4" ref="I40:I73">E$18*G40</f>
        <v>0</v>
      </c>
      <c r="J40" s="269">
        <f aca="true" t="shared" si="5" ref="J40:J73">SUM(H40:I40)</f>
        <v>0</v>
      </c>
    </row>
    <row r="41" spans="1:10" ht="11.25" hidden="1">
      <c r="A41" s="264" t="s">
        <v>156</v>
      </c>
      <c r="B41" s="238" t="s">
        <v>97</v>
      </c>
      <c r="C41" s="239" t="s">
        <v>71</v>
      </c>
      <c r="D41" s="240"/>
      <c r="E41" s="241"/>
      <c r="F41" s="242">
        <f>'逆行列係数'!Q43</f>
        <v>0.0004307291696704762</v>
      </c>
      <c r="G41" s="242">
        <f>'逆行列係数'!BA43</f>
        <v>0.000522988483544159</v>
      </c>
      <c r="H41" s="244">
        <f t="shared" si="3"/>
        <v>0</v>
      </c>
      <c r="I41" s="244">
        <f t="shared" si="4"/>
        <v>0</v>
      </c>
      <c r="J41" s="245">
        <f t="shared" si="5"/>
        <v>0</v>
      </c>
    </row>
    <row r="42" spans="1:10" ht="11.25" hidden="1">
      <c r="A42" s="264" t="s">
        <v>157</v>
      </c>
      <c r="B42" s="238" t="s">
        <v>98</v>
      </c>
      <c r="C42" s="239" t="s">
        <v>72</v>
      </c>
      <c r="D42" s="270"/>
      <c r="E42" s="247"/>
      <c r="F42" s="242">
        <f>'逆行列係数'!Q44</f>
        <v>9.400205131704489E-05</v>
      </c>
      <c r="G42" s="242">
        <f>'逆行列係数'!BA44</f>
        <v>0.00010761190815702686</v>
      </c>
      <c r="H42" s="244">
        <f t="shared" si="3"/>
        <v>0</v>
      </c>
      <c r="I42" s="244">
        <f t="shared" si="4"/>
        <v>0</v>
      </c>
      <c r="J42" s="245">
        <f t="shared" si="5"/>
        <v>0</v>
      </c>
    </row>
    <row r="43" spans="1:10" ht="11.25" hidden="1">
      <c r="A43" s="264" t="s">
        <v>158</v>
      </c>
      <c r="B43" s="238" t="s">
        <v>99</v>
      </c>
      <c r="C43" s="239" t="s">
        <v>3</v>
      </c>
      <c r="D43" s="270"/>
      <c r="E43" s="247"/>
      <c r="F43" s="242">
        <f>'逆行列係数'!Q45</f>
        <v>0.001883189297632746</v>
      </c>
      <c r="G43" s="242">
        <f>'逆行列係数'!BA45</f>
        <v>0.001997763554300858</v>
      </c>
      <c r="H43" s="244">
        <f t="shared" si="3"/>
        <v>0</v>
      </c>
      <c r="I43" s="244">
        <f t="shared" si="4"/>
        <v>0</v>
      </c>
      <c r="J43" s="245">
        <f t="shared" si="5"/>
        <v>0</v>
      </c>
    </row>
    <row r="44" spans="1:10" ht="11.25" hidden="1">
      <c r="A44" s="264" t="s">
        <v>154</v>
      </c>
      <c r="B44" s="238" t="s">
        <v>100</v>
      </c>
      <c r="C44" s="239" t="s">
        <v>4</v>
      </c>
      <c r="E44" s="247"/>
      <c r="F44" s="242">
        <f>'逆行列係数'!Q46</f>
        <v>0.000496342606648023</v>
      </c>
      <c r="G44" s="242">
        <f>'逆行列係数'!BA46</f>
        <v>0.0005526900267118155</v>
      </c>
      <c r="H44" s="244">
        <f t="shared" si="3"/>
        <v>0</v>
      </c>
      <c r="I44" s="244">
        <f t="shared" si="4"/>
        <v>0</v>
      </c>
      <c r="J44" s="245">
        <f t="shared" si="5"/>
        <v>0</v>
      </c>
    </row>
    <row r="45" spans="1:10" ht="11.25" hidden="1">
      <c r="A45" s="264"/>
      <c r="B45" s="238" t="s">
        <v>101</v>
      </c>
      <c r="C45" s="239" t="s">
        <v>5</v>
      </c>
      <c r="E45" s="247"/>
      <c r="F45" s="242">
        <f>'逆行列係数'!Q47</f>
        <v>0.0022862200671668704</v>
      </c>
      <c r="G45" s="242">
        <f>'逆行列係数'!BA47</f>
        <v>0.002768198904376511</v>
      </c>
      <c r="H45" s="244">
        <f t="shared" si="3"/>
        <v>0</v>
      </c>
      <c r="I45" s="244">
        <f t="shared" si="4"/>
        <v>0</v>
      </c>
      <c r="J45" s="245">
        <f t="shared" si="5"/>
        <v>0</v>
      </c>
    </row>
    <row r="46" spans="1:10" ht="11.25" hidden="1">
      <c r="A46" s="264"/>
      <c r="B46" s="238" t="s">
        <v>102</v>
      </c>
      <c r="C46" s="239" t="s">
        <v>130</v>
      </c>
      <c r="E46" s="247"/>
      <c r="F46" s="242">
        <f>'逆行列係数'!Q48</f>
        <v>0.010690872020177124</v>
      </c>
      <c r="G46" s="242">
        <f>'逆行列係数'!BA48</f>
        <v>0.013329734213516232</v>
      </c>
      <c r="H46" s="244">
        <f t="shared" si="3"/>
        <v>0</v>
      </c>
      <c r="I46" s="244">
        <f t="shared" si="4"/>
        <v>0</v>
      </c>
      <c r="J46" s="245">
        <f t="shared" si="5"/>
        <v>0</v>
      </c>
    </row>
    <row r="47" spans="1:10" ht="11.25" hidden="1">
      <c r="A47" s="264"/>
      <c r="B47" s="238" t="s">
        <v>103</v>
      </c>
      <c r="C47" s="239" t="s">
        <v>7</v>
      </c>
      <c r="E47" s="247"/>
      <c r="F47" s="242">
        <f>'逆行列係数'!Q49</f>
        <v>0.016313048022678533</v>
      </c>
      <c r="G47" s="242">
        <f>'逆行列係数'!BA49</f>
        <v>0.02151106857580276</v>
      </c>
      <c r="H47" s="244">
        <f t="shared" si="3"/>
        <v>0</v>
      </c>
      <c r="I47" s="244">
        <f t="shared" si="4"/>
        <v>0</v>
      </c>
      <c r="J47" s="245">
        <f t="shared" si="5"/>
        <v>0</v>
      </c>
    </row>
    <row r="48" spans="1:10" ht="11.25" hidden="1">
      <c r="A48" s="264"/>
      <c r="B48" s="238" t="s">
        <v>104</v>
      </c>
      <c r="C48" s="239" t="s">
        <v>8</v>
      </c>
      <c r="E48" s="247"/>
      <c r="F48" s="242">
        <f>'逆行列係数'!Q50</f>
        <v>0.011458762810073872</v>
      </c>
      <c r="G48" s="242">
        <f>'逆行列係数'!BA50</f>
        <v>0.012414274488383104</v>
      </c>
      <c r="H48" s="244">
        <f t="shared" si="3"/>
        <v>0</v>
      </c>
      <c r="I48" s="244">
        <f t="shared" si="4"/>
        <v>0</v>
      </c>
      <c r="J48" s="245">
        <f t="shared" si="5"/>
        <v>0</v>
      </c>
    </row>
    <row r="49" spans="1:10" ht="11.25" hidden="1">
      <c r="A49" s="264"/>
      <c r="B49" s="238" t="s">
        <v>105</v>
      </c>
      <c r="C49" s="239" t="s">
        <v>9</v>
      </c>
      <c r="E49" s="247"/>
      <c r="F49" s="242">
        <f>'逆行列係数'!Q51</f>
        <v>0.0074252796288919445</v>
      </c>
      <c r="G49" s="242">
        <f>'逆行列係数'!BA51</f>
        <v>0.011080042244522033</v>
      </c>
      <c r="H49" s="244">
        <f t="shared" si="3"/>
        <v>0</v>
      </c>
      <c r="I49" s="244">
        <f t="shared" si="4"/>
        <v>0</v>
      </c>
      <c r="J49" s="245">
        <f t="shared" si="5"/>
        <v>0</v>
      </c>
    </row>
    <row r="50" spans="1:10" ht="11.25" hidden="1">
      <c r="A50" s="264"/>
      <c r="B50" s="238" t="s">
        <v>106</v>
      </c>
      <c r="C50" s="239" t="s">
        <v>10</v>
      </c>
      <c r="E50" s="247"/>
      <c r="F50" s="242">
        <f>'逆行列係数'!Q52</f>
        <v>0.11236426482286926</v>
      </c>
      <c r="G50" s="242">
        <f>'逆行列係数'!BA52</f>
        <v>0.14086297619394011</v>
      </c>
      <c r="H50" s="244">
        <f t="shared" si="3"/>
        <v>0</v>
      </c>
      <c r="I50" s="244">
        <f t="shared" si="4"/>
        <v>0</v>
      </c>
      <c r="J50" s="245">
        <f t="shared" si="5"/>
        <v>0</v>
      </c>
    </row>
    <row r="51" spans="1:10" ht="11.25" hidden="1">
      <c r="A51" s="264"/>
      <c r="B51" s="238" t="s">
        <v>107</v>
      </c>
      <c r="C51" s="239" t="s">
        <v>11</v>
      </c>
      <c r="E51" s="247"/>
      <c r="F51" s="242">
        <f>'逆行列係数'!Q53</f>
        <v>0.02724617844159618</v>
      </c>
      <c r="G51" s="242">
        <f>'逆行列係数'!BA53</f>
        <v>0.028844270292900397</v>
      </c>
      <c r="H51" s="244">
        <f t="shared" si="3"/>
        <v>0</v>
      </c>
      <c r="I51" s="244">
        <f t="shared" si="4"/>
        <v>0</v>
      </c>
      <c r="J51" s="245">
        <f t="shared" si="5"/>
        <v>0</v>
      </c>
    </row>
    <row r="52" spans="1:10" ht="11.25" hidden="1">
      <c r="A52" s="264"/>
      <c r="B52" s="238" t="s">
        <v>108</v>
      </c>
      <c r="C52" s="239" t="s">
        <v>12</v>
      </c>
      <c r="E52" s="247"/>
      <c r="F52" s="242">
        <f>'逆行列係数'!Q54</f>
        <v>0.03669054093803434</v>
      </c>
      <c r="G52" s="242">
        <f>'逆行列係数'!BA54</f>
        <v>0.04467710660010449</v>
      </c>
      <c r="H52" s="244">
        <f t="shared" si="3"/>
        <v>0</v>
      </c>
      <c r="I52" s="244">
        <f t="shared" si="4"/>
        <v>0</v>
      </c>
      <c r="J52" s="245">
        <f t="shared" si="5"/>
        <v>0</v>
      </c>
    </row>
    <row r="53" spans="1:10" ht="11.25" hidden="1">
      <c r="A53" s="264"/>
      <c r="B53" s="238" t="s">
        <v>109</v>
      </c>
      <c r="C53" s="239" t="s">
        <v>13</v>
      </c>
      <c r="E53" s="247"/>
      <c r="F53" s="242">
        <f>'逆行列係数'!Q55</f>
        <v>0.17260311877974702</v>
      </c>
      <c r="G53" s="242">
        <f>'逆行列係数'!BA55</f>
        <v>1.2095453320651934</v>
      </c>
      <c r="H53" s="244">
        <f t="shared" si="3"/>
        <v>0</v>
      </c>
      <c r="I53" s="244">
        <f t="shared" si="4"/>
        <v>0</v>
      </c>
      <c r="J53" s="245">
        <f t="shared" si="5"/>
        <v>0</v>
      </c>
    </row>
    <row r="54" spans="1:10" ht="11.25" hidden="1">
      <c r="A54" s="264"/>
      <c r="B54" s="238" t="s">
        <v>110</v>
      </c>
      <c r="C54" s="239" t="s">
        <v>14</v>
      </c>
      <c r="E54" s="247"/>
      <c r="F54" s="242">
        <f>'逆行列係数'!Q56</f>
        <v>0.04395129037695092</v>
      </c>
      <c r="G54" s="242">
        <f>'逆行列係数'!BA56</f>
        <v>0.0774072383752911</v>
      </c>
      <c r="H54" s="244">
        <f t="shared" si="3"/>
        <v>0</v>
      </c>
      <c r="I54" s="244">
        <f t="shared" si="4"/>
        <v>0</v>
      </c>
      <c r="J54" s="245">
        <f t="shared" si="5"/>
        <v>0</v>
      </c>
    </row>
    <row r="55" spans="1:10" ht="11.25" hidden="1">
      <c r="A55" s="264"/>
      <c r="B55" s="238" t="s">
        <v>111</v>
      </c>
      <c r="C55" s="239" t="s">
        <v>15</v>
      </c>
      <c r="E55" s="247"/>
      <c r="F55" s="242">
        <f>'逆行列係数'!Q57</f>
        <v>0.005279121651903888</v>
      </c>
      <c r="G55" s="242">
        <f>'逆行列係数'!BA57</f>
        <v>0.004941911363544615</v>
      </c>
      <c r="H55" s="244">
        <f t="shared" si="3"/>
        <v>0</v>
      </c>
      <c r="I55" s="244">
        <f t="shared" si="4"/>
        <v>0</v>
      </c>
      <c r="J55" s="245">
        <f t="shared" si="5"/>
        <v>0</v>
      </c>
    </row>
    <row r="56" spans="1:10" ht="11.25" hidden="1">
      <c r="A56" s="264"/>
      <c r="B56" s="238" t="s">
        <v>112</v>
      </c>
      <c r="C56" s="239" t="s">
        <v>16</v>
      </c>
      <c r="E56" s="247"/>
      <c r="F56" s="242">
        <f>'逆行列係数'!Q58</f>
        <v>0.004125893496342653</v>
      </c>
      <c r="G56" s="242">
        <f>'逆行列係数'!BA58</f>
        <v>0.004421993882786574</v>
      </c>
      <c r="H56" s="244">
        <f t="shared" si="3"/>
        <v>0</v>
      </c>
      <c r="I56" s="244">
        <f t="shared" si="4"/>
        <v>0</v>
      </c>
      <c r="J56" s="245">
        <f t="shared" si="5"/>
        <v>0</v>
      </c>
    </row>
    <row r="57" spans="1:10" ht="11.25" hidden="1">
      <c r="A57" s="264"/>
      <c r="B57" s="238" t="s">
        <v>113</v>
      </c>
      <c r="C57" s="239" t="s">
        <v>17</v>
      </c>
      <c r="E57" s="247"/>
      <c r="F57" s="242">
        <f>'逆行列係数'!Q59</f>
        <v>0.04528973188920548</v>
      </c>
      <c r="G57" s="242">
        <f>'逆行列係数'!BA59</f>
        <v>0.05720539297254646</v>
      </c>
      <c r="H57" s="244">
        <f t="shared" si="3"/>
        <v>0</v>
      </c>
      <c r="I57" s="244">
        <f t="shared" si="4"/>
        <v>0</v>
      </c>
      <c r="J57" s="245">
        <f t="shared" si="5"/>
        <v>0</v>
      </c>
    </row>
    <row r="58" spans="1:10" ht="11.25" hidden="1">
      <c r="A58" s="264"/>
      <c r="B58" s="238" t="s">
        <v>114</v>
      </c>
      <c r="C58" s="239" t="s">
        <v>18</v>
      </c>
      <c r="E58" s="247"/>
      <c r="F58" s="242">
        <f>'逆行列係数'!Q60</f>
        <v>0.005185892814827665</v>
      </c>
      <c r="G58" s="242">
        <f>'逆行列係数'!BA60</f>
        <v>0.010955939406029309</v>
      </c>
      <c r="H58" s="244">
        <f t="shared" si="3"/>
        <v>0</v>
      </c>
      <c r="I58" s="244">
        <f t="shared" si="4"/>
        <v>0</v>
      </c>
      <c r="J58" s="245">
        <f t="shared" si="5"/>
        <v>0</v>
      </c>
    </row>
    <row r="59" spans="1:10" ht="11.25" hidden="1">
      <c r="A59" s="264"/>
      <c r="B59" s="238" t="s">
        <v>115</v>
      </c>
      <c r="C59" s="239" t="s">
        <v>19</v>
      </c>
      <c r="E59" s="247"/>
      <c r="F59" s="242">
        <f>'逆行列係数'!Q61</f>
        <v>0.016734259510190332</v>
      </c>
      <c r="G59" s="242">
        <f>'逆行列係数'!BA61</f>
        <v>0.028952900141649165</v>
      </c>
      <c r="H59" s="244">
        <f t="shared" si="3"/>
        <v>0</v>
      </c>
      <c r="I59" s="244">
        <f t="shared" si="4"/>
        <v>0</v>
      </c>
      <c r="J59" s="245">
        <f t="shared" si="5"/>
        <v>0</v>
      </c>
    </row>
    <row r="60" spans="1:10" ht="11.25" hidden="1">
      <c r="A60" s="264"/>
      <c r="B60" s="238" t="s">
        <v>116</v>
      </c>
      <c r="C60" s="239" t="s">
        <v>20</v>
      </c>
      <c r="E60" s="247"/>
      <c r="F60" s="242">
        <f>'逆行列係数'!Q62</f>
        <v>0.002194728793974631</v>
      </c>
      <c r="G60" s="242">
        <f>'逆行列係数'!BA62</f>
        <v>0.005667882028849463</v>
      </c>
      <c r="H60" s="244">
        <f t="shared" si="3"/>
        <v>0</v>
      </c>
      <c r="I60" s="244">
        <f t="shared" si="4"/>
        <v>0</v>
      </c>
      <c r="J60" s="245">
        <f t="shared" si="5"/>
        <v>0</v>
      </c>
    </row>
    <row r="61" spans="1:10" ht="11.25" hidden="1">
      <c r="A61" s="264"/>
      <c r="B61" s="238" t="s">
        <v>117</v>
      </c>
      <c r="C61" s="239" t="s">
        <v>21</v>
      </c>
      <c r="E61" s="247"/>
      <c r="F61" s="242">
        <f>'逆行列係数'!Q63</f>
        <v>0.06652143978280346</v>
      </c>
      <c r="G61" s="242">
        <f>'逆行列係数'!BA63</f>
        <v>0.09457529286845012</v>
      </c>
      <c r="H61" s="244">
        <f t="shared" si="3"/>
        <v>0</v>
      </c>
      <c r="I61" s="244">
        <f t="shared" si="4"/>
        <v>0</v>
      </c>
      <c r="J61" s="245">
        <f t="shared" si="5"/>
        <v>0</v>
      </c>
    </row>
    <row r="62" spans="1:10" ht="11.25" hidden="1">
      <c r="A62" s="264"/>
      <c r="B62" s="238" t="s">
        <v>118</v>
      </c>
      <c r="C62" s="239" t="s">
        <v>22</v>
      </c>
      <c r="E62" s="247"/>
      <c r="F62" s="242">
        <f>'逆行列係数'!Q64</f>
        <v>0.021403475133359297</v>
      </c>
      <c r="G62" s="242">
        <f>'逆行列係数'!BA64</f>
        <v>0.04515900760755384</v>
      </c>
      <c r="H62" s="244">
        <f t="shared" si="3"/>
        <v>0</v>
      </c>
      <c r="I62" s="244">
        <f t="shared" si="4"/>
        <v>0</v>
      </c>
      <c r="J62" s="245">
        <f t="shared" si="5"/>
        <v>0</v>
      </c>
    </row>
    <row r="63" spans="1:10" ht="11.25" hidden="1">
      <c r="A63" s="264"/>
      <c r="B63" s="238" t="s">
        <v>119</v>
      </c>
      <c r="C63" s="239" t="s">
        <v>23</v>
      </c>
      <c r="E63" s="247"/>
      <c r="F63" s="242">
        <f>'逆行列係数'!Q65</f>
        <v>0.006023917169865818</v>
      </c>
      <c r="G63" s="242">
        <f>'逆行列係数'!BA65</f>
        <v>0.012608053568401733</v>
      </c>
      <c r="H63" s="244">
        <f t="shared" si="3"/>
        <v>0</v>
      </c>
      <c r="I63" s="244">
        <f t="shared" si="4"/>
        <v>0</v>
      </c>
      <c r="J63" s="245">
        <f t="shared" si="5"/>
        <v>0</v>
      </c>
    </row>
    <row r="64" spans="1:10" ht="11.25" hidden="1">
      <c r="A64" s="264"/>
      <c r="B64" s="238" t="s">
        <v>120</v>
      </c>
      <c r="C64" s="239" t="s">
        <v>24</v>
      </c>
      <c r="D64" s="270"/>
      <c r="E64" s="247"/>
      <c r="F64" s="242">
        <f>'逆行列係数'!Q66</f>
        <v>0.022108153268740795</v>
      </c>
      <c r="G64" s="242">
        <f>'逆行列係数'!BA66</f>
        <v>0.03547139501045455</v>
      </c>
      <c r="H64" s="244">
        <f t="shared" si="3"/>
        <v>0</v>
      </c>
      <c r="I64" s="244">
        <f t="shared" si="4"/>
        <v>0</v>
      </c>
      <c r="J64" s="245">
        <f t="shared" si="5"/>
        <v>0</v>
      </c>
    </row>
    <row r="65" spans="1:10" ht="11.25" hidden="1">
      <c r="A65" s="264"/>
      <c r="B65" s="238" t="s">
        <v>121</v>
      </c>
      <c r="C65" s="239" t="s">
        <v>25</v>
      </c>
      <c r="D65" s="270"/>
      <c r="E65" s="247"/>
      <c r="F65" s="242">
        <f>'逆行列係数'!Q67</f>
        <v>0.010325524188599701</v>
      </c>
      <c r="G65" s="242">
        <f>'逆行列係数'!BA67</f>
        <v>0.019059765904230558</v>
      </c>
      <c r="H65" s="244">
        <f t="shared" si="3"/>
        <v>0</v>
      </c>
      <c r="I65" s="244">
        <f t="shared" si="4"/>
        <v>0</v>
      </c>
      <c r="J65" s="245">
        <f t="shared" si="5"/>
        <v>0</v>
      </c>
    </row>
    <row r="66" spans="1:10" ht="11.25" hidden="1">
      <c r="A66" s="264"/>
      <c r="B66" s="238" t="s">
        <v>122</v>
      </c>
      <c r="C66" s="239" t="s">
        <v>26</v>
      </c>
      <c r="D66" s="270"/>
      <c r="E66" s="247"/>
      <c r="F66" s="242">
        <f>'逆行列係数'!Q68</f>
        <v>0.0015845385432635595</v>
      </c>
      <c r="G66" s="242">
        <f>'逆行列係数'!BA68</f>
        <v>0.0026996377447044977</v>
      </c>
      <c r="H66" s="244">
        <f t="shared" si="3"/>
        <v>0</v>
      </c>
      <c r="I66" s="244">
        <f t="shared" si="4"/>
        <v>0</v>
      </c>
      <c r="J66" s="245">
        <f t="shared" si="5"/>
        <v>0</v>
      </c>
    </row>
    <row r="67" spans="1:10" ht="11.25" hidden="1">
      <c r="A67" s="264"/>
      <c r="B67" s="238" t="s">
        <v>123</v>
      </c>
      <c r="C67" s="239" t="s">
        <v>27</v>
      </c>
      <c r="D67" s="270"/>
      <c r="E67" s="247"/>
      <c r="F67" s="242">
        <f>'逆行列係数'!Q69</f>
        <v>0.015701181953968205</v>
      </c>
      <c r="G67" s="242">
        <f>'逆行列係数'!BA69</f>
        <v>0.05113406600707616</v>
      </c>
      <c r="H67" s="244">
        <f t="shared" si="3"/>
        <v>0</v>
      </c>
      <c r="I67" s="244">
        <f t="shared" si="4"/>
        <v>0</v>
      </c>
      <c r="J67" s="245">
        <f t="shared" si="5"/>
        <v>0</v>
      </c>
    </row>
    <row r="68" spans="1:10" ht="11.25" hidden="1">
      <c r="A68" s="264"/>
      <c r="B68" s="238" t="s">
        <v>124</v>
      </c>
      <c r="C68" s="239" t="s">
        <v>131</v>
      </c>
      <c r="D68" s="270"/>
      <c r="E68" s="247"/>
      <c r="F68" s="242">
        <f>'逆行列係数'!Q70</f>
        <v>3.943565747108814E-06</v>
      </c>
      <c r="G68" s="242">
        <f>'逆行列係数'!BA70</f>
        <v>6.6068906235159834E-06</v>
      </c>
      <c r="H68" s="244">
        <f t="shared" si="3"/>
        <v>0</v>
      </c>
      <c r="I68" s="244">
        <f t="shared" si="4"/>
        <v>0</v>
      </c>
      <c r="J68" s="245">
        <f t="shared" si="5"/>
        <v>0</v>
      </c>
    </row>
    <row r="69" spans="1:10" ht="11.25" hidden="1">
      <c r="A69" s="264"/>
      <c r="B69" s="238" t="s">
        <v>125</v>
      </c>
      <c r="C69" s="239" t="s">
        <v>28</v>
      </c>
      <c r="D69" s="270"/>
      <c r="E69" s="247"/>
      <c r="F69" s="242">
        <f>'逆行列係数'!Q71</f>
        <v>0.0009379808518407384</v>
      </c>
      <c r="G69" s="242">
        <f>'逆行列係数'!BA71</f>
        <v>0.0029337366746155186</v>
      </c>
      <c r="H69" s="244">
        <f t="shared" si="3"/>
        <v>0</v>
      </c>
      <c r="I69" s="244">
        <f t="shared" si="4"/>
        <v>0</v>
      </c>
      <c r="J69" s="245">
        <f t="shared" si="5"/>
        <v>0</v>
      </c>
    </row>
    <row r="70" spans="1:10" ht="11.25" hidden="1">
      <c r="A70" s="264"/>
      <c r="B70" s="238" t="s">
        <v>126</v>
      </c>
      <c r="C70" s="239" t="s">
        <v>29</v>
      </c>
      <c r="D70" s="270"/>
      <c r="E70" s="247"/>
      <c r="F70" s="242">
        <f>'逆行列係数'!Q72</f>
        <v>0.06843879574554806</v>
      </c>
      <c r="G70" s="242">
        <f>'逆行列係数'!BA72</f>
        <v>0.11020268797271528</v>
      </c>
      <c r="H70" s="244">
        <f t="shared" si="3"/>
        <v>0</v>
      </c>
      <c r="I70" s="244">
        <f t="shared" si="4"/>
        <v>0</v>
      </c>
      <c r="J70" s="245">
        <f t="shared" si="5"/>
        <v>0</v>
      </c>
    </row>
    <row r="71" spans="1:10" ht="11.25" hidden="1">
      <c r="A71" s="264"/>
      <c r="B71" s="238" t="s">
        <v>127</v>
      </c>
      <c r="C71" s="239" t="s">
        <v>30</v>
      </c>
      <c r="D71" s="270"/>
      <c r="E71" s="247"/>
      <c r="F71" s="242">
        <f>'逆行列係数'!Q73</f>
        <v>0.0014328860057586984</v>
      </c>
      <c r="G71" s="242">
        <f>'逆行列係数'!BA73</f>
        <v>0.0025209444948131455</v>
      </c>
      <c r="H71" s="244">
        <f t="shared" si="3"/>
        <v>0</v>
      </c>
      <c r="I71" s="244">
        <f t="shared" si="4"/>
        <v>0</v>
      </c>
      <c r="J71" s="245">
        <f t="shared" si="5"/>
        <v>0</v>
      </c>
    </row>
    <row r="72" spans="1:10" ht="11.25" hidden="1">
      <c r="A72" s="264"/>
      <c r="B72" s="238" t="s">
        <v>128</v>
      </c>
      <c r="C72" s="239" t="s">
        <v>132</v>
      </c>
      <c r="D72" s="270"/>
      <c r="E72" s="247"/>
      <c r="F72" s="242">
        <f>'逆行列係数'!Q74</f>
        <v>0.0013198068554413698</v>
      </c>
      <c r="G72" s="242">
        <f>'逆行列係数'!BA74</f>
        <v>0.0035911848812905864</v>
      </c>
      <c r="H72" s="244">
        <f t="shared" si="3"/>
        <v>0</v>
      </c>
      <c r="I72" s="244">
        <f t="shared" si="4"/>
        <v>0</v>
      </c>
      <c r="J72" s="245">
        <f t="shared" si="5"/>
        <v>0</v>
      </c>
    </row>
    <row r="73" spans="1:10" ht="11.25">
      <c r="A73" s="264"/>
      <c r="B73" s="248" t="s">
        <v>129</v>
      </c>
      <c r="C73" s="249" t="s">
        <v>133</v>
      </c>
      <c r="D73" s="271"/>
      <c r="E73" s="272"/>
      <c r="F73" s="252">
        <f>'逆行列係数'!Q75</f>
        <v>0.009399700176401444</v>
      </c>
      <c r="G73" s="252">
        <f>'逆行列係数'!BA75</f>
        <v>0.016014621728831026</v>
      </c>
      <c r="H73" s="254">
        <f t="shared" si="3"/>
        <v>0</v>
      </c>
      <c r="I73" s="254">
        <f t="shared" si="4"/>
        <v>0</v>
      </c>
      <c r="J73" s="255">
        <f t="shared" si="5"/>
        <v>0</v>
      </c>
    </row>
    <row r="74" spans="1:10" ht="11.25">
      <c r="A74" s="273"/>
      <c r="B74" s="274"/>
      <c r="C74" s="275" t="s">
        <v>134</v>
      </c>
      <c r="D74" s="276">
        <f>SUM(D40:D73)</f>
        <v>0</v>
      </c>
      <c r="E74" s="283">
        <f>SUM(E40:E73)</f>
        <v>0</v>
      </c>
      <c r="F74" s="277">
        <f>'逆行列係数'!Q76</f>
        <v>0.7483288879573745</v>
      </c>
      <c r="G74" s="277">
        <f>'逆行列係数'!BA76</f>
        <v>2.0741877916788742</v>
      </c>
      <c r="H74" s="278">
        <f>SUM(H40:H73)</f>
        <v>0</v>
      </c>
      <c r="I74" s="278">
        <f>SUM(I40:I73)</f>
        <v>0</v>
      </c>
      <c r="J74" s="279">
        <f>SUM(J40:J73)</f>
        <v>0</v>
      </c>
    </row>
    <row r="75" spans="1:10" ht="11.25">
      <c r="A75" s="280"/>
      <c r="B75" s="281"/>
      <c r="C75" s="282" t="s">
        <v>64</v>
      </c>
      <c r="D75" s="272">
        <f>SUM(D74,D39)</f>
        <v>0</v>
      </c>
      <c r="E75" s="272">
        <f>SUM(E74,E39)</f>
        <v>0</v>
      </c>
      <c r="F75" s="252">
        <f>'逆行列係数'!Q78</f>
        <v>2.0872042486595284</v>
      </c>
      <c r="G75" s="252">
        <f>'逆行列係数'!BA78</f>
        <v>2.1228446668937675</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 sqref="C2"/>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235</v>
      </c>
      <c r="D1" s="217"/>
      <c r="E1" s="217"/>
    </row>
    <row r="2" spans="2:5" ht="11.25">
      <c r="B2" s="215"/>
      <c r="C2" s="215" t="s">
        <v>14</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295</v>
      </c>
      <c r="E4" s="229" t="s">
        <v>173</v>
      </c>
      <c r="F4" s="230" t="s">
        <v>174</v>
      </c>
      <c r="G4" s="230" t="s">
        <v>296</v>
      </c>
      <c r="H4" s="231" t="s">
        <v>297</v>
      </c>
      <c r="I4" s="232" t="s">
        <v>298</v>
      </c>
      <c r="J4" s="233" t="s">
        <v>299</v>
      </c>
      <c r="K4" s="234"/>
      <c r="L4" s="235"/>
    </row>
    <row r="5" spans="1:10" ht="12" thickTop="1">
      <c r="A5" s="237" t="s">
        <v>148</v>
      </c>
      <c r="B5" s="238" t="s">
        <v>96</v>
      </c>
      <c r="C5" s="239" t="s">
        <v>70</v>
      </c>
      <c r="D5" s="240"/>
      <c r="E5" s="241"/>
      <c r="F5" s="242">
        <f>'逆行列係数'!R6</f>
        <v>5.4345626657715115E-05</v>
      </c>
      <c r="G5" s="242">
        <f>'逆行列係数'!BB6</f>
        <v>9.82034287848282E-06</v>
      </c>
      <c r="H5" s="243">
        <f aca="true" t="shared" si="0" ref="H5:H38">D$19*F5</f>
        <v>0</v>
      </c>
      <c r="I5" s="244">
        <f aca="true" t="shared" si="1" ref="I5:I38">E$19*G5</f>
        <v>0</v>
      </c>
      <c r="J5" s="245">
        <f aca="true" t="shared" si="2" ref="J5:J38">SUM(H5:I5)</f>
        <v>0</v>
      </c>
    </row>
    <row r="6" spans="1:10" ht="11.25">
      <c r="A6" s="237" t="s">
        <v>150</v>
      </c>
      <c r="B6" s="238" t="s">
        <v>97</v>
      </c>
      <c r="C6" s="239" t="s">
        <v>71</v>
      </c>
      <c r="D6" s="240"/>
      <c r="E6" s="241"/>
      <c r="F6" s="242">
        <f>'逆行列係数'!R7</f>
        <v>4.1350776773568294E-05</v>
      </c>
      <c r="G6" s="242">
        <f>'逆行列係数'!BB7</f>
        <v>9.194141957291829E-06</v>
      </c>
      <c r="H6" s="246">
        <f t="shared" si="0"/>
        <v>0</v>
      </c>
      <c r="I6" s="244">
        <f t="shared" si="1"/>
        <v>0</v>
      </c>
      <c r="J6" s="245">
        <f t="shared" si="2"/>
        <v>0</v>
      </c>
    </row>
    <row r="7" spans="1:10" ht="11.25">
      <c r="A7" s="237" t="s">
        <v>152</v>
      </c>
      <c r="B7" s="238" t="s">
        <v>98</v>
      </c>
      <c r="C7" s="239" t="s">
        <v>72</v>
      </c>
      <c r="D7" s="240"/>
      <c r="E7" s="241"/>
      <c r="F7" s="242">
        <f>'逆行列係数'!R8</f>
        <v>4.869382249452844E-05</v>
      </c>
      <c r="G7" s="242">
        <f>'逆行列係数'!BB8</f>
        <v>1.0709818627646208E-05</v>
      </c>
      <c r="H7" s="246">
        <f t="shared" si="0"/>
        <v>0</v>
      </c>
      <c r="I7" s="244">
        <f t="shared" si="1"/>
        <v>0</v>
      </c>
      <c r="J7" s="245">
        <f t="shared" si="2"/>
        <v>0</v>
      </c>
    </row>
    <row r="8" spans="1:10" ht="11.25">
      <c r="A8" s="237" t="s">
        <v>154</v>
      </c>
      <c r="B8" s="238" t="s">
        <v>99</v>
      </c>
      <c r="C8" s="239" t="s">
        <v>3</v>
      </c>
      <c r="D8" s="240"/>
      <c r="E8" s="241"/>
      <c r="F8" s="242">
        <f>'逆行列係数'!R9</f>
        <v>0.0005083490657996328</v>
      </c>
      <c r="G8" s="242">
        <f>'逆行列係数'!BB9</f>
        <v>9.077976563759184E-05</v>
      </c>
      <c r="H8" s="246">
        <f t="shared" si="0"/>
        <v>0</v>
      </c>
      <c r="I8" s="244">
        <f t="shared" si="1"/>
        <v>0</v>
      </c>
      <c r="J8" s="245">
        <f t="shared" si="2"/>
        <v>0</v>
      </c>
    </row>
    <row r="9" spans="1:10" ht="11.25">
      <c r="A9" s="237"/>
      <c r="B9" s="238" t="s">
        <v>100</v>
      </c>
      <c r="C9" s="239" t="s">
        <v>4</v>
      </c>
      <c r="D9" s="240"/>
      <c r="E9" s="241"/>
      <c r="F9" s="242">
        <f>'逆行列係数'!R10</f>
        <v>0.00014741820677143644</v>
      </c>
      <c r="G9" s="242">
        <f>'逆行列係数'!BB10</f>
        <v>4.79452005295429E-05</v>
      </c>
      <c r="H9" s="246">
        <f t="shared" si="0"/>
        <v>0</v>
      </c>
      <c r="I9" s="244">
        <f t="shared" si="1"/>
        <v>0</v>
      </c>
      <c r="J9" s="245">
        <f t="shared" si="2"/>
        <v>0</v>
      </c>
    </row>
    <row r="10" spans="1:10" ht="11.25">
      <c r="A10" s="237"/>
      <c r="B10" s="238" t="s">
        <v>101</v>
      </c>
      <c r="C10" s="239" t="s">
        <v>5</v>
      </c>
      <c r="D10" s="240"/>
      <c r="E10" s="241"/>
      <c r="F10" s="242">
        <f>'逆行列係数'!R11</f>
        <v>0.0003913228317187788</v>
      </c>
      <c r="G10" s="242">
        <f>'逆行列係数'!BB11</f>
        <v>0.0001290605363206727</v>
      </c>
      <c r="H10" s="246">
        <f t="shared" si="0"/>
        <v>0</v>
      </c>
      <c r="I10" s="244">
        <f t="shared" si="1"/>
        <v>0</v>
      </c>
      <c r="J10" s="245">
        <f t="shared" si="2"/>
        <v>0</v>
      </c>
    </row>
    <row r="11" spans="1:10" ht="11.25">
      <c r="A11" s="237"/>
      <c r="B11" s="238" t="s">
        <v>102</v>
      </c>
      <c r="C11" s="239" t="s">
        <v>130</v>
      </c>
      <c r="D11" s="240"/>
      <c r="E11" s="241"/>
      <c r="F11" s="242">
        <f>'逆行列係数'!R12</f>
        <v>0.0038231420578813133</v>
      </c>
      <c r="G11" s="242">
        <f>'逆行列係数'!BB12</f>
        <v>0.0006725991041310007</v>
      </c>
      <c r="H11" s="246">
        <f t="shared" si="0"/>
        <v>0</v>
      </c>
      <c r="I11" s="244">
        <f t="shared" si="1"/>
        <v>0</v>
      </c>
      <c r="J11" s="245">
        <f t="shared" si="2"/>
        <v>0</v>
      </c>
    </row>
    <row r="12" spans="1:10" ht="11.25">
      <c r="A12" s="237"/>
      <c r="B12" s="238" t="s">
        <v>103</v>
      </c>
      <c r="C12" s="239" t="s">
        <v>7</v>
      </c>
      <c r="D12" s="240"/>
      <c r="E12" s="241"/>
      <c r="F12" s="242">
        <f>'逆行列係数'!R13</f>
        <v>0.004150379085903306</v>
      </c>
      <c r="G12" s="242">
        <f>'逆行列係数'!BB13</f>
        <v>0.0015667912757559106</v>
      </c>
      <c r="H12" s="246">
        <f t="shared" si="0"/>
        <v>0</v>
      </c>
      <c r="I12" s="244">
        <f t="shared" si="1"/>
        <v>0</v>
      </c>
      <c r="J12" s="245">
        <f t="shared" si="2"/>
        <v>0</v>
      </c>
    </row>
    <row r="13" spans="1:10" ht="11.25">
      <c r="A13" s="237"/>
      <c r="B13" s="238" t="s">
        <v>104</v>
      </c>
      <c r="C13" s="239" t="s">
        <v>8</v>
      </c>
      <c r="D13" s="240"/>
      <c r="E13" s="241"/>
      <c r="F13" s="242">
        <f>'逆行列係数'!R14</f>
        <v>0.0013216031794813763</v>
      </c>
      <c r="G13" s="242">
        <f>'逆行列係数'!BB14</f>
        <v>0.00023575640463132999</v>
      </c>
      <c r="H13" s="246">
        <f t="shared" si="0"/>
        <v>0</v>
      </c>
      <c r="I13" s="244">
        <f t="shared" si="1"/>
        <v>0</v>
      </c>
      <c r="J13" s="245">
        <f t="shared" si="2"/>
        <v>0</v>
      </c>
    </row>
    <row r="14" spans="1:10" ht="11.25">
      <c r="A14" s="237"/>
      <c r="B14" s="238" t="s">
        <v>105</v>
      </c>
      <c r="C14" s="239" t="s">
        <v>9</v>
      </c>
      <c r="D14" s="240"/>
      <c r="E14" s="241"/>
      <c r="F14" s="242">
        <f>'逆行列係数'!R15</f>
        <v>0.007330053614785698</v>
      </c>
      <c r="G14" s="242">
        <f>'逆行列係数'!BB15</f>
        <v>0.0005484312075689247</v>
      </c>
      <c r="H14" s="246">
        <f t="shared" si="0"/>
        <v>0</v>
      </c>
      <c r="I14" s="244">
        <f t="shared" si="1"/>
        <v>0</v>
      </c>
      <c r="J14" s="245">
        <f t="shared" si="2"/>
        <v>0</v>
      </c>
    </row>
    <row r="15" spans="1:10" ht="11.25">
      <c r="A15" s="237"/>
      <c r="B15" s="238" t="s">
        <v>106</v>
      </c>
      <c r="C15" s="239" t="s">
        <v>10</v>
      </c>
      <c r="D15" s="240"/>
      <c r="E15" s="241"/>
      <c r="F15" s="242">
        <f>'逆行列係数'!R16</f>
        <v>0.014026917585119272</v>
      </c>
      <c r="G15" s="242">
        <f>'逆行列係数'!BB16</f>
        <v>0.003810109911391828</v>
      </c>
      <c r="H15" s="246">
        <f t="shared" si="0"/>
        <v>0</v>
      </c>
      <c r="I15" s="244">
        <f t="shared" si="1"/>
        <v>0</v>
      </c>
      <c r="J15" s="245">
        <f t="shared" si="2"/>
        <v>0</v>
      </c>
    </row>
    <row r="16" spans="1:10" ht="11.25">
      <c r="A16" s="237"/>
      <c r="B16" s="238" t="s">
        <v>107</v>
      </c>
      <c r="C16" s="239" t="s">
        <v>11</v>
      </c>
      <c r="D16" s="240"/>
      <c r="E16" s="241"/>
      <c r="F16" s="242">
        <f>'逆行列係数'!R17</f>
        <v>0.005665126085741743</v>
      </c>
      <c r="G16" s="242">
        <f>'逆行列係数'!BB17</f>
        <v>0.0012711382548279333</v>
      </c>
      <c r="H16" s="246">
        <f t="shared" si="0"/>
        <v>0</v>
      </c>
      <c r="I16" s="244">
        <f t="shared" si="1"/>
        <v>0</v>
      </c>
      <c r="J16" s="245">
        <f t="shared" si="2"/>
        <v>0</v>
      </c>
    </row>
    <row r="17" spans="1:10" ht="11.25">
      <c r="A17" s="237"/>
      <c r="B17" s="238" t="s">
        <v>108</v>
      </c>
      <c r="C17" s="239" t="s">
        <v>12</v>
      </c>
      <c r="D17" s="240"/>
      <c r="E17" s="241"/>
      <c r="F17" s="242">
        <f>'逆行列係数'!R18</f>
        <v>0.006023478155752528</v>
      </c>
      <c r="G17" s="242">
        <f>'逆行列係数'!BB18</f>
        <v>0.0012816278397516795</v>
      </c>
      <c r="H17" s="246">
        <f t="shared" si="0"/>
        <v>0</v>
      </c>
      <c r="I17" s="244">
        <f t="shared" si="1"/>
        <v>0</v>
      </c>
      <c r="J17" s="245">
        <f t="shared" si="2"/>
        <v>0</v>
      </c>
    </row>
    <row r="18" spans="1:10" ht="11.25">
      <c r="A18" s="237"/>
      <c r="B18" s="238" t="s">
        <v>109</v>
      </c>
      <c r="C18" s="239" t="s">
        <v>13</v>
      </c>
      <c r="D18" s="240"/>
      <c r="E18" s="241"/>
      <c r="F18" s="242">
        <f>'逆行列係数'!R19</f>
        <v>0.003171782930373517</v>
      </c>
      <c r="G18" s="242">
        <f>'逆行列係数'!BB19</f>
        <v>0.0008261545428283262</v>
      </c>
      <c r="H18" s="246">
        <f t="shared" si="0"/>
        <v>0</v>
      </c>
      <c r="I18" s="244">
        <f t="shared" si="1"/>
        <v>0</v>
      </c>
      <c r="J18" s="245">
        <f t="shared" si="2"/>
        <v>0</v>
      </c>
    </row>
    <row r="19" spans="1:10" ht="11.25">
      <c r="A19" s="237"/>
      <c r="B19" s="238" t="s">
        <v>110</v>
      </c>
      <c r="C19" s="239" t="s">
        <v>14</v>
      </c>
      <c r="D19" s="240">
        <f>'地域別最終需要'!K21</f>
        <v>0</v>
      </c>
      <c r="E19" s="241">
        <f>'地域別最終需要'!I21</f>
        <v>0</v>
      </c>
      <c r="F19" s="242">
        <f>'逆行列係数'!R20</f>
        <v>1.0683584904163121</v>
      </c>
      <c r="G19" s="242">
        <f>'逆行列係数'!BB20</f>
        <v>0.015453201093190807</v>
      </c>
      <c r="H19" s="246">
        <f t="shared" si="0"/>
        <v>0</v>
      </c>
      <c r="I19" s="244">
        <f t="shared" si="1"/>
        <v>0</v>
      </c>
      <c r="J19" s="245">
        <f t="shared" si="2"/>
        <v>0</v>
      </c>
    </row>
    <row r="20" spans="1:10" ht="11.25">
      <c r="A20" s="237"/>
      <c r="B20" s="238" t="s">
        <v>111</v>
      </c>
      <c r="C20" s="239" t="s">
        <v>15</v>
      </c>
      <c r="D20" s="240"/>
      <c r="E20" s="241"/>
      <c r="F20" s="242">
        <f>'逆行列係数'!R21</f>
        <v>0.0003069765072844792</v>
      </c>
      <c r="G20" s="242">
        <f>'逆行列係数'!BB21</f>
        <v>9.429377304371602E-05</v>
      </c>
      <c r="H20" s="246">
        <f t="shared" si="0"/>
        <v>0</v>
      </c>
      <c r="I20" s="244">
        <f t="shared" si="1"/>
        <v>0</v>
      </c>
      <c r="J20" s="245">
        <f t="shared" si="2"/>
        <v>0</v>
      </c>
    </row>
    <row r="21" spans="1:10" ht="11.25">
      <c r="A21" s="237"/>
      <c r="B21" s="238" t="s">
        <v>112</v>
      </c>
      <c r="C21" s="239" t="s">
        <v>16</v>
      </c>
      <c r="D21" s="240"/>
      <c r="E21" s="241"/>
      <c r="F21" s="242">
        <f>'逆行列係数'!R22</f>
        <v>7.45524297982921E-05</v>
      </c>
      <c r="G21" s="242">
        <f>'逆行列係数'!BB22</f>
        <v>1.4788378668847456E-05</v>
      </c>
      <c r="H21" s="246">
        <f t="shared" si="0"/>
        <v>0</v>
      </c>
      <c r="I21" s="244">
        <f t="shared" si="1"/>
        <v>0</v>
      </c>
      <c r="J21" s="245">
        <f t="shared" si="2"/>
        <v>0</v>
      </c>
    </row>
    <row r="22" spans="1:10" ht="11.25">
      <c r="A22" s="237"/>
      <c r="B22" s="238" t="s">
        <v>113</v>
      </c>
      <c r="C22" s="239" t="s">
        <v>17</v>
      </c>
      <c r="D22" s="240"/>
      <c r="E22" s="241"/>
      <c r="F22" s="242">
        <f>'逆行列係数'!R23</f>
        <v>0.013556796913021142</v>
      </c>
      <c r="G22" s="242">
        <f>'逆行列係数'!BB23</f>
        <v>0.0027136534334946385</v>
      </c>
      <c r="H22" s="246">
        <f t="shared" si="0"/>
        <v>0</v>
      </c>
      <c r="I22" s="244">
        <f t="shared" si="1"/>
        <v>0</v>
      </c>
      <c r="J22" s="245">
        <f t="shared" si="2"/>
        <v>0</v>
      </c>
    </row>
    <row r="23" spans="1:10" ht="11.25">
      <c r="A23" s="237"/>
      <c r="B23" s="238" t="s">
        <v>114</v>
      </c>
      <c r="C23" s="239" t="s">
        <v>18</v>
      </c>
      <c r="D23" s="240"/>
      <c r="E23" s="241"/>
      <c r="F23" s="242">
        <f>'逆行列係数'!R24</f>
        <v>0.005584913807822119</v>
      </c>
      <c r="G23" s="242">
        <f>'逆行列係数'!BB24</f>
        <v>0.0001941452149726494</v>
      </c>
      <c r="H23" s="246">
        <f t="shared" si="0"/>
        <v>0</v>
      </c>
      <c r="I23" s="244">
        <f t="shared" si="1"/>
        <v>0</v>
      </c>
      <c r="J23" s="245">
        <f t="shared" si="2"/>
        <v>0</v>
      </c>
    </row>
    <row r="24" spans="1:10" ht="11.25">
      <c r="A24" s="237"/>
      <c r="B24" s="238" t="s">
        <v>115</v>
      </c>
      <c r="C24" s="239" t="s">
        <v>19</v>
      </c>
      <c r="D24" s="240"/>
      <c r="E24" s="241"/>
      <c r="F24" s="242">
        <f>'逆行列係数'!R25</f>
        <v>0.014485358610459412</v>
      </c>
      <c r="G24" s="242">
        <f>'逆行列係数'!BB25</f>
        <v>0.0006321987524614143</v>
      </c>
      <c r="H24" s="246">
        <f t="shared" si="0"/>
        <v>0</v>
      </c>
      <c r="I24" s="244">
        <f t="shared" si="1"/>
        <v>0</v>
      </c>
      <c r="J24" s="245">
        <f t="shared" si="2"/>
        <v>0</v>
      </c>
    </row>
    <row r="25" spans="1:10" ht="11.25">
      <c r="A25" s="237"/>
      <c r="B25" s="238" t="s">
        <v>116</v>
      </c>
      <c r="C25" s="239" t="s">
        <v>20</v>
      </c>
      <c r="D25" s="240"/>
      <c r="E25" s="241"/>
      <c r="F25" s="242">
        <f>'逆行列係数'!R26</f>
        <v>0.003325496452167878</v>
      </c>
      <c r="G25" s="242">
        <f>'逆行列係数'!BB26</f>
        <v>0.00011731439411381386</v>
      </c>
      <c r="H25" s="246">
        <f t="shared" si="0"/>
        <v>0</v>
      </c>
      <c r="I25" s="244">
        <f t="shared" si="1"/>
        <v>0</v>
      </c>
      <c r="J25" s="245">
        <f t="shared" si="2"/>
        <v>0</v>
      </c>
    </row>
    <row r="26" spans="1:10" ht="11.25">
      <c r="A26" s="237"/>
      <c r="B26" s="238" t="s">
        <v>117</v>
      </c>
      <c r="C26" s="239" t="s">
        <v>21</v>
      </c>
      <c r="D26" s="240"/>
      <c r="E26" s="241"/>
      <c r="F26" s="242">
        <f>'逆行列係数'!R27</f>
        <v>0.02786745160684034</v>
      </c>
      <c r="G26" s="242">
        <f>'逆行列係数'!BB27</f>
        <v>0.0019363555084120274</v>
      </c>
      <c r="H26" s="246">
        <f t="shared" si="0"/>
        <v>0</v>
      </c>
      <c r="I26" s="244">
        <f t="shared" si="1"/>
        <v>0</v>
      </c>
      <c r="J26" s="245">
        <f t="shared" si="2"/>
        <v>0</v>
      </c>
    </row>
    <row r="27" spans="1:10" ht="11.25">
      <c r="A27" s="237"/>
      <c r="B27" s="238" t="s">
        <v>118</v>
      </c>
      <c r="C27" s="239" t="s">
        <v>22</v>
      </c>
      <c r="D27" s="240"/>
      <c r="E27" s="241"/>
      <c r="F27" s="242">
        <f>'逆行列係数'!R28</f>
        <v>0.01949346470111662</v>
      </c>
      <c r="G27" s="242">
        <f>'逆行列係数'!BB28</f>
        <v>0.0007570390533084279</v>
      </c>
      <c r="H27" s="246">
        <f t="shared" si="0"/>
        <v>0</v>
      </c>
      <c r="I27" s="244">
        <f t="shared" si="1"/>
        <v>0</v>
      </c>
      <c r="J27" s="245">
        <f t="shared" si="2"/>
        <v>0</v>
      </c>
    </row>
    <row r="28" spans="1:10" ht="11.25">
      <c r="A28" s="237"/>
      <c r="B28" s="238" t="s">
        <v>119</v>
      </c>
      <c r="C28" s="239" t="s">
        <v>23</v>
      </c>
      <c r="D28" s="240"/>
      <c r="E28" s="241"/>
      <c r="F28" s="242">
        <f>'逆行列係数'!R29</f>
        <v>0.007686874468038575</v>
      </c>
      <c r="G28" s="242">
        <f>'逆行列係数'!BB29</f>
        <v>0.0002853025164353763</v>
      </c>
      <c r="H28" s="246">
        <f t="shared" si="0"/>
        <v>0</v>
      </c>
      <c r="I28" s="244">
        <f t="shared" si="1"/>
        <v>0</v>
      </c>
      <c r="J28" s="245">
        <f t="shared" si="2"/>
        <v>0</v>
      </c>
    </row>
    <row r="29" spans="1:10" ht="11.25">
      <c r="A29" s="237"/>
      <c r="B29" s="238" t="s">
        <v>120</v>
      </c>
      <c r="C29" s="239" t="s">
        <v>24</v>
      </c>
      <c r="D29" s="240"/>
      <c r="E29" s="241"/>
      <c r="F29" s="242">
        <f>'逆行列係数'!R30</f>
        <v>0.01632268882795822</v>
      </c>
      <c r="G29" s="242">
        <f>'逆行列係数'!BB30</f>
        <v>0.0011647268750849202</v>
      </c>
      <c r="H29" s="246">
        <f t="shared" si="0"/>
        <v>0</v>
      </c>
      <c r="I29" s="244">
        <f t="shared" si="1"/>
        <v>0</v>
      </c>
      <c r="J29" s="245">
        <f t="shared" si="2"/>
        <v>0</v>
      </c>
    </row>
    <row r="30" spans="1:10" ht="11.25">
      <c r="A30" s="237"/>
      <c r="B30" s="238" t="s">
        <v>121</v>
      </c>
      <c r="C30" s="239" t="s">
        <v>25</v>
      </c>
      <c r="D30" s="240"/>
      <c r="E30" s="241"/>
      <c r="F30" s="242">
        <f>'逆行列係数'!R31</f>
        <v>0.0075253898297237875</v>
      </c>
      <c r="G30" s="242">
        <f>'逆行列係数'!BB31</f>
        <v>0.00038469713094355047</v>
      </c>
      <c r="H30" s="246">
        <f t="shared" si="0"/>
        <v>0</v>
      </c>
      <c r="I30" s="244">
        <f t="shared" si="1"/>
        <v>0</v>
      </c>
      <c r="J30" s="245">
        <f t="shared" si="2"/>
        <v>0</v>
      </c>
    </row>
    <row r="31" spans="1:10" ht="11.25">
      <c r="A31" s="237"/>
      <c r="B31" s="238" t="s">
        <v>122</v>
      </c>
      <c r="C31" s="239" t="s">
        <v>26</v>
      </c>
      <c r="D31" s="240"/>
      <c r="E31" s="241"/>
      <c r="F31" s="242">
        <f>'逆行列係数'!R32</f>
        <v>0.0005122467621571127</v>
      </c>
      <c r="G31" s="242">
        <f>'逆行列係数'!BB32</f>
        <v>3.069612017124523E-05</v>
      </c>
      <c r="H31" s="246">
        <f t="shared" si="0"/>
        <v>0</v>
      </c>
      <c r="I31" s="244">
        <f t="shared" si="1"/>
        <v>0</v>
      </c>
      <c r="J31" s="245">
        <f t="shared" si="2"/>
        <v>0</v>
      </c>
    </row>
    <row r="32" spans="1:10" ht="11.25">
      <c r="A32" s="237"/>
      <c r="B32" s="238" t="s">
        <v>123</v>
      </c>
      <c r="C32" s="239" t="s">
        <v>27</v>
      </c>
      <c r="D32" s="240"/>
      <c r="E32" s="241"/>
      <c r="F32" s="242">
        <f>'逆行列係数'!R33</f>
        <v>0.07847874905920801</v>
      </c>
      <c r="G32" s="242">
        <f>'逆行列係数'!BB33</f>
        <v>0.0015733215403534156</v>
      </c>
      <c r="H32" s="246">
        <f t="shared" si="0"/>
        <v>0</v>
      </c>
      <c r="I32" s="244">
        <f t="shared" si="1"/>
        <v>0</v>
      </c>
      <c r="J32" s="245">
        <f t="shared" si="2"/>
        <v>0</v>
      </c>
    </row>
    <row r="33" spans="1:10" ht="11.25">
      <c r="A33" s="237"/>
      <c r="B33" s="238" t="s">
        <v>124</v>
      </c>
      <c r="C33" s="239" t="s">
        <v>131</v>
      </c>
      <c r="D33" s="240"/>
      <c r="E33" s="241"/>
      <c r="F33" s="242">
        <f>'逆行列係数'!R34</f>
        <v>2.8757678815028906E-06</v>
      </c>
      <c r="G33" s="242">
        <f>'逆行列係数'!BB34</f>
        <v>1.7112263252038232E-07</v>
      </c>
      <c r="H33" s="246">
        <f t="shared" si="0"/>
        <v>0</v>
      </c>
      <c r="I33" s="244">
        <f t="shared" si="1"/>
        <v>0</v>
      </c>
      <c r="J33" s="245">
        <f t="shared" si="2"/>
        <v>0</v>
      </c>
    </row>
    <row r="34" spans="1:10" ht="11.25">
      <c r="A34" s="237"/>
      <c r="B34" s="238" t="s">
        <v>125</v>
      </c>
      <c r="C34" s="239" t="s">
        <v>28</v>
      </c>
      <c r="D34" s="240"/>
      <c r="E34" s="241"/>
      <c r="F34" s="242">
        <f>'逆行列係数'!R35</f>
        <v>0.001248940593622971</v>
      </c>
      <c r="G34" s="242">
        <f>'逆行列係数'!BB35</f>
        <v>3.5317745533354535E-05</v>
      </c>
      <c r="H34" s="246">
        <f t="shared" si="0"/>
        <v>0</v>
      </c>
      <c r="I34" s="244">
        <f t="shared" si="1"/>
        <v>0</v>
      </c>
      <c r="J34" s="245">
        <f t="shared" si="2"/>
        <v>0</v>
      </c>
    </row>
    <row r="35" spans="1:10" ht="11.25">
      <c r="A35" s="237"/>
      <c r="B35" s="238" t="s">
        <v>126</v>
      </c>
      <c r="C35" s="239" t="s">
        <v>29</v>
      </c>
      <c r="D35" s="240"/>
      <c r="E35" s="241"/>
      <c r="F35" s="242">
        <f>'逆行列係数'!R36</f>
        <v>0.04422829765861624</v>
      </c>
      <c r="G35" s="242">
        <f>'逆行列係数'!BB36</f>
        <v>0.001367056714923494</v>
      </c>
      <c r="H35" s="246">
        <f t="shared" si="0"/>
        <v>0</v>
      </c>
      <c r="I35" s="244">
        <f t="shared" si="1"/>
        <v>0</v>
      </c>
      <c r="J35" s="245">
        <f t="shared" si="2"/>
        <v>0</v>
      </c>
    </row>
    <row r="36" spans="1:10" ht="11.25">
      <c r="A36" s="237"/>
      <c r="B36" s="238" t="s">
        <v>127</v>
      </c>
      <c r="C36" s="239" t="s">
        <v>30</v>
      </c>
      <c r="D36" s="240"/>
      <c r="E36" s="241"/>
      <c r="F36" s="242">
        <f>'逆行列係数'!R37</f>
        <v>0.0007262526101163222</v>
      </c>
      <c r="G36" s="242">
        <f>'逆行列係数'!BB37</f>
        <v>4.8884628465652615E-05</v>
      </c>
      <c r="H36" s="246">
        <f t="shared" si="0"/>
        <v>0</v>
      </c>
      <c r="I36" s="244">
        <f t="shared" si="1"/>
        <v>0</v>
      </c>
      <c r="J36" s="245">
        <f t="shared" si="2"/>
        <v>0</v>
      </c>
    </row>
    <row r="37" spans="1:10" ht="11.25">
      <c r="A37" s="237"/>
      <c r="B37" s="238" t="s">
        <v>128</v>
      </c>
      <c r="C37" s="239" t="s">
        <v>132</v>
      </c>
      <c r="D37" s="240"/>
      <c r="E37" s="241"/>
      <c r="F37" s="242">
        <f>'逆行列係数'!R38</f>
        <v>0.002177147131732891</v>
      </c>
      <c r="G37" s="242">
        <f>'逆行列係数'!BB38</f>
        <v>5.421262573752123E-05</v>
      </c>
      <c r="H37" s="246">
        <f t="shared" si="0"/>
        <v>0</v>
      </c>
      <c r="I37" s="244">
        <f t="shared" si="1"/>
        <v>0</v>
      </c>
      <c r="J37" s="245">
        <f t="shared" si="2"/>
        <v>0</v>
      </c>
    </row>
    <row r="38" spans="1:10" ht="11.25">
      <c r="A38" s="237"/>
      <c r="B38" s="248" t="s">
        <v>129</v>
      </c>
      <c r="C38" s="249" t="s">
        <v>133</v>
      </c>
      <c r="D38" s="250"/>
      <c r="E38" s="251"/>
      <c r="F38" s="252">
        <f>'逆行列係数'!R39</f>
        <v>0.0032051577070853687</v>
      </c>
      <c r="G38" s="252">
        <f>'逆行列係数'!BB39</f>
        <v>0.00019206740464336794</v>
      </c>
      <c r="H38" s="253">
        <f t="shared" si="0"/>
        <v>0</v>
      </c>
      <c r="I38" s="254">
        <f t="shared" si="1"/>
        <v>0</v>
      </c>
      <c r="J38" s="255">
        <f t="shared" si="2"/>
        <v>0</v>
      </c>
    </row>
    <row r="39" spans="1:10" ht="12" thickBot="1">
      <c r="A39" s="256"/>
      <c r="B39" s="257"/>
      <c r="C39" s="258" t="s">
        <v>134</v>
      </c>
      <c r="D39" s="259">
        <f>SUM(D5:D38)</f>
        <v>0</v>
      </c>
      <c r="E39" s="259">
        <f>SUM(E5:E38)</f>
        <v>0</v>
      </c>
      <c r="F39" s="260">
        <f>'逆行列係数'!R40</f>
        <v>1.3618720848862178</v>
      </c>
      <c r="G39" s="260">
        <f>'逆行列係数'!BB40</f>
        <v>0.037559562373428924</v>
      </c>
      <c r="H39" s="261">
        <f>SUM(H5:H38)</f>
        <v>0</v>
      </c>
      <c r="I39" s="262">
        <f>SUM(I5:I38)</f>
        <v>0</v>
      </c>
      <c r="J39" s="263">
        <f>SUM(J5:J38)</f>
        <v>0</v>
      </c>
    </row>
    <row r="40" spans="1:10" ht="12" thickTop="1">
      <c r="A40" s="264" t="s">
        <v>155</v>
      </c>
      <c r="B40" s="238" t="s">
        <v>96</v>
      </c>
      <c r="C40" s="239" t="s">
        <v>70</v>
      </c>
      <c r="D40" s="265"/>
      <c r="E40" s="266"/>
      <c r="F40" s="267">
        <f>'逆行列係数'!R42</f>
        <v>0.0006139079354842756</v>
      </c>
      <c r="G40" s="267">
        <f>'逆行列係数'!BB42</f>
        <v>0.0005825295240444693</v>
      </c>
      <c r="H40" s="244">
        <f aca="true" t="shared" si="3" ref="H40:H73">D$19*F40</f>
        <v>0</v>
      </c>
      <c r="I40" s="268">
        <f aca="true" t="shared" si="4" ref="I40:I73">E$19*G40</f>
        <v>0</v>
      </c>
      <c r="J40" s="269">
        <f aca="true" t="shared" si="5" ref="J40:J73">SUM(H40:I40)</f>
        <v>0</v>
      </c>
    </row>
    <row r="41" spans="1:10" ht="11.25" hidden="1">
      <c r="A41" s="264" t="s">
        <v>156</v>
      </c>
      <c r="B41" s="238" t="s">
        <v>97</v>
      </c>
      <c r="C41" s="239" t="s">
        <v>71</v>
      </c>
      <c r="D41" s="240"/>
      <c r="E41" s="241"/>
      <c r="F41" s="242">
        <f>'逆行列係数'!R43</f>
        <v>0.0008179824606175558</v>
      </c>
      <c r="G41" s="242">
        <f>'逆行列係数'!BB43</f>
        <v>0.0007989283037923811</v>
      </c>
      <c r="H41" s="244">
        <f t="shared" si="3"/>
        <v>0</v>
      </c>
      <c r="I41" s="244">
        <f t="shared" si="4"/>
        <v>0</v>
      </c>
      <c r="J41" s="245">
        <f t="shared" si="5"/>
        <v>0</v>
      </c>
    </row>
    <row r="42" spans="1:10" ht="11.25" hidden="1">
      <c r="A42" s="264" t="s">
        <v>157</v>
      </c>
      <c r="B42" s="238" t="s">
        <v>98</v>
      </c>
      <c r="C42" s="239" t="s">
        <v>72</v>
      </c>
      <c r="D42" s="270"/>
      <c r="E42" s="247"/>
      <c r="F42" s="242">
        <f>'逆行列係数'!R44</f>
        <v>0.00014858180219951968</v>
      </c>
      <c r="G42" s="242">
        <f>'逆行列係数'!BB44</f>
        <v>0.00013695189424767757</v>
      </c>
      <c r="H42" s="244">
        <f t="shared" si="3"/>
        <v>0</v>
      </c>
      <c r="I42" s="244">
        <f t="shared" si="4"/>
        <v>0</v>
      </c>
      <c r="J42" s="245">
        <f t="shared" si="5"/>
        <v>0</v>
      </c>
    </row>
    <row r="43" spans="1:10" ht="11.25" hidden="1">
      <c r="A43" s="264" t="s">
        <v>158</v>
      </c>
      <c r="B43" s="238" t="s">
        <v>99</v>
      </c>
      <c r="C43" s="239" t="s">
        <v>3</v>
      </c>
      <c r="D43" s="270"/>
      <c r="E43" s="247"/>
      <c r="F43" s="242">
        <f>'逆行列係数'!R45</f>
        <v>0.0017965687307388023</v>
      </c>
      <c r="G43" s="242">
        <f>'逆行列係数'!BB45</f>
        <v>0.001721379827362806</v>
      </c>
      <c r="H43" s="244">
        <f t="shared" si="3"/>
        <v>0</v>
      </c>
      <c r="I43" s="244">
        <f t="shared" si="4"/>
        <v>0</v>
      </c>
      <c r="J43" s="245">
        <f t="shared" si="5"/>
        <v>0</v>
      </c>
    </row>
    <row r="44" spans="1:10" ht="11.25" hidden="1">
      <c r="A44" s="264" t="s">
        <v>154</v>
      </c>
      <c r="B44" s="238" t="s">
        <v>100</v>
      </c>
      <c r="C44" s="239" t="s">
        <v>4</v>
      </c>
      <c r="E44" s="247"/>
      <c r="F44" s="242">
        <f>'逆行列係数'!R46</f>
        <v>0.0007577272705070766</v>
      </c>
      <c r="G44" s="242">
        <f>'逆行列係数'!BB46</f>
        <v>0.0006655975933038932</v>
      </c>
      <c r="H44" s="244">
        <f t="shared" si="3"/>
        <v>0</v>
      </c>
      <c r="I44" s="244">
        <f t="shared" si="4"/>
        <v>0</v>
      </c>
      <c r="J44" s="245">
        <f t="shared" si="5"/>
        <v>0</v>
      </c>
    </row>
    <row r="45" spans="1:10" ht="11.25" hidden="1">
      <c r="A45" s="264"/>
      <c r="B45" s="238" t="s">
        <v>101</v>
      </c>
      <c r="C45" s="239" t="s">
        <v>5</v>
      </c>
      <c r="E45" s="247"/>
      <c r="F45" s="242">
        <f>'逆行列係数'!R47</f>
        <v>0.00450212551400615</v>
      </c>
      <c r="G45" s="242">
        <f>'逆行列係数'!BB47</f>
        <v>0.003947340343622463</v>
      </c>
      <c r="H45" s="244">
        <f t="shared" si="3"/>
        <v>0</v>
      </c>
      <c r="I45" s="244">
        <f t="shared" si="4"/>
        <v>0</v>
      </c>
      <c r="J45" s="245">
        <f t="shared" si="5"/>
        <v>0</v>
      </c>
    </row>
    <row r="46" spans="1:10" ht="11.25" hidden="1">
      <c r="A46" s="264"/>
      <c r="B46" s="238" t="s">
        <v>102</v>
      </c>
      <c r="C46" s="239" t="s">
        <v>130</v>
      </c>
      <c r="E46" s="247"/>
      <c r="F46" s="242">
        <f>'逆行列係数'!R48</f>
        <v>0.020187021345181987</v>
      </c>
      <c r="G46" s="242">
        <f>'逆行列係数'!BB48</f>
        <v>0.020601251076433284</v>
      </c>
      <c r="H46" s="244">
        <f t="shared" si="3"/>
        <v>0</v>
      </c>
      <c r="I46" s="244">
        <f t="shared" si="4"/>
        <v>0</v>
      </c>
      <c r="J46" s="245">
        <f t="shared" si="5"/>
        <v>0</v>
      </c>
    </row>
    <row r="47" spans="1:10" ht="11.25" hidden="1">
      <c r="A47" s="264"/>
      <c r="B47" s="238" t="s">
        <v>103</v>
      </c>
      <c r="C47" s="239" t="s">
        <v>7</v>
      </c>
      <c r="E47" s="247"/>
      <c r="F47" s="242">
        <f>'逆行列係数'!R49</f>
        <v>0.03163967606622978</v>
      </c>
      <c r="G47" s="242">
        <f>'逆行列係数'!BB49</f>
        <v>0.028983615122921098</v>
      </c>
      <c r="H47" s="244">
        <f t="shared" si="3"/>
        <v>0</v>
      </c>
      <c r="I47" s="244">
        <f t="shared" si="4"/>
        <v>0</v>
      </c>
      <c r="J47" s="245">
        <f t="shared" si="5"/>
        <v>0</v>
      </c>
    </row>
    <row r="48" spans="1:10" ht="11.25" hidden="1">
      <c r="A48" s="264"/>
      <c r="B48" s="238" t="s">
        <v>104</v>
      </c>
      <c r="C48" s="239" t="s">
        <v>8</v>
      </c>
      <c r="E48" s="247"/>
      <c r="F48" s="242">
        <f>'逆行列係数'!R50</f>
        <v>0.01063414824916973</v>
      </c>
      <c r="G48" s="242">
        <f>'逆行列係数'!BB50</f>
        <v>0.01054533858900509</v>
      </c>
      <c r="H48" s="244">
        <f t="shared" si="3"/>
        <v>0</v>
      </c>
      <c r="I48" s="244">
        <f t="shared" si="4"/>
        <v>0</v>
      </c>
      <c r="J48" s="245">
        <f t="shared" si="5"/>
        <v>0</v>
      </c>
    </row>
    <row r="49" spans="1:10" ht="11.25" hidden="1">
      <c r="A49" s="264"/>
      <c r="B49" s="238" t="s">
        <v>105</v>
      </c>
      <c r="C49" s="239" t="s">
        <v>9</v>
      </c>
      <c r="E49" s="247"/>
      <c r="F49" s="242">
        <f>'逆行列係数'!R51</f>
        <v>0.01393966902294189</v>
      </c>
      <c r="G49" s="242">
        <f>'逆行列係数'!BB51</f>
        <v>0.018187890396769418</v>
      </c>
      <c r="H49" s="244">
        <f t="shared" si="3"/>
        <v>0</v>
      </c>
      <c r="I49" s="244">
        <f t="shared" si="4"/>
        <v>0</v>
      </c>
      <c r="J49" s="245">
        <f t="shared" si="5"/>
        <v>0</v>
      </c>
    </row>
    <row r="50" spans="1:10" ht="11.25" hidden="1">
      <c r="A50" s="264"/>
      <c r="B50" s="238" t="s">
        <v>106</v>
      </c>
      <c r="C50" s="239" t="s">
        <v>10</v>
      </c>
      <c r="E50" s="247"/>
      <c r="F50" s="242">
        <f>'逆行列係数'!R52</f>
        <v>0.036862116085626034</v>
      </c>
      <c r="G50" s="242">
        <f>'逆行列係数'!BB52</f>
        <v>0.03695455019470215</v>
      </c>
      <c r="H50" s="244">
        <f t="shared" si="3"/>
        <v>0</v>
      </c>
      <c r="I50" s="244">
        <f t="shared" si="4"/>
        <v>0</v>
      </c>
      <c r="J50" s="245">
        <f t="shared" si="5"/>
        <v>0</v>
      </c>
    </row>
    <row r="51" spans="1:10" ht="11.25" hidden="1">
      <c r="A51" s="264"/>
      <c r="B51" s="238" t="s">
        <v>107</v>
      </c>
      <c r="C51" s="239" t="s">
        <v>11</v>
      </c>
      <c r="E51" s="247"/>
      <c r="F51" s="242">
        <f>'逆行列係数'!R53</f>
        <v>0.04421072347587775</v>
      </c>
      <c r="G51" s="242">
        <f>'逆行列係数'!BB53</f>
        <v>0.03911333200587378</v>
      </c>
      <c r="H51" s="244">
        <f t="shared" si="3"/>
        <v>0</v>
      </c>
      <c r="I51" s="244">
        <f t="shared" si="4"/>
        <v>0</v>
      </c>
      <c r="J51" s="245">
        <f t="shared" si="5"/>
        <v>0</v>
      </c>
    </row>
    <row r="52" spans="1:10" ht="11.25" hidden="1">
      <c r="A52" s="264"/>
      <c r="B52" s="238" t="s">
        <v>108</v>
      </c>
      <c r="C52" s="239" t="s">
        <v>12</v>
      </c>
      <c r="E52" s="247"/>
      <c r="F52" s="242">
        <f>'逆行列係数'!R54</f>
        <v>0.0239779163450599</v>
      </c>
      <c r="G52" s="242">
        <f>'逆行列係数'!BB54</f>
        <v>0.023911818685016756</v>
      </c>
      <c r="H52" s="244">
        <f t="shared" si="3"/>
        <v>0</v>
      </c>
      <c r="I52" s="244">
        <f t="shared" si="4"/>
        <v>0</v>
      </c>
      <c r="J52" s="245">
        <f t="shared" si="5"/>
        <v>0</v>
      </c>
    </row>
    <row r="53" spans="1:10" ht="11.25" hidden="1">
      <c r="A53" s="264"/>
      <c r="B53" s="238" t="s">
        <v>109</v>
      </c>
      <c r="C53" s="239" t="s">
        <v>13</v>
      </c>
      <c r="E53" s="247"/>
      <c r="F53" s="242">
        <f>'逆行列係数'!R55</f>
        <v>0.011557389307816544</v>
      </c>
      <c r="G53" s="242">
        <f>'逆行列係数'!BB55</f>
        <v>0.012830066410233714</v>
      </c>
      <c r="H53" s="244">
        <f t="shared" si="3"/>
        <v>0</v>
      </c>
      <c r="I53" s="244">
        <f t="shared" si="4"/>
        <v>0</v>
      </c>
      <c r="J53" s="245">
        <f t="shared" si="5"/>
        <v>0</v>
      </c>
    </row>
    <row r="54" spans="1:10" ht="11.25" hidden="1">
      <c r="A54" s="264"/>
      <c r="B54" s="238" t="s">
        <v>110</v>
      </c>
      <c r="C54" s="239" t="s">
        <v>14</v>
      </c>
      <c r="E54" s="247"/>
      <c r="F54" s="242">
        <f>'逆行列係数'!R56</f>
        <v>0.23719177679064402</v>
      </c>
      <c r="G54" s="242">
        <f>'逆行列係数'!BB56</f>
        <v>1.3097041227518793</v>
      </c>
      <c r="H54" s="244">
        <f t="shared" si="3"/>
        <v>0</v>
      </c>
      <c r="I54" s="244">
        <f t="shared" si="4"/>
        <v>0</v>
      </c>
      <c r="J54" s="245">
        <f t="shared" si="5"/>
        <v>0</v>
      </c>
    </row>
    <row r="55" spans="1:10" ht="11.25" hidden="1">
      <c r="A55" s="264"/>
      <c r="B55" s="238" t="s">
        <v>111</v>
      </c>
      <c r="C55" s="239" t="s">
        <v>15</v>
      </c>
      <c r="E55" s="247"/>
      <c r="F55" s="242">
        <f>'逆行列係数'!R57</f>
        <v>0.006147457235441055</v>
      </c>
      <c r="G55" s="242">
        <f>'逆行列係数'!BB57</f>
        <v>0.005229537295067394</v>
      </c>
      <c r="H55" s="244">
        <f t="shared" si="3"/>
        <v>0</v>
      </c>
      <c r="I55" s="244">
        <f t="shared" si="4"/>
        <v>0</v>
      </c>
      <c r="J55" s="245">
        <f t="shared" si="5"/>
        <v>0</v>
      </c>
    </row>
    <row r="56" spans="1:10" ht="11.25" hidden="1">
      <c r="A56" s="264"/>
      <c r="B56" s="238" t="s">
        <v>112</v>
      </c>
      <c r="C56" s="239" t="s">
        <v>16</v>
      </c>
      <c r="E56" s="247"/>
      <c r="F56" s="242">
        <f>'逆行列係数'!R58</f>
        <v>0.0012816507674079532</v>
      </c>
      <c r="G56" s="242">
        <f>'逆行列係数'!BB58</f>
        <v>0.0010743917003666452</v>
      </c>
      <c r="H56" s="244">
        <f t="shared" si="3"/>
        <v>0</v>
      </c>
      <c r="I56" s="244">
        <f t="shared" si="4"/>
        <v>0</v>
      </c>
      <c r="J56" s="245">
        <f t="shared" si="5"/>
        <v>0</v>
      </c>
    </row>
    <row r="57" spans="1:10" ht="11.25" hidden="1">
      <c r="A57" s="264"/>
      <c r="B57" s="238" t="s">
        <v>113</v>
      </c>
      <c r="C57" s="239" t="s">
        <v>17</v>
      </c>
      <c r="E57" s="247"/>
      <c r="F57" s="242">
        <f>'逆行列係数'!R59</f>
        <v>0.07238309308124759</v>
      </c>
      <c r="G57" s="242">
        <f>'逆行列係数'!BB59</f>
        <v>0.07582374885687788</v>
      </c>
      <c r="H57" s="244">
        <f t="shared" si="3"/>
        <v>0</v>
      </c>
      <c r="I57" s="244">
        <f t="shared" si="4"/>
        <v>0</v>
      </c>
      <c r="J57" s="245">
        <f t="shared" si="5"/>
        <v>0</v>
      </c>
    </row>
    <row r="58" spans="1:10" ht="11.25" hidden="1">
      <c r="A58" s="264"/>
      <c r="B58" s="238" t="s">
        <v>114</v>
      </c>
      <c r="C58" s="239" t="s">
        <v>18</v>
      </c>
      <c r="E58" s="247"/>
      <c r="F58" s="242">
        <f>'逆行列係数'!R60</f>
        <v>0.0053952438685576625</v>
      </c>
      <c r="G58" s="242">
        <f>'逆行列係数'!BB60</f>
        <v>0.01190700758938526</v>
      </c>
      <c r="H58" s="244">
        <f t="shared" si="3"/>
        <v>0</v>
      </c>
      <c r="I58" s="244">
        <f t="shared" si="4"/>
        <v>0</v>
      </c>
      <c r="J58" s="245">
        <f t="shared" si="5"/>
        <v>0</v>
      </c>
    </row>
    <row r="59" spans="1:10" ht="11.25" hidden="1">
      <c r="A59" s="264"/>
      <c r="B59" s="238" t="s">
        <v>115</v>
      </c>
      <c r="C59" s="239" t="s">
        <v>19</v>
      </c>
      <c r="E59" s="247"/>
      <c r="F59" s="242">
        <f>'逆行列係数'!R61</f>
        <v>0.017030081301799803</v>
      </c>
      <c r="G59" s="242">
        <f>'逆行列係数'!BB61</f>
        <v>0.030259564807538754</v>
      </c>
      <c r="H59" s="244">
        <f t="shared" si="3"/>
        <v>0</v>
      </c>
      <c r="I59" s="244">
        <f t="shared" si="4"/>
        <v>0</v>
      </c>
      <c r="J59" s="245">
        <f t="shared" si="5"/>
        <v>0</v>
      </c>
    </row>
    <row r="60" spans="1:10" ht="11.25" hidden="1">
      <c r="A60" s="264"/>
      <c r="B60" s="238" t="s">
        <v>116</v>
      </c>
      <c r="C60" s="239" t="s">
        <v>20</v>
      </c>
      <c r="E60" s="247"/>
      <c r="F60" s="242">
        <f>'逆行列係数'!R62</f>
        <v>0.0022694049790381483</v>
      </c>
      <c r="G60" s="242">
        <f>'逆行列係数'!BB62</f>
        <v>0.005007865272093281</v>
      </c>
      <c r="H60" s="244">
        <f t="shared" si="3"/>
        <v>0</v>
      </c>
      <c r="I60" s="244">
        <f t="shared" si="4"/>
        <v>0</v>
      </c>
      <c r="J60" s="245">
        <f t="shared" si="5"/>
        <v>0</v>
      </c>
    </row>
    <row r="61" spans="1:10" ht="11.25" hidden="1">
      <c r="A61" s="264"/>
      <c r="B61" s="238" t="s">
        <v>117</v>
      </c>
      <c r="C61" s="239" t="s">
        <v>21</v>
      </c>
      <c r="E61" s="247"/>
      <c r="F61" s="242">
        <f>'逆行列係数'!R63</f>
        <v>0.07333199301672554</v>
      </c>
      <c r="G61" s="242">
        <f>'逆行列係数'!BB63</f>
        <v>0.09243379314979681</v>
      </c>
      <c r="H61" s="244">
        <f t="shared" si="3"/>
        <v>0</v>
      </c>
      <c r="I61" s="244">
        <f t="shared" si="4"/>
        <v>0</v>
      </c>
      <c r="J61" s="245">
        <f t="shared" si="5"/>
        <v>0</v>
      </c>
    </row>
    <row r="62" spans="1:10" ht="11.25" hidden="1">
      <c r="A62" s="264"/>
      <c r="B62" s="238" t="s">
        <v>118</v>
      </c>
      <c r="C62" s="239" t="s">
        <v>22</v>
      </c>
      <c r="E62" s="247"/>
      <c r="F62" s="242">
        <f>'逆行列係数'!R64</f>
        <v>0.021144740060186448</v>
      </c>
      <c r="G62" s="242">
        <f>'逆行列係数'!BB64</f>
        <v>0.037061635096056075</v>
      </c>
      <c r="H62" s="244">
        <f t="shared" si="3"/>
        <v>0</v>
      </c>
      <c r="I62" s="244">
        <f t="shared" si="4"/>
        <v>0</v>
      </c>
      <c r="J62" s="245">
        <f t="shared" si="5"/>
        <v>0</v>
      </c>
    </row>
    <row r="63" spans="1:10" ht="11.25" hidden="1">
      <c r="A63" s="264"/>
      <c r="B63" s="238" t="s">
        <v>119</v>
      </c>
      <c r="C63" s="239" t="s">
        <v>23</v>
      </c>
      <c r="E63" s="247"/>
      <c r="F63" s="242">
        <f>'逆行列係数'!R65</f>
        <v>0.006383904690916466</v>
      </c>
      <c r="G63" s="242">
        <f>'逆行列係数'!BB65</f>
        <v>0.011472003868244686</v>
      </c>
      <c r="H63" s="244">
        <f t="shared" si="3"/>
        <v>0</v>
      </c>
      <c r="I63" s="244">
        <f t="shared" si="4"/>
        <v>0</v>
      </c>
      <c r="J63" s="245">
        <f t="shared" si="5"/>
        <v>0</v>
      </c>
    </row>
    <row r="64" spans="1:10" ht="11.25" hidden="1">
      <c r="A64" s="264"/>
      <c r="B64" s="238" t="s">
        <v>120</v>
      </c>
      <c r="C64" s="239" t="s">
        <v>24</v>
      </c>
      <c r="D64" s="270"/>
      <c r="E64" s="247"/>
      <c r="F64" s="242">
        <f>'逆行列係数'!R66</f>
        <v>0.02345315100482836</v>
      </c>
      <c r="G64" s="242">
        <f>'逆行列係数'!BB66</f>
        <v>0.033924592135557166</v>
      </c>
      <c r="H64" s="244">
        <f t="shared" si="3"/>
        <v>0</v>
      </c>
      <c r="I64" s="244">
        <f t="shared" si="4"/>
        <v>0</v>
      </c>
      <c r="J64" s="245">
        <f t="shared" si="5"/>
        <v>0</v>
      </c>
    </row>
    <row r="65" spans="1:10" ht="11.25" hidden="1">
      <c r="A65" s="264"/>
      <c r="B65" s="238" t="s">
        <v>121</v>
      </c>
      <c r="C65" s="239" t="s">
        <v>25</v>
      </c>
      <c r="D65" s="270"/>
      <c r="E65" s="247"/>
      <c r="F65" s="242">
        <f>'逆行列係数'!R67</f>
        <v>0.011374218559173394</v>
      </c>
      <c r="G65" s="242">
        <f>'逆行列係数'!BB67</f>
        <v>0.018887381758287917</v>
      </c>
      <c r="H65" s="244">
        <f t="shared" si="3"/>
        <v>0</v>
      </c>
      <c r="I65" s="244">
        <f t="shared" si="4"/>
        <v>0</v>
      </c>
      <c r="J65" s="245">
        <f t="shared" si="5"/>
        <v>0</v>
      </c>
    </row>
    <row r="66" spans="1:10" ht="11.25" hidden="1">
      <c r="A66" s="264"/>
      <c r="B66" s="238" t="s">
        <v>122</v>
      </c>
      <c r="C66" s="239" t="s">
        <v>26</v>
      </c>
      <c r="D66" s="270"/>
      <c r="E66" s="247"/>
      <c r="F66" s="242">
        <f>'逆行列係数'!R68</f>
        <v>0.000986118661960018</v>
      </c>
      <c r="G66" s="242">
        <f>'逆行列係数'!BB68</f>
        <v>0.0013480326796316451</v>
      </c>
      <c r="H66" s="244">
        <f t="shared" si="3"/>
        <v>0</v>
      </c>
      <c r="I66" s="244">
        <f t="shared" si="4"/>
        <v>0</v>
      </c>
      <c r="J66" s="245">
        <f t="shared" si="5"/>
        <v>0</v>
      </c>
    </row>
    <row r="67" spans="1:10" ht="11.25" hidden="1">
      <c r="A67" s="264"/>
      <c r="B67" s="238" t="s">
        <v>123</v>
      </c>
      <c r="C67" s="239" t="s">
        <v>27</v>
      </c>
      <c r="D67" s="270"/>
      <c r="E67" s="247"/>
      <c r="F67" s="242">
        <f>'逆行列係数'!R69</f>
        <v>0.028062764284287153</v>
      </c>
      <c r="G67" s="242">
        <f>'逆行列係数'!BB69</f>
        <v>0.10576944751580301</v>
      </c>
      <c r="H67" s="244">
        <f t="shared" si="3"/>
        <v>0</v>
      </c>
      <c r="I67" s="244">
        <f t="shared" si="4"/>
        <v>0</v>
      </c>
      <c r="J67" s="245">
        <f t="shared" si="5"/>
        <v>0</v>
      </c>
    </row>
    <row r="68" spans="1:10" ht="11.25" hidden="1">
      <c r="A68" s="264"/>
      <c r="B68" s="238" t="s">
        <v>124</v>
      </c>
      <c r="C68" s="239" t="s">
        <v>131</v>
      </c>
      <c r="D68" s="270"/>
      <c r="E68" s="247"/>
      <c r="F68" s="242">
        <f>'逆行列係数'!R70</f>
        <v>4.322217740702212E-06</v>
      </c>
      <c r="G68" s="242">
        <f>'逆行列係数'!BB70</f>
        <v>6.4860349417062474E-06</v>
      </c>
      <c r="H68" s="244">
        <f t="shared" si="3"/>
        <v>0</v>
      </c>
      <c r="I68" s="244">
        <f t="shared" si="4"/>
        <v>0</v>
      </c>
      <c r="J68" s="245">
        <f t="shared" si="5"/>
        <v>0</v>
      </c>
    </row>
    <row r="69" spans="1:10" ht="11.25" hidden="1">
      <c r="A69" s="264"/>
      <c r="B69" s="238" t="s">
        <v>125</v>
      </c>
      <c r="C69" s="239" t="s">
        <v>28</v>
      </c>
      <c r="D69" s="270"/>
      <c r="E69" s="247"/>
      <c r="F69" s="242">
        <f>'逆行列係数'!R71</f>
        <v>0.0008355868707498439</v>
      </c>
      <c r="G69" s="242">
        <f>'逆行列係数'!BB71</f>
        <v>0.0019073279992247423</v>
      </c>
      <c r="H69" s="244">
        <f t="shared" si="3"/>
        <v>0</v>
      </c>
      <c r="I69" s="244">
        <f t="shared" si="4"/>
        <v>0</v>
      </c>
      <c r="J69" s="245">
        <f t="shared" si="5"/>
        <v>0</v>
      </c>
    </row>
    <row r="70" spans="1:10" ht="11.25" hidden="1">
      <c r="A70" s="264"/>
      <c r="B70" s="238" t="s">
        <v>126</v>
      </c>
      <c r="C70" s="239" t="s">
        <v>29</v>
      </c>
      <c r="D70" s="270"/>
      <c r="E70" s="247"/>
      <c r="F70" s="242">
        <f>'逆行列係数'!R72</f>
        <v>0.08036796529902265</v>
      </c>
      <c r="G70" s="242">
        <f>'逆行列係数'!BB72</f>
        <v>0.12072026879185054</v>
      </c>
      <c r="H70" s="244">
        <f t="shared" si="3"/>
        <v>0</v>
      </c>
      <c r="I70" s="244">
        <f t="shared" si="4"/>
        <v>0</v>
      </c>
      <c r="J70" s="245">
        <f t="shared" si="5"/>
        <v>0</v>
      </c>
    </row>
    <row r="71" spans="1:10" ht="11.25" hidden="1">
      <c r="A71" s="264"/>
      <c r="B71" s="238" t="s">
        <v>127</v>
      </c>
      <c r="C71" s="239" t="s">
        <v>30</v>
      </c>
      <c r="D71" s="270"/>
      <c r="E71" s="247"/>
      <c r="F71" s="242">
        <f>'逆行列係数'!R73</f>
        <v>0.0015881233991940848</v>
      </c>
      <c r="G71" s="242">
        <f>'逆行列係数'!BB73</f>
        <v>0.0025790591736127907</v>
      </c>
      <c r="H71" s="244">
        <f t="shared" si="3"/>
        <v>0</v>
      </c>
      <c r="I71" s="244">
        <f t="shared" si="4"/>
        <v>0</v>
      </c>
      <c r="J71" s="245">
        <f t="shared" si="5"/>
        <v>0</v>
      </c>
    </row>
    <row r="72" spans="1:10" ht="11.25" hidden="1">
      <c r="A72" s="264"/>
      <c r="B72" s="238" t="s">
        <v>128</v>
      </c>
      <c r="C72" s="239" t="s">
        <v>132</v>
      </c>
      <c r="D72" s="270"/>
      <c r="E72" s="247"/>
      <c r="F72" s="242">
        <f>'逆行列係数'!R74</f>
        <v>0.001501671985992712</v>
      </c>
      <c r="G72" s="242">
        <f>'逆行列係数'!BB74</f>
        <v>0.003768411262681959</v>
      </c>
      <c r="H72" s="244">
        <f t="shared" si="3"/>
        <v>0</v>
      </c>
      <c r="I72" s="244">
        <f t="shared" si="4"/>
        <v>0</v>
      </c>
      <c r="J72" s="245">
        <f t="shared" si="5"/>
        <v>0</v>
      </c>
    </row>
    <row r="73" spans="1:10" ht="11.25">
      <c r="A73" s="264"/>
      <c r="B73" s="248" t="s">
        <v>129</v>
      </c>
      <c r="C73" s="249" t="s">
        <v>133</v>
      </c>
      <c r="D73" s="271"/>
      <c r="E73" s="272"/>
      <c r="F73" s="252">
        <f>'逆行列係数'!R75</f>
        <v>0.005849791284778215</v>
      </c>
      <c r="G73" s="252">
        <f>'逆行列係数'!BB75</f>
        <v>0.007996714923974479</v>
      </c>
      <c r="H73" s="254">
        <f t="shared" si="3"/>
        <v>0</v>
      </c>
      <c r="I73" s="254">
        <f t="shared" si="4"/>
        <v>0</v>
      </c>
      <c r="J73" s="255">
        <f t="shared" si="5"/>
        <v>0</v>
      </c>
    </row>
    <row r="74" spans="1:10" ht="11.25">
      <c r="A74" s="273"/>
      <c r="B74" s="274"/>
      <c r="C74" s="275" t="s">
        <v>134</v>
      </c>
      <c r="D74" s="276">
        <f>SUM(D40:D73)</f>
        <v>0</v>
      </c>
      <c r="E74" s="283">
        <f>SUM(E40:E73)</f>
        <v>0</v>
      </c>
      <c r="F74" s="277">
        <f>'逆行列係数'!R76</f>
        <v>0.7982286129711488</v>
      </c>
      <c r="G74" s="277">
        <f>'逆行列係数'!BB76</f>
        <v>2.0758619826302014</v>
      </c>
      <c r="H74" s="278">
        <f>SUM(H40:H73)</f>
        <v>0</v>
      </c>
      <c r="I74" s="278">
        <f>SUM(I40:I73)</f>
        <v>0</v>
      </c>
      <c r="J74" s="279">
        <f>SUM(J40:J73)</f>
        <v>0</v>
      </c>
    </row>
    <row r="75" spans="1:10" ht="11.25">
      <c r="A75" s="280"/>
      <c r="B75" s="281"/>
      <c r="C75" s="282" t="s">
        <v>64</v>
      </c>
      <c r="D75" s="272">
        <f>SUM(D74,D39)</f>
        <v>0</v>
      </c>
      <c r="E75" s="272">
        <f>SUM(E74,E39)</f>
        <v>0</v>
      </c>
      <c r="F75" s="252">
        <f>'逆行列係数'!R78</f>
        <v>2.1601006978573665</v>
      </c>
      <c r="G75" s="252">
        <f>'逆行列係数'!BB78</f>
        <v>2.1134215450036304</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40"/>
  <sheetViews>
    <sheetView workbookViewId="0" topLeftCell="A1">
      <selection activeCell="J22" sqref="J22"/>
    </sheetView>
  </sheetViews>
  <sheetFormatPr defaultColWidth="9.33203125" defaultRowHeight="11.25"/>
  <cols>
    <col min="1" max="1" width="4.83203125" style="67" customWidth="1"/>
    <col min="2" max="16384" width="12" style="67" customWidth="1"/>
  </cols>
  <sheetData>
    <row r="1" ht="14.25">
      <c r="A1" s="465" t="s">
        <v>348</v>
      </c>
    </row>
    <row r="2" spans="1:18" ht="13.5">
      <c r="A2" s="466"/>
      <c r="B2" s="467" t="s">
        <v>349</v>
      </c>
      <c r="C2" s="468"/>
      <c r="D2" s="468"/>
      <c r="E2" s="468"/>
      <c r="F2" s="468"/>
      <c r="G2" s="468"/>
      <c r="H2" s="468"/>
      <c r="I2" s="468"/>
      <c r="J2" s="468"/>
      <c r="K2" s="468"/>
      <c r="L2" s="468"/>
      <c r="M2" s="468"/>
      <c r="N2" s="468"/>
      <c r="O2" s="468"/>
      <c r="P2" s="468"/>
      <c r="Q2" s="468"/>
      <c r="R2" s="469"/>
    </row>
    <row r="3" spans="1:18" ht="14.25">
      <c r="A3" s="470"/>
      <c r="B3" s="471"/>
      <c r="C3" s="472"/>
      <c r="D3" s="472"/>
      <c r="E3" s="472"/>
      <c r="F3" s="472"/>
      <c r="G3" s="472"/>
      <c r="H3" s="472"/>
      <c r="I3" s="472"/>
      <c r="J3" s="472"/>
      <c r="K3" s="472"/>
      <c r="L3" s="472"/>
      <c r="M3" s="472"/>
      <c r="N3" s="472"/>
      <c r="O3" s="472"/>
      <c r="P3" s="472"/>
      <c r="Q3" s="472"/>
      <c r="R3" s="473"/>
    </row>
    <row r="4" spans="1:18" ht="13.5">
      <c r="A4" s="474" t="s">
        <v>350</v>
      </c>
      <c r="B4" s="472"/>
      <c r="C4" s="472"/>
      <c r="D4" s="472"/>
      <c r="E4" s="472"/>
      <c r="F4" s="472"/>
      <c r="G4" s="472"/>
      <c r="H4" s="472"/>
      <c r="I4" s="472"/>
      <c r="J4" s="472"/>
      <c r="K4" s="472"/>
      <c r="L4" s="472"/>
      <c r="M4" s="472"/>
      <c r="N4" s="472"/>
      <c r="O4" s="472"/>
      <c r="P4" s="472"/>
      <c r="Q4" s="472"/>
      <c r="R4" s="473"/>
    </row>
    <row r="5" spans="1:18" ht="13.5">
      <c r="A5" s="470"/>
      <c r="B5" s="475" t="s">
        <v>351</v>
      </c>
      <c r="C5" s="472"/>
      <c r="D5" s="472"/>
      <c r="E5" s="472"/>
      <c r="F5" s="472"/>
      <c r="G5" s="472"/>
      <c r="H5" s="472"/>
      <c r="I5" s="472"/>
      <c r="J5" s="472"/>
      <c r="K5" s="472"/>
      <c r="L5" s="472"/>
      <c r="M5" s="472"/>
      <c r="N5" s="472"/>
      <c r="O5" s="472"/>
      <c r="P5" s="472"/>
      <c r="Q5" s="472"/>
      <c r="R5" s="473"/>
    </row>
    <row r="6" spans="1:18" ht="13.5">
      <c r="A6" s="470"/>
      <c r="B6" s="475" t="s">
        <v>352</v>
      </c>
      <c r="C6" s="472"/>
      <c r="D6" s="472"/>
      <c r="E6" s="472"/>
      <c r="F6" s="472"/>
      <c r="G6" s="472"/>
      <c r="H6" s="472"/>
      <c r="I6" s="472"/>
      <c r="J6" s="472"/>
      <c r="K6" s="472"/>
      <c r="L6" s="472"/>
      <c r="M6" s="472"/>
      <c r="N6" s="472"/>
      <c r="O6" s="472"/>
      <c r="P6" s="472"/>
      <c r="Q6" s="472"/>
      <c r="R6" s="473"/>
    </row>
    <row r="7" spans="1:18" ht="13.5">
      <c r="A7" s="470"/>
      <c r="B7" s="475" t="s">
        <v>353</v>
      </c>
      <c r="C7" s="472"/>
      <c r="D7" s="472"/>
      <c r="E7" s="472"/>
      <c r="F7" s="472"/>
      <c r="G7" s="472"/>
      <c r="H7" s="472"/>
      <c r="I7" s="472"/>
      <c r="J7" s="472"/>
      <c r="K7" s="472"/>
      <c r="L7" s="472"/>
      <c r="M7" s="472"/>
      <c r="N7" s="472"/>
      <c r="O7" s="472"/>
      <c r="P7" s="472"/>
      <c r="Q7" s="472"/>
      <c r="R7" s="473"/>
    </row>
    <row r="8" spans="1:18" ht="13.5">
      <c r="A8" s="470"/>
      <c r="B8" s="475" t="s">
        <v>354</v>
      </c>
      <c r="C8" s="472"/>
      <c r="D8" s="472"/>
      <c r="E8" s="472"/>
      <c r="F8" s="472"/>
      <c r="G8" s="472"/>
      <c r="H8" s="472"/>
      <c r="I8" s="472"/>
      <c r="J8" s="472"/>
      <c r="K8" s="472"/>
      <c r="L8" s="472"/>
      <c r="M8" s="472"/>
      <c r="N8" s="472"/>
      <c r="O8" s="472"/>
      <c r="P8" s="472"/>
      <c r="Q8" s="472"/>
      <c r="R8" s="473"/>
    </row>
    <row r="9" spans="1:18" ht="13.5">
      <c r="A9" s="470"/>
      <c r="B9" s="475" t="s">
        <v>355</v>
      </c>
      <c r="C9" s="472"/>
      <c r="D9" s="472"/>
      <c r="E9" s="472"/>
      <c r="F9" s="472"/>
      <c r="G9" s="472"/>
      <c r="H9" s="472"/>
      <c r="I9" s="472"/>
      <c r="J9" s="472"/>
      <c r="K9" s="472"/>
      <c r="L9" s="472"/>
      <c r="M9" s="472"/>
      <c r="N9" s="472"/>
      <c r="O9" s="472"/>
      <c r="P9" s="472"/>
      <c r="Q9" s="472"/>
      <c r="R9" s="473"/>
    </row>
    <row r="10" spans="1:18" ht="13.5">
      <c r="A10" s="470"/>
      <c r="B10" s="475" t="s">
        <v>356</v>
      </c>
      <c r="C10" s="472"/>
      <c r="D10" s="472"/>
      <c r="E10" s="472"/>
      <c r="F10" s="472"/>
      <c r="G10" s="472"/>
      <c r="H10" s="472"/>
      <c r="I10" s="472"/>
      <c r="J10" s="472"/>
      <c r="K10" s="472"/>
      <c r="L10" s="472"/>
      <c r="M10" s="472"/>
      <c r="N10" s="472"/>
      <c r="O10" s="472"/>
      <c r="P10" s="472"/>
      <c r="Q10" s="472"/>
      <c r="R10" s="473"/>
    </row>
    <row r="11" spans="1:18" ht="13.5">
      <c r="A11" s="470"/>
      <c r="B11" s="475" t="s">
        <v>357</v>
      </c>
      <c r="C11" s="472"/>
      <c r="D11" s="472"/>
      <c r="E11" s="472"/>
      <c r="F11" s="472"/>
      <c r="G11" s="472"/>
      <c r="H11" s="472"/>
      <c r="I11" s="472"/>
      <c r="J11" s="472"/>
      <c r="K11" s="472"/>
      <c r="L11" s="472"/>
      <c r="M11" s="472"/>
      <c r="N11" s="472"/>
      <c r="O11" s="472"/>
      <c r="P11" s="472"/>
      <c r="Q11" s="472"/>
      <c r="R11" s="473"/>
    </row>
    <row r="12" spans="1:18" ht="14.25">
      <c r="A12" s="470"/>
      <c r="B12" s="471"/>
      <c r="C12" s="472"/>
      <c r="D12" s="472"/>
      <c r="E12" s="472"/>
      <c r="F12" s="472"/>
      <c r="G12" s="472"/>
      <c r="H12" s="472"/>
      <c r="I12" s="472"/>
      <c r="J12" s="472"/>
      <c r="K12" s="472"/>
      <c r="L12" s="472"/>
      <c r="M12" s="472"/>
      <c r="N12" s="472"/>
      <c r="O12" s="472"/>
      <c r="P12" s="472"/>
      <c r="Q12" s="472"/>
      <c r="R12" s="473"/>
    </row>
    <row r="13" spans="1:18" ht="13.5">
      <c r="A13" s="474" t="s">
        <v>358</v>
      </c>
      <c r="B13" s="472"/>
      <c r="C13" s="472"/>
      <c r="D13" s="472"/>
      <c r="E13" s="472"/>
      <c r="F13" s="472"/>
      <c r="G13" s="472"/>
      <c r="H13" s="472"/>
      <c r="I13" s="472"/>
      <c r="J13" s="472"/>
      <c r="K13" s="472"/>
      <c r="L13" s="472"/>
      <c r="M13" s="472"/>
      <c r="N13" s="472"/>
      <c r="O13" s="472"/>
      <c r="P13" s="472"/>
      <c r="Q13" s="472"/>
      <c r="R13" s="473"/>
    </row>
    <row r="14" spans="1:18" ht="13.5">
      <c r="A14" s="470"/>
      <c r="B14" s="476" t="s">
        <v>340</v>
      </c>
      <c r="C14" s="472"/>
      <c r="D14" s="472"/>
      <c r="E14" s="472"/>
      <c r="F14" s="472"/>
      <c r="G14" s="472"/>
      <c r="H14" s="472"/>
      <c r="I14" s="472"/>
      <c r="J14" s="472"/>
      <c r="K14" s="472"/>
      <c r="L14" s="472"/>
      <c r="M14" s="472"/>
      <c r="N14" s="472"/>
      <c r="O14" s="472"/>
      <c r="P14" s="472"/>
      <c r="Q14" s="472"/>
      <c r="R14" s="473"/>
    </row>
    <row r="15" spans="1:18" ht="13.5">
      <c r="A15" s="470"/>
      <c r="B15" s="476" t="s">
        <v>341</v>
      </c>
      <c r="C15" s="472"/>
      <c r="D15" s="472"/>
      <c r="E15" s="472"/>
      <c r="F15" s="472"/>
      <c r="G15" s="472"/>
      <c r="H15" s="472"/>
      <c r="I15" s="472"/>
      <c r="J15" s="472"/>
      <c r="K15" s="472"/>
      <c r="L15" s="472"/>
      <c r="M15" s="472"/>
      <c r="N15" s="472"/>
      <c r="O15" s="472"/>
      <c r="P15" s="472"/>
      <c r="Q15" s="472"/>
      <c r="R15" s="473"/>
    </row>
    <row r="16" spans="1:18" ht="13.5">
      <c r="A16" s="470"/>
      <c r="B16" s="476" t="s">
        <v>342</v>
      </c>
      <c r="C16" s="472"/>
      <c r="D16" s="472"/>
      <c r="E16" s="472"/>
      <c r="F16" s="472"/>
      <c r="G16" s="472"/>
      <c r="H16" s="472"/>
      <c r="I16" s="472"/>
      <c r="J16" s="472"/>
      <c r="K16" s="472"/>
      <c r="L16" s="472"/>
      <c r="M16" s="472"/>
      <c r="N16" s="472"/>
      <c r="O16" s="472"/>
      <c r="P16" s="472"/>
      <c r="Q16" s="472"/>
      <c r="R16" s="473"/>
    </row>
    <row r="17" spans="1:18" ht="13.5">
      <c r="A17" s="470"/>
      <c r="B17" s="476" t="s">
        <v>343</v>
      </c>
      <c r="C17" s="472"/>
      <c r="D17" s="472"/>
      <c r="E17" s="472"/>
      <c r="F17" s="472"/>
      <c r="G17" s="472"/>
      <c r="H17" s="472"/>
      <c r="I17" s="472"/>
      <c r="J17" s="472"/>
      <c r="K17" s="472"/>
      <c r="L17" s="472"/>
      <c r="M17" s="472"/>
      <c r="N17" s="472"/>
      <c r="O17" s="472"/>
      <c r="P17" s="472"/>
      <c r="Q17" s="472"/>
      <c r="R17" s="473"/>
    </row>
    <row r="18" spans="1:18" ht="13.5">
      <c r="A18" s="470"/>
      <c r="B18" s="476" t="s">
        <v>344</v>
      </c>
      <c r="C18" s="472"/>
      <c r="D18" s="472"/>
      <c r="E18" s="472"/>
      <c r="F18" s="472"/>
      <c r="G18" s="472"/>
      <c r="H18" s="472"/>
      <c r="I18" s="472"/>
      <c r="J18" s="472"/>
      <c r="K18" s="472"/>
      <c r="L18" s="472"/>
      <c r="M18" s="472"/>
      <c r="N18" s="472"/>
      <c r="O18" s="472"/>
      <c r="P18" s="472"/>
      <c r="Q18" s="472"/>
      <c r="R18" s="473"/>
    </row>
    <row r="19" spans="1:18" ht="13.5">
      <c r="A19" s="470"/>
      <c r="B19" s="476" t="s">
        <v>345</v>
      </c>
      <c r="C19" s="472"/>
      <c r="D19" s="472"/>
      <c r="E19" s="472"/>
      <c r="F19" s="472"/>
      <c r="G19" s="472"/>
      <c r="H19" s="472"/>
      <c r="I19" s="472"/>
      <c r="J19" s="472"/>
      <c r="K19" s="472"/>
      <c r="L19" s="472"/>
      <c r="M19" s="472"/>
      <c r="N19" s="472"/>
      <c r="O19" s="472"/>
      <c r="P19" s="472"/>
      <c r="Q19" s="472"/>
      <c r="R19" s="473"/>
    </row>
    <row r="20" spans="1:18" ht="13.5">
      <c r="A20" s="470"/>
      <c r="B20" s="476" t="s">
        <v>359</v>
      </c>
      <c r="C20" s="472"/>
      <c r="D20" s="472"/>
      <c r="E20" s="472"/>
      <c r="F20" s="472"/>
      <c r="G20" s="472"/>
      <c r="H20" s="472"/>
      <c r="I20" s="472"/>
      <c r="J20" s="472"/>
      <c r="K20" s="472"/>
      <c r="L20" s="472"/>
      <c r="M20" s="472"/>
      <c r="N20" s="472"/>
      <c r="O20" s="472"/>
      <c r="P20" s="472"/>
      <c r="Q20" s="472"/>
      <c r="R20" s="473"/>
    </row>
    <row r="21" spans="1:18" ht="13.5">
      <c r="A21" s="470"/>
      <c r="B21" s="476" t="s">
        <v>346</v>
      </c>
      <c r="C21" s="472"/>
      <c r="D21" s="472"/>
      <c r="E21" s="472"/>
      <c r="F21" s="472"/>
      <c r="G21" s="472"/>
      <c r="H21" s="472"/>
      <c r="I21" s="472"/>
      <c r="J21" s="472"/>
      <c r="K21" s="472"/>
      <c r="L21" s="472"/>
      <c r="M21" s="472"/>
      <c r="N21" s="472"/>
      <c r="O21" s="472"/>
      <c r="P21" s="472"/>
      <c r="Q21" s="472"/>
      <c r="R21" s="473"/>
    </row>
    <row r="22" spans="1:18" ht="13.5">
      <c r="A22" s="470"/>
      <c r="B22" s="477"/>
      <c r="C22" s="472"/>
      <c r="D22" s="472"/>
      <c r="E22" s="472"/>
      <c r="F22" s="472"/>
      <c r="G22" s="472"/>
      <c r="H22" s="472"/>
      <c r="I22" s="472"/>
      <c r="J22" s="472"/>
      <c r="K22" s="472"/>
      <c r="L22" s="472"/>
      <c r="M22" s="472"/>
      <c r="N22" s="472"/>
      <c r="O22" s="472"/>
      <c r="P22" s="472"/>
      <c r="Q22" s="472"/>
      <c r="R22" s="473"/>
    </row>
    <row r="23" spans="1:18" ht="13.5">
      <c r="A23" s="478" t="s">
        <v>360</v>
      </c>
      <c r="B23" s="472"/>
      <c r="C23" s="472"/>
      <c r="D23" s="472"/>
      <c r="E23" s="472"/>
      <c r="F23" s="472"/>
      <c r="G23" s="472"/>
      <c r="H23" s="472"/>
      <c r="I23" s="472"/>
      <c r="J23" s="472"/>
      <c r="K23" s="472"/>
      <c r="L23" s="472"/>
      <c r="M23" s="472"/>
      <c r="N23" s="472"/>
      <c r="O23" s="472"/>
      <c r="P23" s="472"/>
      <c r="Q23" s="472"/>
      <c r="R23" s="473"/>
    </row>
    <row r="24" spans="1:18" ht="13.5">
      <c r="A24" s="470"/>
      <c r="B24" s="479" t="s">
        <v>361</v>
      </c>
      <c r="C24" s="472"/>
      <c r="D24" s="472"/>
      <c r="E24" s="472"/>
      <c r="F24" s="472"/>
      <c r="G24" s="472"/>
      <c r="H24" s="472"/>
      <c r="I24" s="472"/>
      <c r="J24" s="472"/>
      <c r="K24" s="472"/>
      <c r="L24" s="472"/>
      <c r="M24" s="472"/>
      <c r="N24" s="472"/>
      <c r="O24" s="472"/>
      <c r="P24" s="472"/>
      <c r="Q24" s="472"/>
      <c r="R24" s="473"/>
    </row>
    <row r="25" spans="1:18" ht="13.5">
      <c r="A25" s="470"/>
      <c r="B25" s="479" t="s">
        <v>362</v>
      </c>
      <c r="C25" s="472"/>
      <c r="D25" s="472"/>
      <c r="E25" s="472"/>
      <c r="F25" s="472"/>
      <c r="G25" s="472"/>
      <c r="H25" s="472"/>
      <c r="I25" s="472"/>
      <c r="J25" s="472"/>
      <c r="K25" s="472"/>
      <c r="L25" s="472"/>
      <c r="M25" s="472"/>
      <c r="N25" s="472"/>
      <c r="O25" s="472"/>
      <c r="P25" s="472"/>
      <c r="Q25" s="472"/>
      <c r="R25" s="473"/>
    </row>
    <row r="26" spans="1:18" ht="13.5">
      <c r="A26" s="470"/>
      <c r="B26" s="479" t="s">
        <v>363</v>
      </c>
      <c r="C26" s="472"/>
      <c r="D26" s="472"/>
      <c r="E26" s="472"/>
      <c r="F26" s="472"/>
      <c r="G26" s="472"/>
      <c r="H26" s="472"/>
      <c r="I26" s="472"/>
      <c r="J26" s="472"/>
      <c r="K26" s="472"/>
      <c r="L26" s="472"/>
      <c r="M26" s="472"/>
      <c r="N26" s="472"/>
      <c r="O26" s="472"/>
      <c r="P26" s="472"/>
      <c r="Q26" s="472"/>
      <c r="R26" s="473"/>
    </row>
    <row r="27" spans="1:18" ht="13.5">
      <c r="A27" s="470"/>
      <c r="B27" s="476"/>
      <c r="C27" s="472"/>
      <c r="D27" s="472"/>
      <c r="E27" s="472"/>
      <c r="F27" s="472"/>
      <c r="G27" s="472"/>
      <c r="H27" s="472"/>
      <c r="I27" s="472"/>
      <c r="J27" s="472"/>
      <c r="K27" s="472"/>
      <c r="L27" s="472"/>
      <c r="M27" s="472"/>
      <c r="N27" s="472"/>
      <c r="O27" s="472"/>
      <c r="P27" s="472"/>
      <c r="Q27" s="472"/>
      <c r="R27" s="473"/>
    </row>
    <row r="28" spans="1:18" ht="13.5">
      <c r="A28" s="470"/>
      <c r="B28" s="477"/>
      <c r="C28" s="472"/>
      <c r="D28" s="472"/>
      <c r="E28" s="472"/>
      <c r="F28" s="472"/>
      <c r="G28" s="472"/>
      <c r="H28" s="472"/>
      <c r="I28" s="472"/>
      <c r="J28" s="472"/>
      <c r="K28" s="472"/>
      <c r="L28" s="472"/>
      <c r="M28" s="472"/>
      <c r="N28" s="472"/>
      <c r="O28" s="472"/>
      <c r="P28" s="472"/>
      <c r="Q28" s="472"/>
      <c r="R28" s="473"/>
    </row>
    <row r="29" spans="1:18" ht="13.5">
      <c r="A29" s="478" t="s">
        <v>347</v>
      </c>
      <c r="B29" s="472"/>
      <c r="C29" s="472"/>
      <c r="D29" s="472"/>
      <c r="E29" s="472"/>
      <c r="F29" s="472"/>
      <c r="G29" s="472"/>
      <c r="H29" s="472"/>
      <c r="I29" s="472"/>
      <c r="J29" s="472"/>
      <c r="K29" s="472"/>
      <c r="L29" s="472"/>
      <c r="M29" s="472"/>
      <c r="N29" s="472"/>
      <c r="O29" s="472"/>
      <c r="P29" s="472"/>
      <c r="Q29" s="472"/>
      <c r="R29" s="473"/>
    </row>
    <row r="30" spans="1:18" ht="13.5">
      <c r="A30" s="470"/>
      <c r="B30" s="476" t="s">
        <v>364</v>
      </c>
      <c r="C30" s="472"/>
      <c r="D30" s="472"/>
      <c r="E30" s="472"/>
      <c r="F30" s="472"/>
      <c r="G30" s="472"/>
      <c r="H30" s="472"/>
      <c r="I30" s="472"/>
      <c r="J30" s="472"/>
      <c r="K30" s="472"/>
      <c r="L30" s="472"/>
      <c r="M30" s="472"/>
      <c r="N30" s="472"/>
      <c r="O30" s="472"/>
      <c r="P30" s="472"/>
      <c r="Q30" s="472"/>
      <c r="R30" s="473"/>
    </row>
    <row r="31" spans="1:18" ht="13.5">
      <c r="A31" s="470"/>
      <c r="B31" s="476" t="s">
        <v>365</v>
      </c>
      <c r="C31" s="472"/>
      <c r="D31" s="472"/>
      <c r="E31" s="472"/>
      <c r="F31" s="472"/>
      <c r="G31" s="472"/>
      <c r="H31" s="472"/>
      <c r="I31" s="472"/>
      <c r="J31" s="472"/>
      <c r="K31" s="472"/>
      <c r="L31" s="472"/>
      <c r="M31" s="472"/>
      <c r="N31" s="472"/>
      <c r="O31" s="472"/>
      <c r="P31" s="472"/>
      <c r="Q31" s="472"/>
      <c r="R31" s="473"/>
    </row>
    <row r="32" spans="1:18" ht="13.5">
      <c r="A32" s="470"/>
      <c r="B32" s="476" t="s">
        <v>366</v>
      </c>
      <c r="C32" s="472"/>
      <c r="D32" s="472"/>
      <c r="E32" s="472"/>
      <c r="F32" s="472"/>
      <c r="G32" s="472"/>
      <c r="H32" s="472"/>
      <c r="I32" s="472"/>
      <c r="J32" s="472"/>
      <c r="K32" s="472"/>
      <c r="L32" s="472"/>
      <c r="M32" s="472"/>
      <c r="N32" s="472"/>
      <c r="O32" s="472"/>
      <c r="P32" s="472"/>
      <c r="Q32" s="472"/>
      <c r="R32" s="473"/>
    </row>
    <row r="33" spans="1:18" ht="13.5">
      <c r="A33" s="470"/>
      <c r="B33" s="479" t="s">
        <v>367</v>
      </c>
      <c r="C33" s="472"/>
      <c r="D33" s="472"/>
      <c r="E33" s="472"/>
      <c r="F33" s="472"/>
      <c r="G33" s="472"/>
      <c r="H33" s="472"/>
      <c r="I33" s="472"/>
      <c r="J33" s="472"/>
      <c r="K33" s="472"/>
      <c r="L33" s="472"/>
      <c r="M33" s="472"/>
      <c r="N33" s="472"/>
      <c r="O33" s="472"/>
      <c r="P33" s="472"/>
      <c r="Q33" s="472"/>
      <c r="R33" s="473"/>
    </row>
    <row r="34" spans="1:18" ht="13.5">
      <c r="A34" s="470"/>
      <c r="B34" s="476" t="s">
        <v>368</v>
      </c>
      <c r="C34" s="472"/>
      <c r="D34" s="472"/>
      <c r="E34" s="472"/>
      <c r="F34" s="472"/>
      <c r="G34" s="472"/>
      <c r="H34" s="472"/>
      <c r="I34" s="472"/>
      <c r="J34" s="472"/>
      <c r="K34" s="472"/>
      <c r="L34" s="472"/>
      <c r="M34" s="472"/>
      <c r="N34" s="472"/>
      <c r="O34" s="472"/>
      <c r="P34" s="472"/>
      <c r="Q34" s="472"/>
      <c r="R34" s="473"/>
    </row>
    <row r="35" spans="1:18" ht="14.25">
      <c r="A35" s="480"/>
      <c r="B35" s="481"/>
      <c r="C35" s="72"/>
      <c r="D35" s="72"/>
      <c r="E35" s="72"/>
      <c r="F35" s="72"/>
      <c r="G35" s="72"/>
      <c r="H35" s="72"/>
      <c r="I35" s="72"/>
      <c r="J35" s="72"/>
      <c r="K35" s="72"/>
      <c r="L35" s="72"/>
      <c r="M35" s="72"/>
      <c r="N35" s="72"/>
      <c r="O35" s="72"/>
      <c r="P35" s="72"/>
      <c r="Q35" s="72"/>
      <c r="R35" s="482"/>
    </row>
    <row r="36" ht="13.5">
      <c r="B36" s="483"/>
    </row>
    <row r="37" ht="13.5">
      <c r="B37" s="483"/>
    </row>
    <row r="38" ht="13.5">
      <c r="B38" s="483"/>
    </row>
    <row r="39" ht="13.5">
      <c r="B39" s="483"/>
    </row>
    <row r="40" ht="13.5">
      <c r="B40" s="483"/>
    </row>
  </sheetData>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H21" sqref="H21"/>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235</v>
      </c>
      <c r="D1" s="217"/>
      <c r="E1" s="217"/>
    </row>
    <row r="2" spans="2:5" ht="11.25">
      <c r="B2" s="215"/>
      <c r="C2" s="215" t="s">
        <v>15</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290</v>
      </c>
      <c r="E4" s="229" t="s">
        <v>173</v>
      </c>
      <c r="F4" s="230" t="s">
        <v>174</v>
      </c>
      <c r="G4" s="230" t="s">
        <v>291</v>
      </c>
      <c r="H4" s="231" t="s">
        <v>292</v>
      </c>
      <c r="I4" s="232" t="s">
        <v>293</v>
      </c>
      <c r="J4" s="233" t="s">
        <v>294</v>
      </c>
      <c r="K4" s="234"/>
      <c r="L4" s="235"/>
    </row>
    <row r="5" spans="1:10" ht="12" thickTop="1">
      <c r="A5" s="237" t="s">
        <v>148</v>
      </c>
      <c r="B5" s="238" t="s">
        <v>96</v>
      </c>
      <c r="C5" s="239" t="s">
        <v>70</v>
      </c>
      <c r="D5" s="240"/>
      <c r="E5" s="241"/>
      <c r="F5" s="242">
        <f>'逆行列係数'!S6</f>
        <v>3.836894594043276E-05</v>
      </c>
      <c r="G5" s="242">
        <f>'逆行列係数'!BC6</f>
        <v>1.1641521727932892E-05</v>
      </c>
      <c r="H5" s="243">
        <f aca="true" t="shared" si="0" ref="H5:H38">D$20*F5</f>
        <v>0</v>
      </c>
      <c r="I5" s="244">
        <f aca="true" t="shared" si="1" ref="I5:I38">E$20*G5</f>
        <v>0</v>
      </c>
      <c r="J5" s="245">
        <f aca="true" t="shared" si="2" ref="J5:J38">SUM(H5:I5)</f>
        <v>0</v>
      </c>
    </row>
    <row r="6" spans="1:10" ht="11.25">
      <c r="A6" s="237" t="s">
        <v>150</v>
      </c>
      <c r="B6" s="238" t="s">
        <v>97</v>
      </c>
      <c r="C6" s="239" t="s">
        <v>71</v>
      </c>
      <c r="D6" s="240"/>
      <c r="E6" s="241"/>
      <c r="F6" s="242">
        <f>'逆行列係数'!S7</f>
        <v>2.8603631756105224E-05</v>
      </c>
      <c r="G6" s="242">
        <f>'逆行列係数'!BC7</f>
        <v>9.141269499734484E-06</v>
      </c>
      <c r="H6" s="246">
        <f t="shared" si="0"/>
        <v>0</v>
      </c>
      <c r="I6" s="244">
        <f t="shared" si="1"/>
        <v>0</v>
      </c>
      <c r="J6" s="245">
        <f t="shared" si="2"/>
        <v>0</v>
      </c>
    </row>
    <row r="7" spans="1:10" ht="11.25">
      <c r="A7" s="237" t="s">
        <v>152</v>
      </c>
      <c r="B7" s="238" t="s">
        <v>98</v>
      </c>
      <c r="C7" s="239" t="s">
        <v>72</v>
      </c>
      <c r="D7" s="240"/>
      <c r="E7" s="241"/>
      <c r="F7" s="242">
        <f>'逆行列係数'!S8</f>
        <v>3.980826774309991E-05</v>
      </c>
      <c r="G7" s="242">
        <f>'逆行列係数'!BC8</f>
        <v>1.3632238889143448E-05</v>
      </c>
      <c r="H7" s="246">
        <f t="shared" si="0"/>
        <v>0</v>
      </c>
      <c r="I7" s="244">
        <f t="shared" si="1"/>
        <v>0</v>
      </c>
      <c r="J7" s="245">
        <f t="shared" si="2"/>
        <v>0</v>
      </c>
    </row>
    <row r="8" spans="1:10" ht="11.25">
      <c r="A8" s="237" t="s">
        <v>154</v>
      </c>
      <c r="B8" s="238" t="s">
        <v>99</v>
      </c>
      <c r="C8" s="239" t="s">
        <v>3</v>
      </c>
      <c r="D8" s="240"/>
      <c r="E8" s="241"/>
      <c r="F8" s="242">
        <f>'逆行列係数'!S9</f>
        <v>0.0005505498944194731</v>
      </c>
      <c r="G8" s="242">
        <f>'逆行列係数'!BC9</f>
        <v>0.00013200069362508026</v>
      </c>
      <c r="H8" s="246">
        <f t="shared" si="0"/>
        <v>0</v>
      </c>
      <c r="I8" s="244">
        <f t="shared" si="1"/>
        <v>0</v>
      </c>
      <c r="J8" s="245">
        <f t="shared" si="2"/>
        <v>0</v>
      </c>
    </row>
    <row r="9" spans="1:10" ht="11.25">
      <c r="A9" s="237"/>
      <c r="B9" s="238" t="s">
        <v>100</v>
      </c>
      <c r="C9" s="239" t="s">
        <v>4</v>
      </c>
      <c r="D9" s="240"/>
      <c r="E9" s="241"/>
      <c r="F9" s="242">
        <f>'逆行列係数'!S10</f>
        <v>0.0001167447166638761</v>
      </c>
      <c r="G9" s="242">
        <f>'逆行列係数'!BC10</f>
        <v>5.424785105013355E-05</v>
      </c>
      <c r="H9" s="246">
        <f t="shared" si="0"/>
        <v>0</v>
      </c>
      <c r="I9" s="244">
        <f t="shared" si="1"/>
        <v>0</v>
      </c>
      <c r="J9" s="245">
        <f t="shared" si="2"/>
        <v>0</v>
      </c>
    </row>
    <row r="10" spans="1:10" ht="11.25">
      <c r="A10" s="237"/>
      <c r="B10" s="238" t="s">
        <v>101</v>
      </c>
      <c r="C10" s="239" t="s">
        <v>5</v>
      </c>
      <c r="D10" s="240"/>
      <c r="E10" s="241"/>
      <c r="F10" s="242">
        <f>'逆行列係数'!S11</f>
        <v>0.00024035713858547173</v>
      </c>
      <c r="G10" s="242">
        <f>'逆行列係数'!BC11</f>
        <v>0.00013956953550247906</v>
      </c>
      <c r="H10" s="246">
        <f t="shared" si="0"/>
        <v>0</v>
      </c>
      <c r="I10" s="244">
        <f t="shared" si="1"/>
        <v>0</v>
      </c>
      <c r="J10" s="245">
        <f t="shared" si="2"/>
        <v>0</v>
      </c>
    </row>
    <row r="11" spans="1:10" ht="11.25">
      <c r="A11" s="237"/>
      <c r="B11" s="238" t="s">
        <v>102</v>
      </c>
      <c r="C11" s="239" t="s">
        <v>130</v>
      </c>
      <c r="D11" s="240"/>
      <c r="E11" s="241"/>
      <c r="F11" s="242">
        <f>'逆行列係数'!S12</f>
        <v>0.002127122324364781</v>
      </c>
      <c r="G11" s="242">
        <f>'逆行列係数'!BC12</f>
        <v>0.0005630184866623362</v>
      </c>
      <c r="H11" s="246">
        <f t="shared" si="0"/>
        <v>0</v>
      </c>
      <c r="I11" s="244">
        <f t="shared" si="1"/>
        <v>0</v>
      </c>
      <c r="J11" s="245">
        <f t="shared" si="2"/>
        <v>0</v>
      </c>
    </row>
    <row r="12" spans="1:10" ht="11.25">
      <c r="A12" s="237"/>
      <c r="B12" s="238" t="s">
        <v>103</v>
      </c>
      <c r="C12" s="239" t="s">
        <v>7</v>
      </c>
      <c r="D12" s="240"/>
      <c r="E12" s="241"/>
      <c r="F12" s="242">
        <f>'逆行列係数'!S13</f>
        <v>0.003683351597393179</v>
      </c>
      <c r="G12" s="242">
        <f>'逆行列係数'!BC13</f>
        <v>0.002034109681260504</v>
      </c>
      <c r="H12" s="246">
        <f t="shared" si="0"/>
        <v>0</v>
      </c>
      <c r="I12" s="244">
        <f t="shared" si="1"/>
        <v>0</v>
      </c>
      <c r="J12" s="245">
        <f t="shared" si="2"/>
        <v>0</v>
      </c>
    </row>
    <row r="13" spans="1:10" ht="11.25">
      <c r="A13" s="237"/>
      <c r="B13" s="238" t="s">
        <v>104</v>
      </c>
      <c r="C13" s="239" t="s">
        <v>8</v>
      </c>
      <c r="D13" s="240"/>
      <c r="E13" s="241"/>
      <c r="F13" s="242">
        <f>'逆行列係数'!S14</f>
        <v>0.0014965635445368872</v>
      </c>
      <c r="G13" s="242">
        <f>'逆行列係数'!BC14</f>
        <v>0.0003326916609824849</v>
      </c>
      <c r="H13" s="246">
        <f t="shared" si="0"/>
        <v>0</v>
      </c>
      <c r="I13" s="244">
        <f t="shared" si="1"/>
        <v>0</v>
      </c>
      <c r="J13" s="245">
        <f t="shared" si="2"/>
        <v>0</v>
      </c>
    </row>
    <row r="14" spans="1:10" ht="11.25">
      <c r="A14" s="237"/>
      <c r="B14" s="238" t="s">
        <v>105</v>
      </c>
      <c r="C14" s="239" t="s">
        <v>9</v>
      </c>
      <c r="D14" s="240"/>
      <c r="E14" s="241"/>
      <c r="F14" s="242">
        <f>'逆行列係数'!S15</f>
        <v>0.0033981291439834564</v>
      </c>
      <c r="G14" s="242">
        <f>'逆行列係数'!BC15</f>
        <v>0.0005052552066937512</v>
      </c>
      <c r="H14" s="246">
        <f t="shared" si="0"/>
        <v>0</v>
      </c>
      <c r="I14" s="244">
        <f t="shared" si="1"/>
        <v>0</v>
      </c>
      <c r="J14" s="245">
        <f t="shared" si="2"/>
        <v>0</v>
      </c>
    </row>
    <row r="15" spans="1:10" ht="11.25">
      <c r="A15" s="237"/>
      <c r="B15" s="238" t="s">
        <v>106</v>
      </c>
      <c r="C15" s="239" t="s">
        <v>10</v>
      </c>
      <c r="D15" s="240"/>
      <c r="E15" s="241"/>
      <c r="F15" s="242">
        <f>'逆行列係数'!S16</f>
        <v>0.04535156466101576</v>
      </c>
      <c r="G15" s="242">
        <f>'逆行列係数'!BC16</f>
        <v>0.012083554908868662</v>
      </c>
      <c r="H15" s="246">
        <f t="shared" si="0"/>
        <v>0</v>
      </c>
      <c r="I15" s="244">
        <f t="shared" si="1"/>
        <v>0</v>
      </c>
      <c r="J15" s="245">
        <f t="shared" si="2"/>
        <v>0</v>
      </c>
    </row>
    <row r="16" spans="1:10" ht="11.25">
      <c r="A16" s="237"/>
      <c r="B16" s="238" t="s">
        <v>107</v>
      </c>
      <c r="C16" s="239" t="s">
        <v>11</v>
      </c>
      <c r="D16" s="240"/>
      <c r="E16" s="241"/>
      <c r="F16" s="242">
        <f>'逆行列係数'!S17</f>
        <v>0.00278282370574113</v>
      </c>
      <c r="G16" s="242">
        <f>'逆行列係数'!BC17</f>
        <v>0.0010692635790215572</v>
      </c>
      <c r="H16" s="246">
        <f t="shared" si="0"/>
        <v>0</v>
      </c>
      <c r="I16" s="244">
        <f t="shared" si="1"/>
        <v>0</v>
      </c>
      <c r="J16" s="245">
        <f t="shared" si="2"/>
        <v>0</v>
      </c>
    </row>
    <row r="17" spans="1:10" ht="11.25">
      <c r="A17" s="237"/>
      <c r="B17" s="238" t="s">
        <v>108</v>
      </c>
      <c r="C17" s="239" t="s">
        <v>12</v>
      </c>
      <c r="D17" s="240"/>
      <c r="E17" s="241"/>
      <c r="F17" s="242">
        <f>'逆行列係数'!S18</f>
        <v>0.006495221510634582</v>
      </c>
      <c r="G17" s="242">
        <f>'逆行列係数'!BC18</f>
        <v>0.0011870174548266408</v>
      </c>
      <c r="H17" s="246">
        <f t="shared" si="0"/>
        <v>0</v>
      </c>
      <c r="I17" s="244">
        <f t="shared" si="1"/>
        <v>0</v>
      </c>
      <c r="J17" s="245">
        <f t="shared" si="2"/>
        <v>0</v>
      </c>
    </row>
    <row r="18" spans="1:10" ht="11.25">
      <c r="A18" s="237"/>
      <c r="B18" s="238" t="s">
        <v>109</v>
      </c>
      <c r="C18" s="239" t="s">
        <v>13</v>
      </c>
      <c r="D18" s="240"/>
      <c r="E18" s="241"/>
      <c r="F18" s="242">
        <f>'逆行列係数'!S19</f>
        <v>0.008487316128877417</v>
      </c>
      <c r="G18" s="242">
        <f>'逆行列係数'!BC19</f>
        <v>0.0015632170769748588</v>
      </c>
      <c r="H18" s="246">
        <f t="shared" si="0"/>
        <v>0</v>
      </c>
      <c r="I18" s="244">
        <f t="shared" si="1"/>
        <v>0</v>
      </c>
      <c r="J18" s="245">
        <f t="shared" si="2"/>
        <v>0</v>
      </c>
    </row>
    <row r="19" spans="1:10" ht="11.25">
      <c r="A19" s="237"/>
      <c r="B19" s="238" t="s">
        <v>110</v>
      </c>
      <c r="C19" s="239" t="s">
        <v>14</v>
      </c>
      <c r="D19" s="240"/>
      <c r="E19" s="241"/>
      <c r="F19" s="242">
        <f>'逆行列係数'!S20</f>
        <v>0.010848217094652307</v>
      </c>
      <c r="G19" s="242">
        <f>'逆行列係数'!BC20</f>
        <v>0.004170629009745845</v>
      </c>
      <c r="H19" s="246">
        <f t="shared" si="0"/>
        <v>0</v>
      </c>
      <c r="I19" s="244">
        <f t="shared" si="1"/>
        <v>0</v>
      </c>
      <c r="J19" s="245">
        <f t="shared" si="2"/>
        <v>0</v>
      </c>
    </row>
    <row r="20" spans="1:10" ht="11.25">
      <c r="A20" s="237"/>
      <c r="B20" s="238" t="s">
        <v>111</v>
      </c>
      <c r="C20" s="239" t="s">
        <v>15</v>
      </c>
      <c r="D20" s="240">
        <f>'地域別最終需要'!K22</f>
        <v>0</v>
      </c>
      <c r="E20" s="241">
        <f>'地域別最終需要'!I22</f>
        <v>0</v>
      </c>
      <c r="F20" s="242">
        <f>'逆行列係数'!S21</f>
        <v>1.0376738965621568</v>
      </c>
      <c r="G20" s="242">
        <f>'逆行列係数'!BC21</f>
        <v>0.011387858357246726</v>
      </c>
      <c r="H20" s="246">
        <f t="shared" si="0"/>
        <v>0</v>
      </c>
      <c r="I20" s="244">
        <f t="shared" si="1"/>
        <v>0</v>
      </c>
      <c r="J20" s="245">
        <f t="shared" si="2"/>
        <v>0</v>
      </c>
    </row>
    <row r="21" spans="1:10" ht="11.25">
      <c r="A21" s="237"/>
      <c r="B21" s="238" t="s">
        <v>112</v>
      </c>
      <c r="C21" s="239" t="s">
        <v>16</v>
      </c>
      <c r="D21" s="240"/>
      <c r="E21" s="241"/>
      <c r="F21" s="242">
        <f>'逆行列係数'!S22</f>
        <v>5.048089221460837E-05</v>
      </c>
      <c r="G21" s="242">
        <f>'逆行列係数'!BC22</f>
        <v>1.586180552587508E-05</v>
      </c>
      <c r="H21" s="246">
        <f t="shared" si="0"/>
        <v>0</v>
      </c>
      <c r="I21" s="244">
        <f t="shared" si="1"/>
        <v>0</v>
      </c>
      <c r="J21" s="245">
        <f t="shared" si="2"/>
        <v>0</v>
      </c>
    </row>
    <row r="22" spans="1:10" ht="11.25">
      <c r="A22" s="237"/>
      <c r="B22" s="238" t="s">
        <v>113</v>
      </c>
      <c r="C22" s="239" t="s">
        <v>17</v>
      </c>
      <c r="D22" s="240"/>
      <c r="E22" s="241"/>
      <c r="F22" s="242">
        <f>'逆行列係数'!S23</f>
        <v>0.011077119991923436</v>
      </c>
      <c r="G22" s="242">
        <f>'逆行列係数'!BC23</f>
        <v>0.003495785789843659</v>
      </c>
      <c r="H22" s="246">
        <f t="shared" si="0"/>
        <v>0</v>
      </c>
      <c r="I22" s="244">
        <f t="shared" si="1"/>
        <v>0</v>
      </c>
      <c r="J22" s="245">
        <f t="shared" si="2"/>
        <v>0</v>
      </c>
    </row>
    <row r="23" spans="1:10" ht="11.25">
      <c r="A23" s="237"/>
      <c r="B23" s="238" t="s">
        <v>114</v>
      </c>
      <c r="C23" s="239" t="s">
        <v>18</v>
      </c>
      <c r="D23" s="240"/>
      <c r="E23" s="241"/>
      <c r="F23" s="242">
        <f>'逆行列係数'!S24</f>
        <v>0.004801353589983359</v>
      </c>
      <c r="G23" s="242">
        <f>'逆行列係数'!BC24</f>
        <v>0.000264672257145197</v>
      </c>
      <c r="H23" s="246">
        <f t="shared" si="0"/>
        <v>0</v>
      </c>
      <c r="I23" s="244">
        <f t="shared" si="1"/>
        <v>0</v>
      </c>
      <c r="J23" s="245">
        <f t="shared" si="2"/>
        <v>0</v>
      </c>
    </row>
    <row r="24" spans="1:10" ht="11.25">
      <c r="A24" s="237"/>
      <c r="B24" s="238" t="s">
        <v>115</v>
      </c>
      <c r="C24" s="239" t="s">
        <v>19</v>
      </c>
      <c r="D24" s="240"/>
      <c r="E24" s="241"/>
      <c r="F24" s="242">
        <f>'逆行列係数'!S25</f>
        <v>0.014546977357783366</v>
      </c>
      <c r="G24" s="242">
        <f>'逆行列係数'!BC25</f>
        <v>0.0009134550647489921</v>
      </c>
      <c r="H24" s="246">
        <f t="shared" si="0"/>
        <v>0</v>
      </c>
      <c r="I24" s="244">
        <f t="shared" si="1"/>
        <v>0</v>
      </c>
      <c r="J24" s="245">
        <f t="shared" si="2"/>
        <v>0</v>
      </c>
    </row>
    <row r="25" spans="1:10" ht="11.25">
      <c r="A25" s="237"/>
      <c r="B25" s="238" t="s">
        <v>116</v>
      </c>
      <c r="C25" s="239" t="s">
        <v>20</v>
      </c>
      <c r="D25" s="240"/>
      <c r="E25" s="241"/>
      <c r="F25" s="242">
        <f>'逆行列係数'!S26</f>
        <v>0.003698696471558943</v>
      </c>
      <c r="G25" s="242">
        <f>'逆行列係数'!BC26</f>
        <v>0.00016287798415242166</v>
      </c>
      <c r="H25" s="246">
        <f t="shared" si="0"/>
        <v>0</v>
      </c>
      <c r="I25" s="244">
        <f t="shared" si="1"/>
        <v>0</v>
      </c>
      <c r="J25" s="245">
        <f t="shared" si="2"/>
        <v>0</v>
      </c>
    </row>
    <row r="26" spans="1:10" ht="11.25">
      <c r="A26" s="237"/>
      <c r="B26" s="238" t="s">
        <v>117</v>
      </c>
      <c r="C26" s="239" t="s">
        <v>21</v>
      </c>
      <c r="D26" s="240"/>
      <c r="E26" s="241"/>
      <c r="F26" s="242">
        <f>'逆行列係数'!S27</f>
        <v>0.023413324657798818</v>
      </c>
      <c r="G26" s="242">
        <f>'逆行列係数'!BC27</f>
        <v>0.0021459628286698705</v>
      </c>
      <c r="H26" s="246">
        <f t="shared" si="0"/>
        <v>0</v>
      </c>
      <c r="I26" s="244">
        <f t="shared" si="1"/>
        <v>0</v>
      </c>
      <c r="J26" s="245">
        <f t="shared" si="2"/>
        <v>0</v>
      </c>
    </row>
    <row r="27" spans="1:10" ht="11.25">
      <c r="A27" s="237"/>
      <c r="B27" s="238" t="s">
        <v>118</v>
      </c>
      <c r="C27" s="239" t="s">
        <v>22</v>
      </c>
      <c r="D27" s="240"/>
      <c r="E27" s="241"/>
      <c r="F27" s="242">
        <f>'逆行列係数'!S28</f>
        <v>0.02746203711093481</v>
      </c>
      <c r="G27" s="242">
        <f>'逆行列係数'!BC28</f>
        <v>0.0010627661038412328</v>
      </c>
      <c r="H27" s="246">
        <f t="shared" si="0"/>
        <v>0</v>
      </c>
      <c r="I27" s="244">
        <f t="shared" si="1"/>
        <v>0</v>
      </c>
      <c r="J27" s="245">
        <f t="shared" si="2"/>
        <v>0</v>
      </c>
    </row>
    <row r="28" spans="1:10" ht="11.25">
      <c r="A28" s="237"/>
      <c r="B28" s="238" t="s">
        <v>119</v>
      </c>
      <c r="C28" s="239" t="s">
        <v>23</v>
      </c>
      <c r="D28" s="240"/>
      <c r="E28" s="241"/>
      <c r="F28" s="242">
        <f>'逆行列係数'!S29</f>
        <v>0.005864805898032783</v>
      </c>
      <c r="G28" s="242">
        <f>'逆行列係数'!BC29</f>
        <v>0.0003342467105953307</v>
      </c>
      <c r="H28" s="246">
        <f t="shared" si="0"/>
        <v>0</v>
      </c>
      <c r="I28" s="244">
        <f t="shared" si="1"/>
        <v>0</v>
      </c>
      <c r="J28" s="245">
        <f t="shared" si="2"/>
        <v>0</v>
      </c>
    </row>
    <row r="29" spans="1:10" ht="11.25">
      <c r="A29" s="237"/>
      <c r="B29" s="238" t="s">
        <v>120</v>
      </c>
      <c r="C29" s="239" t="s">
        <v>24</v>
      </c>
      <c r="D29" s="240"/>
      <c r="E29" s="241"/>
      <c r="F29" s="242">
        <f>'逆行列係数'!S30</f>
        <v>0.014403503578895813</v>
      </c>
      <c r="G29" s="242">
        <f>'逆行列係数'!BC30</f>
        <v>0.0014973051690618984</v>
      </c>
      <c r="H29" s="246">
        <f t="shared" si="0"/>
        <v>0</v>
      </c>
      <c r="I29" s="244">
        <f t="shared" si="1"/>
        <v>0</v>
      </c>
      <c r="J29" s="245">
        <f t="shared" si="2"/>
        <v>0</v>
      </c>
    </row>
    <row r="30" spans="1:10" ht="11.25">
      <c r="A30" s="237"/>
      <c r="B30" s="238" t="s">
        <v>121</v>
      </c>
      <c r="C30" s="239" t="s">
        <v>25</v>
      </c>
      <c r="D30" s="240"/>
      <c r="E30" s="241"/>
      <c r="F30" s="242">
        <f>'逆行列係数'!S31</f>
        <v>0.004611102313399158</v>
      </c>
      <c r="G30" s="242">
        <f>'逆行列係数'!BC31</f>
        <v>0.0003775901255929964</v>
      </c>
      <c r="H30" s="246">
        <f t="shared" si="0"/>
        <v>0</v>
      </c>
      <c r="I30" s="244">
        <f t="shared" si="1"/>
        <v>0</v>
      </c>
      <c r="J30" s="245">
        <f t="shared" si="2"/>
        <v>0</v>
      </c>
    </row>
    <row r="31" spans="1:10" ht="11.25">
      <c r="A31" s="237"/>
      <c r="B31" s="238" t="s">
        <v>122</v>
      </c>
      <c r="C31" s="239" t="s">
        <v>26</v>
      </c>
      <c r="D31" s="240"/>
      <c r="E31" s="241"/>
      <c r="F31" s="242">
        <f>'逆行列係数'!S32</f>
        <v>0.0006635136496242379</v>
      </c>
      <c r="G31" s="242">
        <f>'逆行列係数'!BC32</f>
        <v>3.885432429305146E-05</v>
      </c>
      <c r="H31" s="246">
        <f t="shared" si="0"/>
        <v>0</v>
      </c>
      <c r="I31" s="244">
        <f t="shared" si="1"/>
        <v>0</v>
      </c>
      <c r="J31" s="245">
        <f t="shared" si="2"/>
        <v>0</v>
      </c>
    </row>
    <row r="32" spans="1:10" ht="11.25">
      <c r="A32" s="237"/>
      <c r="B32" s="238" t="s">
        <v>123</v>
      </c>
      <c r="C32" s="239" t="s">
        <v>27</v>
      </c>
      <c r="D32" s="240"/>
      <c r="E32" s="241"/>
      <c r="F32" s="242">
        <f>'逆行列係数'!S33</f>
        <v>0.03502941099496747</v>
      </c>
      <c r="G32" s="242">
        <f>'逆行列係数'!BC33</f>
        <v>0.0012254724448150958</v>
      </c>
      <c r="H32" s="246">
        <f t="shared" si="0"/>
        <v>0</v>
      </c>
      <c r="I32" s="244">
        <f t="shared" si="1"/>
        <v>0</v>
      </c>
      <c r="J32" s="245">
        <f t="shared" si="2"/>
        <v>0</v>
      </c>
    </row>
    <row r="33" spans="1:10" ht="11.25">
      <c r="A33" s="237"/>
      <c r="B33" s="238" t="s">
        <v>124</v>
      </c>
      <c r="C33" s="239" t="s">
        <v>131</v>
      </c>
      <c r="D33" s="240"/>
      <c r="E33" s="241"/>
      <c r="F33" s="242">
        <f>'逆行列係数'!S34</f>
        <v>2.608154886082591E-06</v>
      </c>
      <c r="G33" s="242">
        <f>'逆行列係数'!BC34</f>
        <v>2.3079384370259205E-07</v>
      </c>
      <c r="H33" s="246">
        <f t="shared" si="0"/>
        <v>0</v>
      </c>
      <c r="I33" s="244">
        <f t="shared" si="1"/>
        <v>0</v>
      </c>
      <c r="J33" s="245">
        <f t="shared" si="2"/>
        <v>0</v>
      </c>
    </row>
    <row r="34" spans="1:10" ht="11.25">
      <c r="A34" s="237"/>
      <c r="B34" s="238" t="s">
        <v>125</v>
      </c>
      <c r="C34" s="239" t="s">
        <v>28</v>
      </c>
      <c r="D34" s="240"/>
      <c r="E34" s="241"/>
      <c r="F34" s="242">
        <f>'逆行列係数'!S35</f>
        <v>0.0007366499229454336</v>
      </c>
      <c r="G34" s="242">
        <f>'逆行列係数'!BC35</f>
        <v>4.021028380929785E-05</v>
      </c>
      <c r="H34" s="246">
        <f t="shared" si="0"/>
        <v>0</v>
      </c>
      <c r="I34" s="244">
        <f t="shared" si="1"/>
        <v>0</v>
      </c>
      <c r="J34" s="245">
        <f t="shared" si="2"/>
        <v>0</v>
      </c>
    </row>
    <row r="35" spans="1:10" ht="11.25">
      <c r="A35" s="237"/>
      <c r="B35" s="238" t="s">
        <v>126</v>
      </c>
      <c r="C35" s="239" t="s">
        <v>29</v>
      </c>
      <c r="D35" s="240"/>
      <c r="E35" s="241"/>
      <c r="F35" s="242">
        <f>'逆行列係数'!S36</f>
        <v>0.028512811432190074</v>
      </c>
      <c r="G35" s="242">
        <f>'逆行列係数'!BC36</f>
        <v>0.0014190467164819259</v>
      </c>
      <c r="H35" s="246">
        <f t="shared" si="0"/>
        <v>0</v>
      </c>
      <c r="I35" s="244">
        <f t="shared" si="1"/>
        <v>0</v>
      </c>
      <c r="J35" s="245">
        <f t="shared" si="2"/>
        <v>0</v>
      </c>
    </row>
    <row r="36" spans="1:10" ht="11.25">
      <c r="A36" s="237"/>
      <c r="B36" s="238" t="s">
        <v>127</v>
      </c>
      <c r="C36" s="239" t="s">
        <v>30</v>
      </c>
      <c r="D36" s="240"/>
      <c r="E36" s="241"/>
      <c r="F36" s="242">
        <f>'逆行列係数'!S37</f>
        <v>0.0005295222459902209</v>
      </c>
      <c r="G36" s="242">
        <f>'逆行列係数'!BC37</f>
        <v>4.9702016238770887E-05</v>
      </c>
      <c r="H36" s="246">
        <f t="shared" si="0"/>
        <v>0</v>
      </c>
      <c r="I36" s="244">
        <f t="shared" si="1"/>
        <v>0</v>
      </c>
      <c r="J36" s="245">
        <f t="shared" si="2"/>
        <v>0</v>
      </c>
    </row>
    <row r="37" spans="1:10" ht="11.25">
      <c r="A37" s="237"/>
      <c r="B37" s="238" t="s">
        <v>128</v>
      </c>
      <c r="C37" s="239" t="s">
        <v>132</v>
      </c>
      <c r="D37" s="240"/>
      <c r="E37" s="241"/>
      <c r="F37" s="242">
        <f>'逆行列係数'!S38</f>
        <v>0.0016023101663525435</v>
      </c>
      <c r="G37" s="242">
        <f>'逆行列係数'!BC38</f>
        <v>5.646640354913187E-05</v>
      </c>
      <c r="H37" s="246">
        <f t="shared" si="0"/>
        <v>0</v>
      </c>
      <c r="I37" s="244">
        <f t="shared" si="1"/>
        <v>0</v>
      </c>
      <c r="J37" s="245">
        <f t="shared" si="2"/>
        <v>0</v>
      </c>
    </row>
    <row r="38" spans="1:10" ht="11.25">
      <c r="A38" s="237"/>
      <c r="B38" s="248" t="s">
        <v>129</v>
      </c>
      <c r="C38" s="249" t="s">
        <v>133</v>
      </c>
      <c r="D38" s="250"/>
      <c r="E38" s="251"/>
      <c r="F38" s="252">
        <f>'逆行列係数'!S39</f>
        <v>0.0041516433972054855</v>
      </c>
      <c r="G38" s="252">
        <f>'逆行列係数'!BC39</f>
        <v>0.00024311376110420761</v>
      </c>
      <c r="H38" s="253">
        <f t="shared" si="0"/>
        <v>0</v>
      </c>
      <c r="I38" s="254">
        <f t="shared" si="1"/>
        <v>0</v>
      </c>
      <c r="J38" s="255">
        <f t="shared" si="2"/>
        <v>0</v>
      </c>
    </row>
    <row r="39" spans="1:10" ht="12" thickBot="1">
      <c r="A39" s="256"/>
      <c r="B39" s="257"/>
      <c r="C39" s="258" t="s">
        <v>134</v>
      </c>
      <c r="D39" s="259">
        <f>SUM(D5:D38)</f>
        <v>0</v>
      </c>
      <c r="E39" s="259">
        <f>SUM(E5:E38)</f>
        <v>0</v>
      </c>
      <c r="F39" s="260">
        <f>'逆行列係数'!S40</f>
        <v>1.3045165106951515</v>
      </c>
      <c r="G39" s="260">
        <f>'逆行列係数'!BC40</f>
        <v>0.04860046911589053</v>
      </c>
      <c r="H39" s="261">
        <f>SUM(H5:H38)</f>
        <v>0</v>
      </c>
      <c r="I39" s="262">
        <f>SUM(I5:I38)</f>
        <v>0</v>
      </c>
      <c r="J39" s="263">
        <f>SUM(J5:J38)</f>
        <v>0</v>
      </c>
    </row>
    <row r="40" spans="1:10" ht="12" thickTop="1">
      <c r="A40" s="264" t="s">
        <v>155</v>
      </c>
      <c r="B40" s="238" t="s">
        <v>96</v>
      </c>
      <c r="C40" s="239" t="s">
        <v>70</v>
      </c>
      <c r="D40" s="265"/>
      <c r="E40" s="266"/>
      <c r="F40" s="267">
        <f>'逆行列係数'!S42</f>
        <v>0.0005569148887365118</v>
      </c>
      <c r="G40" s="267">
        <f>'逆行列係数'!BC42</f>
        <v>0.0006507016595744755</v>
      </c>
      <c r="H40" s="244">
        <f aca="true" t="shared" si="3" ref="H40:H73">D$20*F40</f>
        <v>0</v>
      </c>
      <c r="I40" s="268">
        <f aca="true" t="shared" si="4" ref="I40:I73">E$20*G40</f>
        <v>0</v>
      </c>
      <c r="J40" s="269">
        <f aca="true" t="shared" si="5" ref="J40:J73">SUM(H40:I40)</f>
        <v>0</v>
      </c>
    </row>
    <row r="41" spans="1:10" ht="11.25" hidden="1">
      <c r="A41" s="264" t="s">
        <v>156</v>
      </c>
      <c r="B41" s="238" t="s">
        <v>97</v>
      </c>
      <c r="C41" s="239" t="s">
        <v>71</v>
      </c>
      <c r="D41" s="240"/>
      <c r="E41" s="241"/>
      <c r="F41" s="242">
        <f>'逆行列係数'!S43</f>
        <v>0.0006210200003236974</v>
      </c>
      <c r="G41" s="242">
        <f>'逆行列係数'!BC43</f>
        <v>0.0006631920079597183</v>
      </c>
      <c r="H41" s="244">
        <f t="shared" si="3"/>
        <v>0</v>
      </c>
      <c r="I41" s="244">
        <f t="shared" si="4"/>
        <v>0</v>
      </c>
      <c r="J41" s="245">
        <f t="shared" si="5"/>
        <v>0</v>
      </c>
    </row>
    <row r="42" spans="1:10" ht="11.25" hidden="1">
      <c r="A42" s="264" t="s">
        <v>157</v>
      </c>
      <c r="B42" s="238" t="s">
        <v>98</v>
      </c>
      <c r="C42" s="239" t="s">
        <v>72</v>
      </c>
      <c r="D42" s="270"/>
      <c r="E42" s="247"/>
      <c r="F42" s="242">
        <f>'逆行列係数'!S44</f>
        <v>0.0001428774819098297</v>
      </c>
      <c r="G42" s="242">
        <f>'逆行列係数'!BC44</f>
        <v>0.0001690672135277775</v>
      </c>
      <c r="H42" s="244">
        <f t="shared" si="3"/>
        <v>0</v>
      </c>
      <c r="I42" s="244">
        <f t="shared" si="4"/>
        <v>0</v>
      </c>
      <c r="J42" s="245">
        <f t="shared" si="5"/>
        <v>0</v>
      </c>
    </row>
    <row r="43" spans="1:10" ht="11.25" hidden="1">
      <c r="A43" s="264" t="s">
        <v>158</v>
      </c>
      <c r="B43" s="238" t="s">
        <v>99</v>
      </c>
      <c r="C43" s="239" t="s">
        <v>3</v>
      </c>
      <c r="D43" s="270"/>
      <c r="E43" s="247"/>
      <c r="F43" s="242">
        <f>'逆行列係数'!S45</f>
        <v>0.0020644019871707765</v>
      </c>
      <c r="G43" s="242">
        <f>'逆行列係数'!BC45</f>
        <v>0.0021968534857923073</v>
      </c>
      <c r="H43" s="244">
        <f t="shared" si="3"/>
        <v>0</v>
      </c>
      <c r="I43" s="244">
        <f t="shared" si="4"/>
        <v>0</v>
      </c>
      <c r="J43" s="245">
        <f t="shared" si="5"/>
        <v>0</v>
      </c>
    </row>
    <row r="44" spans="1:10" ht="11.25" hidden="1">
      <c r="A44" s="264" t="s">
        <v>154</v>
      </c>
      <c r="B44" s="238" t="s">
        <v>100</v>
      </c>
      <c r="C44" s="239" t="s">
        <v>4</v>
      </c>
      <c r="E44" s="247"/>
      <c r="F44" s="242">
        <f>'逆行列係数'!S46</f>
        <v>0.000674026478568562</v>
      </c>
      <c r="G44" s="242">
        <f>'逆行列係数'!BC46</f>
        <v>0.0006985673614711904</v>
      </c>
      <c r="H44" s="244">
        <f t="shared" si="3"/>
        <v>0</v>
      </c>
      <c r="I44" s="244">
        <f t="shared" si="4"/>
        <v>0</v>
      </c>
      <c r="J44" s="245">
        <f t="shared" si="5"/>
        <v>0</v>
      </c>
    </row>
    <row r="45" spans="1:10" ht="11.25" hidden="1">
      <c r="A45" s="264"/>
      <c r="B45" s="238" t="s">
        <v>101</v>
      </c>
      <c r="C45" s="239" t="s">
        <v>5</v>
      </c>
      <c r="E45" s="247"/>
      <c r="F45" s="242">
        <f>'逆行列係数'!S47</f>
        <v>0.003410176303108079</v>
      </c>
      <c r="G45" s="242">
        <f>'逆行列係数'!BC47</f>
        <v>0.004295856130666404</v>
      </c>
      <c r="H45" s="244">
        <f t="shared" si="3"/>
        <v>0</v>
      </c>
      <c r="I45" s="244">
        <f t="shared" si="4"/>
        <v>0</v>
      </c>
      <c r="J45" s="245">
        <f t="shared" si="5"/>
        <v>0</v>
      </c>
    </row>
    <row r="46" spans="1:10" ht="11.25" hidden="1">
      <c r="A46" s="264"/>
      <c r="B46" s="238" t="s">
        <v>102</v>
      </c>
      <c r="C46" s="239" t="s">
        <v>130</v>
      </c>
      <c r="E46" s="247"/>
      <c r="F46" s="242">
        <f>'逆行列係数'!S48</f>
        <v>0.015075087292065786</v>
      </c>
      <c r="G46" s="242">
        <f>'逆行列係数'!BC48</f>
        <v>0.016382544309925643</v>
      </c>
      <c r="H46" s="244">
        <f t="shared" si="3"/>
        <v>0</v>
      </c>
      <c r="I46" s="244">
        <f t="shared" si="4"/>
        <v>0</v>
      </c>
      <c r="J46" s="245">
        <f t="shared" si="5"/>
        <v>0</v>
      </c>
    </row>
    <row r="47" spans="1:10" ht="11.25" hidden="1">
      <c r="A47" s="264"/>
      <c r="B47" s="238" t="s">
        <v>103</v>
      </c>
      <c r="C47" s="239" t="s">
        <v>7</v>
      </c>
      <c r="E47" s="247"/>
      <c r="F47" s="242">
        <f>'逆行列係数'!S49</f>
        <v>0.03148210091103122</v>
      </c>
      <c r="G47" s="242">
        <f>'逆行列係数'!BC49</f>
        <v>0.037861920595701974</v>
      </c>
      <c r="H47" s="244">
        <f t="shared" si="3"/>
        <v>0</v>
      </c>
      <c r="I47" s="244">
        <f t="shared" si="4"/>
        <v>0</v>
      </c>
      <c r="J47" s="245">
        <f t="shared" si="5"/>
        <v>0</v>
      </c>
    </row>
    <row r="48" spans="1:10" ht="11.25" hidden="1">
      <c r="A48" s="264"/>
      <c r="B48" s="238" t="s">
        <v>104</v>
      </c>
      <c r="C48" s="239" t="s">
        <v>8</v>
      </c>
      <c r="E48" s="247"/>
      <c r="F48" s="242">
        <f>'逆行列係数'!S50</f>
        <v>0.012748829772154103</v>
      </c>
      <c r="G48" s="242">
        <f>'逆行列係数'!BC50</f>
        <v>0.013816888984565056</v>
      </c>
      <c r="H48" s="244">
        <f t="shared" si="3"/>
        <v>0</v>
      </c>
      <c r="I48" s="244">
        <f t="shared" si="4"/>
        <v>0</v>
      </c>
      <c r="J48" s="245">
        <f t="shared" si="5"/>
        <v>0</v>
      </c>
    </row>
    <row r="49" spans="1:10" ht="11.25" hidden="1">
      <c r="A49" s="264"/>
      <c r="B49" s="238" t="s">
        <v>105</v>
      </c>
      <c r="C49" s="239" t="s">
        <v>9</v>
      </c>
      <c r="E49" s="247"/>
      <c r="F49" s="242">
        <f>'逆行列係数'!S51</f>
        <v>0.010348800093258555</v>
      </c>
      <c r="G49" s="242">
        <f>'逆行列係数'!BC51</f>
        <v>0.016538238783405147</v>
      </c>
      <c r="H49" s="244">
        <f t="shared" si="3"/>
        <v>0</v>
      </c>
      <c r="I49" s="244">
        <f t="shared" si="4"/>
        <v>0</v>
      </c>
      <c r="J49" s="245">
        <f t="shared" si="5"/>
        <v>0</v>
      </c>
    </row>
    <row r="50" spans="1:10" ht="11.25" hidden="1">
      <c r="A50" s="264"/>
      <c r="B50" s="238" t="s">
        <v>106</v>
      </c>
      <c r="C50" s="239" t="s">
        <v>10</v>
      </c>
      <c r="E50" s="247"/>
      <c r="F50" s="242">
        <f>'逆行列係数'!S52</f>
        <v>0.11278230448079776</v>
      </c>
      <c r="G50" s="242">
        <f>'逆行列係数'!BC52</f>
        <v>0.12134744094918952</v>
      </c>
      <c r="H50" s="244">
        <f t="shared" si="3"/>
        <v>0</v>
      </c>
      <c r="I50" s="244">
        <f t="shared" si="4"/>
        <v>0</v>
      </c>
      <c r="J50" s="245">
        <f t="shared" si="5"/>
        <v>0</v>
      </c>
    </row>
    <row r="51" spans="1:10" ht="11.25" hidden="1">
      <c r="A51" s="264"/>
      <c r="B51" s="238" t="s">
        <v>107</v>
      </c>
      <c r="C51" s="239" t="s">
        <v>11</v>
      </c>
      <c r="E51" s="247"/>
      <c r="F51" s="242">
        <f>'逆行列係数'!S53</f>
        <v>0.027396057060800654</v>
      </c>
      <c r="G51" s="242">
        <f>'逆行列係数'!BC53</f>
        <v>0.033035441563294</v>
      </c>
      <c r="H51" s="244">
        <f t="shared" si="3"/>
        <v>0</v>
      </c>
      <c r="I51" s="244">
        <f t="shared" si="4"/>
        <v>0</v>
      </c>
      <c r="J51" s="245">
        <f t="shared" si="5"/>
        <v>0</v>
      </c>
    </row>
    <row r="52" spans="1:10" ht="11.25" hidden="1">
      <c r="A52" s="264"/>
      <c r="B52" s="238" t="s">
        <v>108</v>
      </c>
      <c r="C52" s="239" t="s">
        <v>12</v>
      </c>
      <c r="E52" s="247"/>
      <c r="F52" s="242">
        <f>'逆行列係数'!S54</f>
        <v>0.02684290881738044</v>
      </c>
      <c r="G52" s="242">
        <f>'逆行列係数'!BC54</f>
        <v>0.021703132917728296</v>
      </c>
      <c r="H52" s="244">
        <f t="shared" si="3"/>
        <v>0</v>
      </c>
      <c r="I52" s="244">
        <f t="shared" si="4"/>
        <v>0</v>
      </c>
      <c r="J52" s="245">
        <f t="shared" si="5"/>
        <v>0</v>
      </c>
    </row>
    <row r="53" spans="1:10" ht="11.25" hidden="1">
      <c r="A53" s="264"/>
      <c r="B53" s="238" t="s">
        <v>109</v>
      </c>
      <c r="C53" s="239" t="s">
        <v>13</v>
      </c>
      <c r="E53" s="247"/>
      <c r="F53" s="242">
        <f>'逆行列係数'!S55</f>
        <v>0.028330731098063302</v>
      </c>
      <c r="G53" s="242">
        <f>'逆行列係数'!BC55</f>
        <v>0.024124672976375865</v>
      </c>
      <c r="H53" s="244">
        <f t="shared" si="3"/>
        <v>0</v>
      </c>
      <c r="I53" s="244">
        <f t="shared" si="4"/>
        <v>0</v>
      </c>
      <c r="J53" s="245">
        <f t="shared" si="5"/>
        <v>0</v>
      </c>
    </row>
    <row r="54" spans="1:10" ht="11.25" hidden="1">
      <c r="A54" s="264"/>
      <c r="B54" s="238" t="s">
        <v>110</v>
      </c>
      <c r="C54" s="239" t="s">
        <v>14</v>
      </c>
      <c r="E54" s="247"/>
      <c r="F54" s="242">
        <f>'逆行列係数'!S56</f>
        <v>0.05589570125331597</v>
      </c>
      <c r="G54" s="242">
        <f>'逆行列係数'!BC56</f>
        <v>0.08147994062665986</v>
      </c>
      <c r="H54" s="244">
        <f t="shared" si="3"/>
        <v>0</v>
      </c>
      <c r="I54" s="244">
        <f t="shared" si="4"/>
        <v>0</v>
      </c>
      <c r="J54" s="245">
        <f t="shared" si="5"/>
        <v>0</v>
      </c>
    </row>
    <row r="55" spans="1:10" ht="11.25" hidden="1">
      <c r="A55" s="264"/>
      <c r="B55" s="238" t="s">
        <v>111</v>
      </c>
      <c r="C55" s="239" t="s">
        <v>15</v>
      </c>
      <c r="E55" s="247"/>
      <c r="F55" s="242">
        <f>'逆行列係数'!S57</f>
        <v>0.41103934317783614</v>
      </c>
      <c r="G55" s="242">
        <f>'逆行列係数'!BC57</f>
        <v>1.684929219110757</v>
      </c>
      <c r="H55" s="244">
        <f t="shared" si="3"/>
        <v>0</v>
      </c>
      <c r="I55" s="244">
        <f t="shared" si="4"/>
        <v>0</v>
      </c>
      <c r="J55" s="245">
        <f t="shared" si="5"/>
        <v>0</v>
      </c>
    </row>
    <row r="56" spans="1:10" ht="11.25" hidden="1">
      <c r="A56" s="264"/>
      <c r="B56" s="238" t="s">
        <v>112</v>
      </c>
      <c r="C56" s="239" t="s">
        <v>16</v>
      </c>
      <c r="E56" s="247"/>
      <c r="F56" s="242">
        <f>'逆行列係数'!S58</f>
        <v>0.0010718289979355724</v>
      </c>
      <c r="G56" s="242">
        <f>'逆行列係数'!BC58</f>
        <v>0.0011654715112763862</v>
      </c>
      <c r="H56" s="244">
        <f t="shared" si="3"/>
        <v>0</v>
      </c>
      <c r="I56" s="244">
        <f t="shared" si="4"/>
        <v>0</v>
      </c>
      <c r="J56" s="245">
        <f t="shared" si="5"/>
        <v>0</v>
      </c>
    </row>
    <row r="57" spans="1:10" ht="11.25" hidden="1">
      <c r="A57" s="264"/>
      <c r="B57" s="238" t="s">
        <v>113</v>
      </c>
      <c r="C57" s="239" t="s">
        <v>17</v>
      </c>
      <c r="E57" s="247"/>
      <c r="F57" s="242">
        <f>'逆行列係数'!S59</f>
        <v>0.07315538836612939</v>
      </c>
      <c r="G57" s="242">
        <f>'逆行列係数'!BC59</f>
        <v>0.09886387027929837</v>
      </c>
      <c r="H57" s="244">
        <f t="shared" si="3"/>
        <v>0</v>
      </c>
      <c r="I57" s="244">
        <f t="shared" si="4"/>
        <v>0</v>
      </c>
      <c r="J57" s="245">
        <f t="shared" si="5"/>
        <v>0</v>
      </c>
    </row>
    <row r="58" spans="1:10" ht="11.25" hidden="1">
      <c r="A58" s="264"/>
      <c r="B58" s="238" t="s">
        <v>114</v>
      </c>
      <c r="C58" s="239" t="s">
        <v>18</v>
      </c>
      <c r="E58" s="247"/>
      <c r="F58" s="242">
        <f>'逆行列係数'!S60</f>
        <v>0.00616663258300106</v>
      </c>
      <c r="G58" s="242">
        <f>'逆行列係数'!BC60</f>
        <v>0.010509351279787306</v>
      </c>
      <c r="H58" s="244">
        <f t="shared" si="3"/>
        <v>0</v>
      </c>
      <c r="I58" s="244">
        <f t="shared" si="4"/>
        <v>0</v>
      </c>
      <c r="J58" s="245">
        <f t="shared" si="5"/>
        <v>0</v>
      </c>
    </row>
    <row r="59" spans="1:10" ht="11.25" hidden="1">
      <c r="A59" s="264"/>
      <c r="B59" s="238" t="s">
        <v>115</v>
      </c>
      <c r="C59" s="239" t="s">
        <v>19</v>
      </c>
      <c r="E59" s="247"/>
      <c r="F59" s="242">
        <f>'逆行列係数'!S61</f>
        <v>0.02119166377915329</v>
      </c>
      <c r="G59" s="242">
        <f>'逆行列係数'!BC61</f>
        <v>0.03419066228494418</v>
      </c>
      <c r="H59" s="244">
        <f t="shared" si="3"/>
        <v>0</v>
      </c>
      <c r="I59" s="244">
        <f t="shared" si="4"/>
        <v>0</v>
      </c>
      <c r="J59" s="245">
        <f t="shared" si="5"/>
        <v>0</v>
      </c>
    </row>
    <row r="60" spans="1:10" ht="11.25" hidden="1">
      <c r="A60" s="264"/>
      <c r="B60" s="238" t="s">
        <v>116</v>
      </c>
      <c r="C60" s="239" t="s">
        <v>20</v>
      </c>
      <c r="E60" s="247"/>
      <c r="F60" s="242">
        <f>'逆行列係数'!S62</f>
        <v>0.002700435394811154</v>
      </c>
      <c r="G60" s="242">
        <f>'逆行列係数'!BC62</f>
        <v>0.005110704067742399</v>
      </c>
      <c r="H60" s="244">
        <f t="shared" si="3"/>
        <v>0</v>
      </c>
      <c r="I60" s="244">
        <f t="shared" si="4"/>
        <v>0</v>
      </c>
      <c r="J60" s="245">
        <f t="shared" si="5"/>
        <v>0</v>
      </c>
    </row>
    <row r="61" spans="1:10" ht="11.25" hidden="1">
      <c r="A61" s="264"/>
      <c r="B61" s="238" t="s">
        <v>117</v>
      </c>
      <c r="C61" s="239" t="s">
        <v>21</v>
      </c>
      <c r="E61" s="247"/>
      <c r="F61" s="242">
        <f>'逆行列係数'!S63</f>
        <v>0.07570056065299266</v>
      </c>
      <c r="G61" s="242">
        <f>'逆行列係数'!BC63</f>
        <v>0.10022300992102816</v>
      </c>
      <c r="H61" s="244">
        <f t="shared" si="3"/>
        <v>0</v>
      </c>
      <c r="I61" s="244">
        <f t="shared" si="4"/>
        <v>0</v>
      </c>
      <c r="J61" s="245">
        <f t="shared" si="5"/>
        <v>0</v>
      </c>
    </row>
    <row r="62" spans="1:10" ht="11.25" hidden="1">
      <c r="A62" s="264"/>
      <c r="B62" s="238" t="s">
        <v>118</v>
      </c>
      <c r="C62" s="239" t="s">
        <v>22</v>
      </c>
      <c r="E62" s="247"/>
      <c r="F62" s="242">
        <f>'逆行列係数'!S64</f>
        <v>0.024786991937919643</v>
      </c>
      <c r="G62" s="242">
        <f>'逆行列係数'!BC64</f>
        <v>0.042078796567086345</v>
      </c>
      <c r="H62" s="244">
        <f t="shared" si="3"/>
        <v>0</v>
      </c>
      <c r="I62" s="244">
        <f t="shared" si="4"/>
        <v>0</v>
      </c>
      <c r="J62" s="245">
        <f t="shared" si="5"/>
        <v>0</v>
      </c>
    </row>
    <row r="63" spans="1:10" ht="11.25" hidden="1">
      <c r="A63" s="264"/>
      <c r="B63" s="238" t="s">
        <v>119</v>
      </c>
      <c r="C63" s="239" t="s">
        <v>23</v>
      </c>
      <c r="E63" s="247"/>
      <c r="F63" s="242">
        <f>'逆行列係数'!S65</f>
        <v>0.006755389944431958</v>
      </c>
      <c r="G63" s="242">
        <f>'逆行列係数'!BC65</f>
        <v>0.01074505938397936</v>
      </c>
      <c r="H63" s="244">
        <f t="shared" si="3"/>
        <v>0</v>
      </c>
      <c r="I63" s="244">
        <f t="shared" si="4"/>
        <v>0</v>
      </c>
      <c r="J63" s="245">
        <f t="shared" si="5"/>
        <v>0</v>
      </c>
    </row>
    <row r="64" spans="1:10" ht="11.25" hidden="1">
      <c r="A64" s="264"/>
      <c r="B64" s="238" t="s">
        <v>120</v>
      </c>
      <c r="C64" s="239" t="s">
        <v>24</v>
      </c>
      <c r="D64" s="270"/>
      <c r="E64" s="247"/>
      <c r="F64" s="242">
        <f>'逆行列係数'!S66</f>
        <v>0.027340698618163246</v>
      </c>
      <c r="G64" s="242">
        <f>'逆行列係数'!BC66</f>
        <v>0.042988135935054246</v>
      </c>
      <c r="H64" s="244">
        <f t="shared" si="3"/>
        <v>0</v>
      </c>
      <c r="I64" s="244">
        <f t="shared" si="4"/>
        <v>0</v>
      </c>
      <c r="J64" s="245">
        <f t="shared" si="5"/>
        <v>0</v>
      </c>
    </row>
    <row r="65" spans="1:10" ht="11.25" hidden="1">
      <c r="A65" s="264"/>
      <c r="B65" s="238" t="s">
        <v>121</v>
      </c>
      <c r="C65" s="239" t="s">
        <v>25</v>
      </c>
      <c r="D65" s="270"/>
      <c r="E65" s="247"/>
      <c r="F65" s="242">
        <f>'逆行列係数'!S67</f>
        <v>0.010938257505530367</v>
      </c>
      <c r="G65" s="242">
        <f>'逆行列係数'!BC67</f>
        <v>0.01673181117311004</v>
      </c>
      <c r="H65" s="244">
        <f t="shared" si="3"/>
        <v>0</v>
      </c>
      <c r="I65" s="244">
        <f t="shared" si="4"/>
        <v>0</v>
      </c>
      <c r="J65" s="245">
        <f t="shared" si="5"/>
        <v>0</v>
      </c>
    </row>
    <row r="66" spans="1:10" ht="11.25" hidden="1">
      <c r="A66" s="264"/>
      <c r="B66" s="238" t="s">
        <v>122</v>
      </c>
      <c r="C66" s="239" t="s">
        <v>26</v>
      </c>
      <c r="D66" s="270"/>
      <c r="E66" s="247"/>
      <c r="F66" s="242">
        <f>'逆行列係数'!S68</f>
        <v>0.0012028065018276132</v>
      </c>
      <c r="G66" s="242">
        <f>'逆行列係数'!BC68</f>
        <v>0.001223355489806653</v>
      </c>
      <c r="H66" s="244">
        <f t="shared" si="3"/>
        <v>0</v>
      </c>
      <c r="I66" s="244">
        <f t="shared" si="4"/>
        <v>0</v>
      </c>
      <c r="J66" s="245">
        <f t="shared" si="5"/>
        <v>0</v>
      </c>
    </row>
    <row r="67" spans="1:10" ht="11.25" hidden="1">
      <c r="A67" s="264"/>
      <c r="B67" s="238" t="s">
        <v>123</v>
      </c>
      <c r="C67" s="239" t="s">
        <v>27</v>
      </c>
      <c r="D67" s="270"/>
      <c r="E67" s="247"/>
      <c r="F67" s="242">
        <f>'逆行列係数'!S69</f>
        <v>0.0272201107258842</v>
      </c>
      <c r="G67" s="242">
        <f>'逆行列係数'!BC69</f>
        <v>0.07209829051111297</v>
      </c>
      <c r="H67" s="244">
        <f t="shared" si="3"/>
        <v>0</v>
      </c>
      <c r="I67" s="244">
        <f t="shared" si="4"/>
        <v>0</v>
      </c>
      <c r="J67" s="245">
        <f t="shared" si="5"/>
        <v>0</v>
      </c>
    </row>
    <row r="68" spans="1:10" ht="11.25" hidden="1">
      <c r="A68" s="264"/>
      <c r="B68" s="238" t="s">
        <v>124</v>
      </c>
      <c r="C68" s="239" t="s">
        <v>131</v>
      </c>
      <c r="D68" s="270"/>
      <c r="E68" s="247"/>
      <c r="F68" s="242">
        <f>'逆行列係数'!S70</f>
        <v>4.703771922862837E-06</v>
      </c>
      <c r="G68" s="242">
        <f>'逆行列係数'!BC70</f>
        <v>6.9886318439881485E-06</v>
      </c>
      <c r="H68" s="244">
        <f t="shared" si="3"/>
        <v>0</v>
      </c>
      <c r="I68" s="244">
        <f t="shared" si="4"/>
        <v>0</v>
      </c>
      <c r="J68" s="245">
        <f t="shared" si="5"/>
        <v>0</v>
      </c>
    </row>
    <row r="69" spans="1:10" ht="11.25" hidden="1">
      <c r="A69" s="264"/>
      <c r="B69" s="238" t="s">
        <v>125</v>
      </c>
      <c r="C69" s="239" t="s">
        <v>28</v>
      </c>
      <c r="D69" s="270"/>
      <c r="E69" s="247"/>
      <c r="F69" s="242">
        <f>'逆行列係数'!S71</f>
        <v>0.0008805476248391945</v>
      </c>
      <c r="G69" s="242">
        <f>'逆行列係数'!BC71</f>
        <v>0.0015070289532154004</v>
      </c>
      <c r="H69" s="244">
        <f t="shared" si="3"/>
        <v>0</v>
      </c>
      <c r="I69" s="244">
        <f t="shared" si="4"/>
        <v>0</v>
      </c>
      <c r="J69" s="245">
        <f t="shared" si="5"/>
        <v>0</v>
      </c>
    </row>
    <row r="70" spans="1:10" ht="11.25" hidden="1">
      <c r="A70" s="264"/>
      <c r="B70" s="238" t="s">
        <v>126</v>
      </c>
      <c r="C70" s="239" t="s">
        <v>29</v>
      </c>
      <c r="D70" s="270"/>
      <c r="E70" s="247"/>
      <c r="F70" s="242">
        <f>'逆行列係数'!S72</f>
        <v>0.07348846938991521</v>
      </c>
      <c r="G70" s="242">
        <f>'逆行列係数'!BC72</f>
        <v>0.10687726313172383</v>
      </c>
      <c r="H70" s="244">
        <f t="shared" si="3"/>
        <v>0</v>
      </c>
      <c r="I70" s="244">
        <f t="shared" si="4"/>
        <v>0</v>
      </c>
      <c r="J70" s="245">
        <f t="shared" si="5"/>
        <v>0</v>
      </c>
    </row>
    <row r="71" spans="1:10" ht="11.25" hidden="1">
      <c r="A71" s="264"/>
      <c r="B71" s="238" t="s">
        <v>127</v>
      </c>
      <c r="C71" s="239" t="s">
        <v>30</v>
      </c>
      <c r="D71" s="270"/>
      <c r="E71" s="247"/>
      <c r="F71" s="242">
        <f>'逆行列係数'!S73</f>
        <v>0.0015677324772621593</v>
      </c>
      <c r="G71" s="242">
        <f>'逆行列係数'!BC73</f>
        <v>0.0023949341818936356</v>
      </c>
      <c r="H71" s="244">
        <f t="shared" si="3"/>
        <v>0</v>
      </c>
      <c r="I71" s="244">
        <f t="shared" si="4"/>
        <v>0</v>
      </c>
      <c r="J71" s="245">
        <f t="shared" si="5"/>
        <v>0</v>
      </c>
    </row>
    <row r="72" spans="1:10" ht="11.25" hidden="1">
      <c r="A72" s="264"/>
      <c r="B72" s="238" t="s">
        <v>128</v>
      </c>
      <c r="C72" s="239" t="s">
        <v>132</v>
      </c>
      <c r="D72" s="270"/>
      <c r="E72" s="247"/>
      <c r="F72" s="242">
        <f>'逆行列係数'!S74</f>
        <v>0.0015208459041117178</v>
      </c>
      <c r="G72" s="242">
        <f>'逆行列係数'!BC74</f>
        <v>0.0028702164144311813</v>
      </c>
      <c r="H72" s="244">
        <f t="shared" si="3"/>
        <v>0</v>
      </c>
      <c r="I72" s="244">
        <f t="shared" si="4"/>
        <v>0</v>
      </c>
      <c r="J72" s="245">
        <f t="shared" si="5"/>
        <v>0</v>
      </c>
    </row>
    <row r="73" spans="1:10" ht="11.25">
      <c r="A73" s="264"/>
      <c r="B73" s="248" t="s">
        <v>129</v>
      </c>
      <c r="C73" s="249" t="s">
        <v>133</v>
      </c>
      <c r="D73" s="271"/>
      <c r="E73" s="272"/>
      <c r="F73" s="252">
        <f>'逆行列係数'!S75</f>
        <v>0.007135213299462962</v>
      </c>
      <c r="G73" s="252">
        <f>'逆行列係数'!BC75</f>
        <v>0.007257112717279349</v>
      </c>
      <c r="H73" s="254">
        <f t="shared" si="3"/>
        <v>0</v>
      </c>
      <c r="I73" s="254">
        <f t="shared" si="4"/>
        <v>0</v>
      </c>
      <c r="J73" s="255">
        <f t="shared" si="5"/>
        <v>0</v>
      </c>
    </row>
    <row r="74" spans="1:10" ht="11.25">
      <c r="A74" s="273"/>
      <c r="B74" s="274"/>
      <c r="C74" s="275" t="s">
        <v>134</v>
      </c>
      <c r="D74" s="276">
        <f>SUM(D40:D73)</f>
        <v>0</v>
      </c>
      <c r="E74" s="283">
        <f>SUM(E40:E73)</f>
        <v>0</v>
      </c>
      <c r="F74" s="277">
        <f>'逆行列係数'!S76</f>
        <v>1.1022395585718154</v>
      </c>
      <c r="G74" s="277">
        <f>'逆行列係数'!BC76</f>
        <v>2.616735741111208</v>
      </c>
      <c r="H74" s="278">
        <f>SUM(H40:H73)</f>
        <v>0</v>
      </c>
      <c r="I74" s="278">
        <f>SUM(I40:I73)</f>
        <v>0</v>
      </c>
      <c r="J74" s="279">
        <f>SUM(J40:J73)</f>
        <v>0</v>
      </c>
    </row>
    <row r="75" spans="1:10" ht="11.25">
      <c r="A75" s="280"/>
      <c r="B75" s="281"/>
      <c r="C75" s="282" t="s">
        <v>64</v>
      </c>
      <c r="D75" s="272">
        <f>SUM(D74,D39)</f>
        <v>0</v>
      </c>
      <c r="E75" s="272">
        <f>SUM(E74,E39)</f>
        <v>0</v>
      </c>
      <c r="F75" s="252">
        <f>'逆行列係数'!S78</f>
        <v>2.4067560692669683</v>
      </c>
      <c r="G75" s="252">
        <f>'逆行列係数'!BC78</f>
        <v>2.6653362102270988</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 sqref="C2"/>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268</v>
      </c>
      <c r="D1" s="217"/>
      <c r="E1" s="217"/>
    </row>
    <row r="2" spans="2:5" ht="11.25">
      <c r="B2" s="215"/>
      <c r="C2" s="215" t="s">
        <v>16</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300</v>
      </c>
      <c r="E4" s="229" t="s">
        <v>173</v>
      </c>
      <c r="F4" s="230" t="s">
        <v>174</v>
      </c>
      <c r="G4" s="230" t="s">
        <v>301</v>
      </c>
      <c r="H4" s="231" t="s">
        <v>302</v>
      </c>
      <c r="I4" s="232" t="s">
        <v>303</v>
      </c>
      <c r="J4" s="233" t="s">
        <v>304</v>
      </c>
      <c r="K4" s="234"/>
      <c r="L4" s="235"/>
    </row>
    <row r="5" spans="1:10" ht="12" thickTop="1">
      <c r="A5" s="237" t="s">
        <v>148</v>
      </c>
      <c r="B5" s="238" t="s">
        <v>96</v>
      </c>
      <c r="C5" s="239" t="s">
        <v>70</v>
      </c>
      <c r="D5" s="240"/>
      <c r="E5" s="241"/>
      <c r="F5" s="242">
        <f>'逆行列係数'!T6</f>
        <v>4.6289956088014535E-05</v>
      </c>
      <c r="G5" s="242">
        <f>'逆行列係数'!BD6</f>
        <v>8.923129663800458E-06</v>
      </c>
      <c r="H5" s="243">
        <f aca="true" t="shared" si="0" ref="H5:H38">D$21*F5</f>
        <v>0</v>
      </c>
      <c r="I5" s="244">
        <f aca="true" t="shared" si="1" ref="I5:I38">E$21*G5</f>
        <v>0</v>
      </c>
      <c r="J5" s="245">
        <f aca="true" t="shared" si="2" ref="J5:J38">SUM(H5:I5)</f>
        <v>0</v>
      </c>
    </row>
    <row r="6" spans="1:10" ht="11.25">
      <c r="A6" s="237" t="s">
        <v>150</v>
      </c>
      <c r="B6" s="238" t="s">
        <v>97</v>
      </c>
      <c r="C6" s="239" t="s">
        <v>71</v>
      </c>
      <c r="D6" s="240"/>
      <c r="E6" s="241"/>
      <c r="F6" s="242">
        <f>'逆行列係数'!T7</f>
        <v>3.569190442793467E-05</v>
      </c>
      <c r="G6" s="242">
        <f>'逆行列係数'!BD7</f>
        <v>8.36001371795455E-06</v>
      </c>
      <c r="H6" s="246">
        <f t="shared" si="0"/>
        <v>0</v>
      </c>
      <c r="I6" s="244">
        <f t="shared" si="1"/>
        <v>0</v>
      </c>
      <c r="J6" s="245">
        <f t="shared" si="2"/>
        <v>0</v>
      </c>
    </row>
    <row r="7" spans="1:10" ht="11.25">
      <c r="A7" s="237" t="s">
        <v>152</v>
      </c>
      <c r="B7" s="238" t="s">
        <v>98</v>
      </c>
      <c r="C7" s="239" t="s">
        <v>72</v>
      </c>
      <c r="D7" s="240"/>
      <c r="E7" s="241"/>
      <c r="F7" s="242">
        <f>'逆行列係数'!T8</f>
        <v>4.173616308923863E-05</v>
      </c>
      <c r="G7" s="242">
        <f>'逆行列係数'!BD8</f>
        <v>1.0332186218189462E-05</v>
      </c>
      <c r="H7" s="246">
        <f t="shared" si="0"/>
        <v>0</v>
      </c>
      <c r="I7" s="244">
        <f t="shared" si="1"/>
        <v>0</v>
      </c>
      <c r="J7" s="245">
        <f t="shared" si="2"/>
        <v>0</v>
      </c>
    </row>
    <row r="8" spans="1:10" ht="11.25">
      <c r="A8" s="237" t="s">
        <v>154</v>
      </c>
      <c r="B8" s="238" t="s">
        <v>99</v>
      </c>
      <c r="C8" s="239" t="s">
        <v>3</v>
      </c>
      <c r="D8" s="240"/>
      <c r="E8" s="241"/>
      <c r="F8" s="242">
        <f>'逆行列係数'!T9</f>
        <v>0.00041169463539443676</v>
      </c>
      <c r="G8" s="242">
        <f>'逆行列係数'!BD9</f>
        <v>8.070693786969165E-05</v>
      </c>
      <c r="H8" s="246">
        <f t="shared" si="0"/>
        <v>0</v>
      </c>
      <c r="I8" s="244">
        <f t="shared" si="1"/>
        <v>0</v>
      </c>
      <c r="J8" s="245">
        <f t="shared" si="2"/>
        <v>0</v>
      </c>
    </row>
    <row r="9" spans="1:10" ht="11.25">
      <c r="A9" s="237"/>
      <c r="B9" s="238" t="s">
        <v>100</v>
      </c>
      <c r="C9" s="239" t="s">
        <v>4</v>
      </c>
      <c r="D9" s="240"/>
      <c r="E9" s="241"/>
      <c r="F9" s="242">
        <f>'逆行列係数'!T10</f>
        <v>0.00012241637820813257</v>
      </c>
      <c r="G9" s="242">
        <f>'逆行列係数'!BD10</f>
        <v>4.374312614500973E-05</v>
      </c>
      <c r="H9" s="246">
        <f t="shared" si="0"/>
        <v>0</v>
      </c>
      <c r="I9" s="244">
        <f t="shared" si="1"/>
        <v>0</v>
      </c>
      <c r="J9" s="245">
        <f t="shared" si="2"/>
        <v>0</v>
      </c>
    </row>
    <row r="10" spans="1:10" ht="11.25">
      <c r="A10" s="237"/>
      <c r="B10" s="238" t="s">
        <v>101</v>
      </c>
      <c r="C10" s="239" t="s">
        <v>5</v>
      </c>
      <c r="D10" s="240"/>
      <c r="E10" s="241"/>
      <c r="F10" s="242">
        <f>'逆行列係数'!T11</f>
        <v>0.00022886533860386603</v>
      </c>
      <c r="G10" s="242">
        <f>'逆行列係数'!BD11</f>
        <v>9.076148805672103E-05</v>
      </c>
      <c r="H10" s="246">
        <f t="shared" si="0"/>
        <v>0</v>
      </c>
      <c r="I10" s="244">
        <f t="shared" si="1"/>
        <v>0</v>
      </c>
      <c r="J10" s="245">
        <f t="shared" si="2"/>
        <v>0</v>
      </c>
    </row>
    <row r="11" spans="1:10" ht="11.25">
      <c r="A11" s="237"/>
      <c r="B11" s="238" t="s">
        <v>102</v>
      </c>
      <c r="C11" s="239" t="s">
        <v>130</v>
      </c>
      <c r="D11" s="240"/>
      <c r="E11" s="241"/>
      <c r="F11" s="242">
        <f>'逆行列係数'!T12</f>
        <v>0.003438776831930162</v>
      </c>
      <c r="G11" s="242">
        <f>'逆行列係数'!BD12</f>
        <v>0.0006176919815572185</v>
      </c>
      <c r="H11" s="246">
        <f t="shared" si="0"/>
        <v>0</v>
      </c>
      <c r="I11" s="244">
        <f t="shared" si="1"/>
        <v>0</v>
      </c>
      <c r="J11" s="245">
        <f t="shared" si="2"/>
        <v>0</v>
      </c>
    </row>
    <row r="12" spans="1:10" ht="11.25">
      <c r="A12" s="237"/>
      <c r="B12" s="238" t="s">
        <v>103</v>
      </c>
      <c r="C12" s="239" t="s">
        <v>7</v>
      </c>
      <c r="D12" s="240"/>
      <c r="E12" s="241"/>
      <c r="F12" s="242">
        <f>'逆行列係数'!T13</f>
        <v>0.002658787571025408</v>
      </c>
      <c r="G12" s="242">
        <f>'逆行列係数'!BD13</f>
        <v>0.0012661072554317298</v>
      </c>
      <c r="H12" s="246">
        <f t="shared" si="0"/>
        <v>0</v>
      </c>
      <c r="I12" s="244">
        <f t="shared" si="1"/>
        <v>0</v>
      </c>
      <c r="J12" s="245">
        <f t="shared" si="2"/>
        <v>0</v>
      </c>
    </row>
    <row r="13" spans="1:10" ht="11.25">
      <c r="A13" s="237"/>
      <c r="B13" s="238" t="s">
        <v>104</v>
      </c>
      <c r="C13" s="239" t="s">
        <v>8</v>
      </c>
      <c r="D13" s="240"/>
      <c r="E13" s="241"/>
      <c r="F13" s="242">
        <f>'逆行列係数'!T14</f>
        <v>0.0015020099515671516</v>
      </c>
      <c r="G13" s="242">
        <f>'逆行列係数'!BD14</f>
        <v>0.00022294682786313868</v>
      </c>
      <c r="H13" s="246">
        <f t="shared" si="0"/>
        <v>0</v>
      </c>
      <c r="I13" s="244">
        <f t="shared" si="1"/>
        <v>0</v>
      </c>
      <c r="J13" s="245">
        <f t="shared" si="2"/>
        <v>0</v>
      </c>
    </row>
    <row r="14" spans="1:10" ht="11.25">
      <c r="A14" s="237"/>
      <c r="B14" s="238" t="s">
        <v>105</v>
      </c>
      <c r="C14" s="239" t="s">
        <v>9</v>
      </c>
      <c r="D14" s="240"/>
      <c r="E14" s="241"/>
      <c r="F14" s="242">
        <f>'逆行列係数'!T15</f>
        <v>0.00419525510407467</v>
      </c>
      <c r="G14" s="242">
        <f>'逆行列係数'!BD15</f>
        <v>0.0006089059870747671</v>
      </c>
      <c r="H14" s="246">
        <f t="shared" si="0"/>
        <v>0</v>
      </c>
      <c r="I14" s="244">
        <f t="shared" si="1"/>
        <v>0</v>
      </c>
      <c r="J14" s="245">
        <f t="shared" si="2"/>
        <v>0</v>
      </c>
    </row>
    <row r="15" spans="1:10" ht="11.25">
      <c r="A15" s="237"/>
      <c r="B15" s="238" t="s">
        <v>106</v>
      </c>
      <c r="C15" s="239" t="s">
        <v>10</v>
      </c>
      <c r="D15" s="240"/>
      <c r="E15" s="241"/>
      <c r="F15" s="242">
        <f>'逆行列係数'!T16</f>
        <v>0.008880118440616794</v>
      </c>
      <c r="G15" s="242">
        <f>'逆行列係数'!BD16</f>
        <v>0.003114686806815479</v>
      </c>
      <c r="H15" s="246">
        <f t="shared" si="0"/>
        <v>0</v>
      </c>
      <c r="I15" s="244">
        <f t="shared" si="1"/>
        <v>0</v>
      </c>
      <c r="J15" s="245">
        <f t="shared" si="2"/>
        <v>0</v>
      </c>
    </row>
    <row r="16" spans="1:10" ht="11.25">
      <c r="A16" s="237"/>
      <c r="B16" s="238" t="s">
        <v>107</v>
      </c>
      <c r="C16" s="239" t="s">
        <v>11</v>
      </c>
      <c r="D16" s="240"/>
      <c r="E16" s="241"/>
      <c r="F16" s="242">
        <f>'逆行列係数'!T17</f>
        <v>0.00309616405845831</v>
      </c>
      <c r="G16" s="242">
        <f>'逆行列係数'!BD17</f>
        <v>0.0008600493336849693</v>
      </c>
      <c r="H16" s="246">
        <f t="shared" si="0"/>
        <v>0</v>
      </c>
      <c r="I16" s="244">
        <f t="shared" si="1"/>
        <v>0</v>
      </c>
      <c r="J16" s="245">
        <f t="shared" si="2"/>
        <v>0</v>
      </c>
    </row>
    <row r="17" spans="1:10" ht="11.25">
      <c r="A17" s="237"/>
      <c r="B17" s="238" t="s">
        <v>108</v>
      </c>
      <c r="C17" s="239" t="s">
        <v>12</v>
      </c>
      <c r="D17" s="240"/>
      <c r="E17" s="241"/>
      <c r="F17" s="242">
        <f>'逆行列係数'!T18</f>
        <v>0.00403178944216516</v>
      </c>
      <c r="G17" s="242">
        <f>'逆行列係数'!BD18</f>
        <v>0.0012861204798074355</v>
      </c>
      <c r="H17" s="246">
        <f t="shared" si="0"/>
        <v>0</v>
      </c>
      <c r="I17" s="244">
        <f t="shared" si="1"/>
        <v>0</v>
      </c>
      <c r="J17" s="245">
        <f t="shared" si="2"/>
        <v>0</v>
      </c>
    </row>
    <row r="18" spans="1:10" ht="11.25">
      <c r="A18" s="237"/>
      <c r="B18" s="238" t="s">
        <v>109</v>
      </c>
      <c r="C18" s="239" t="s">
        <v>13</v>
      </c>
      <c r="D18" s="240"/>
      <c r="E18" s="241"/>
      <c r="F18" s="242">
        <f>'逆行列係数'!T19</f>
        <v>0.003284357967239887</v>
      </c>
      <c r="G18" s="242">
        <f>'逆行列係数'!BD19</f>
        <v>0.0008982969319483023</v>
      </c>
      <c r="H18" s="246">
        <f t="shared" si="0"/>
        <v>0</v>
      </c>
      <c r="I18" s="244">
        <f t="shared" si="1"/>
        <v>0</v>
      </c>
      <c r="J18" s="245">
        <f t="shared" si="2"/>
        <v>0</v>
      </c>
    </row>
    <row r="19" spans="1:10" ht="11.25">
      <c r="A19" s="237"/>
      <c r="B19" s="238" t="s">
        <v>110</v>
      </c>
      <c r="C19" s="239" t="s">
        <v>14</v>
      </c>
      <c r="D19" s="240"/>
      <c r="E19" s="241"/>
      <c r="F19" s="242">
        <f>'逆行列係数'!T20</f>
        <v>0.02411214160095264</v>
      </c>
      <c r="G19" s="242">
        <f>'逆行列係数'!BD20</f>
        <v>0.004790709788578016</v>
      </c>
      <c r="H19" s="246">
        <f t="shared" si="0"/>
        <v>0</v>
      </c>
      <c r="I19" s="244">
        <f t="shared" si="1"/>
        <v>0</v>
      </c>
      <c r="J19" s="245">
        <f t="shared" si="2"/>
        <v>0</v>
      </c>
    </row>
    <row r="20" spans="1:10" ht="11.25">
      <c r="A20" s="237"/>
      <c r="B20" s="238" t="s">
        <v>111</v>
      </c>
      <c r="C20" s="239" t="s">
        <v>15</v>
      </c>
      <c r="D20" s="240"/>
      <c r="E20" s="241"/>
      <c r="F20" s="242">
        <f>'逆行列係数'!T21</f>
        <v>0.00025319990408531796</v>
      </c>
      <c r="G20" s="242">
        <f>'逆行列係数'!BD21</f>
        <v>8.092252812443522E-05</v>
      </c>
      <c r="H20" s="246">
        <f t="shared" si="0"/>
        <v>0</v>
      </c>
      <c r="I20" s="244">
        <f t="shared" si="1"/>
        <v>0</v>
      </c>
      <c r="J20" s="245">
        <f t="shared" si="2"/>
        <v>0</v>
      </c>
    </row>
    <row r="21" spans="1:10" ht="11.25">
      <c r="A21" s="237"/>
      <c r="B21" s="238" t="s">
        <v>112</v>
      </c>
      <c r="C21" s="239" t="s">
        <v>16</v>
      </c>
      <c r="D21" s="240">
        <f>'地域別最終需要'!K23</f>
        <v>0</v>
      </c>
      <c r="E21" s="241">
        <f>'地域別最終需要'!I23</f>
        <v>0</v>
      </c>
      <c r="F21" s="242">
        <f>'逆行列係数'!T22</f>
        <v>1.0065756227799956</v>
      </c>
      <c r="G21" s="242">
        <f>'逆行列係数'!BD22</f>
        <v>0.0011077175640071438</v>
      </c>
      <c r="H21" s="246">
        <f t="shared" si="0"/>
        <v>0</v>
      </c>
      <c r="I21" s="244">
        <f t="shared" si="1"/>
        <v>0</v>
      </c>
      <c r="J21" s="245">
        <f t="shared" si="2"/>
        <v>0</v>
      </c>
    </row>
    <row r="22" spans="1:10" ht="11.25">
      <c r="A22" s="237"/>
      <c r="B22" s="238" t="s">
        <v>113</v>
      </c>
      <c r="C22" s="239" t="s">
        <v>17</v>
      </c>
      <c r="D22" s="240"/>
      <c r="E22" s="241"/>
      <c r="F22" s="242">
        <f>'逆行列係数'!T23</f>
        <v>0.011662776928577956</v>
      </c>
      <c r="G22" s="242">
        <f>'逆行列係数'!BD23</f>
        <v>0.002623444871049884</v>
      </c>
      <c r="H22" s="246">
        <f t="shared" si="0"/>
        <v>0</v>
      </c>
      <c r="I22" s="244">
        <f t="shared" si="1"/>
        <v>0</v>
      </c>
      <c r="J22" s="245">
        <f t="shared" si="2"/>
        <v>0</v>
      </c>
    </row>
    <row r="23" spans="1:10" ht="11.25">
      <c r="A23" s="237"/>
      <c r="B23" s="238" t="s">
        <v>114</v>
      </c>
      <c r="C23" s="239" t="s">
        <v>18</v>
      </c>
      <c r="D23" s="240"/>
      <c r="E23" s="241"/>
      <c r="F23" s="242">
        <f>'逆行列係数'!T24</f>
        <v>0.005139363729038489</v>
      </c>
      <c r="G23" s="242">
        <f>'逆行列係数'!BD24</f>
        <v>0.00013511135527598047</v>
      </c>
      <c r="H23" s="246">
        <f t="shared" si="0"/>
        <v>0</v>
      </c>
      <c r="I23" s="244">
        <f t="shared" si="1"/>
        <v>0</v>
      </c>
      <c r="J23" s="245">
        <f t="shared" si="2"/>
        <v>0</v>
      </c>
    </row>
    <row r="24" spans="1:10" ht="11.25">
      <c r="A24" s="237"/>
      <c r="B24" s="238" t="s">
        <v>115</v>
      </c>
      <c r="C24" s="239" t="s">
        <v>19</v>
      </c>
      <c r="D24" s="240"/>
      <c r="E24" s="241"/>
      <c r="F24" s="242">
        <f>'逆行列係数'!T25</f>
        <v>0.012026890927941292</v>
      </c>
      <c r="G24" s="242">
        <f>'逆行列係数'!BD25</f>
        <v>0.00045860628818700434</v>
      </c>
      <c r="H24" s="246">
        <f t="shared" si="0"/>
        <v>0</v>
      </c>
      <c r="I24" s="244">
        <f t="shared" si="1"/>
        <v>0</v>
      </c>
      <c r="J24" s="245">
        <f t="shared" si="2"/>
        <v>0</v>
      </c>
    </row>
    <row r="25" spans="1:10" ht="11.25">
      <c r="A25" s="237"/>
      <c r="B25" s="238" t="s">
        <v>116</v>
      </c>
      <c r="C25" s="239" t="s">
        <v>20</v>
      </c>
      <c r="D25" s="240"/>
      <c r="E25" s="241"/>
      <c r="F25" s="242">
        <f>'逆行列係数'!T26</f>
        <v>0.004362469212110047</v>
      </c>
      <c r="G25" s="242">
        <f>'逆行列係数'!BD26</f>
        <v>8.278510473401295E-05</v>
      </c>
      <c r="H25" s="246">
        <f t="shared" si="0"/>
        <v>0</v>
      </c>
      <c r="I25" s="244">
        <f t="shared" si="1"/>
        <v>0</v>
      </c>
      <c r="J25" s="245">
        <f t="shared" si="2"/>
        <v>0</v>
      </c>
    </row>
    <row r="26" spans="1:10" ht="11.25">
      <c r="A26" s="237"/>
      <c r="B26" s="238" t="s">
        <v>117</v>
      </c>
      <c r="C26" s="239" t="s">
        <v>21</v>
      </c>
      <c r="D26" s="240"/>
      <c r="E26" s="241"/>
      <c r="F26" s="242">
        <f>'逆行列係数'!T27</f>
        <v>0.030859902096928717</v>
      </c>
      <c r="G26" s="242">
        <f>'逆行列係数'!BD27</f>
        <v>0.0017164318800256928</v>
      </c>
      <c r="H26" s="246">
        <f t="shared" si="0"/>
        <v>0</v>
      </c>
      <c r="I26" s="244">
        <f t="shared" si="1"/>
        <v>0</v>
      </c>
      <c r="J26" s="245">
        <f t="shared" si="2"/>
        <v>0</v>
      </c>
    </row>
    <row r="27" spans="1:10" ht="11.25">
      <c r="A27" s="237"/>
      <c r="B27" s="238" t="s">
        <v>118</v>
      </c>
      <c r="C27" s="239" t="s">
        <v>22</v>
      </c>
      <c r="D27" s="240"/>
      <c r="E27" s="241"/>
      <c r="F27" s="242">
        <f>'逆行列係数'!T28</f>
        <v>0.030433107444828442</v>
      </c>
      <c r="G27" s="242">
        <f>'逆行列係数'!BD28</f>
        <v>0.0005713379803232342</v>
      </c>
      <c r="H27" s="246">
        <f t="shared" si="0"/>
        <v>0</v>
      </c>
      <c r="I27" s="244">
        <f t="shared" si="1"/>
        <v>0</v>
      </c>
      <c r="J27" s="245">
        <f t="shared" si="2"/>
        <v>0</v>
      </c>
    </row>
    <row r="28" spans="1:10" ht="11.25">
      <c r="A28" s="237"/>
      <c r="B28" s="238" t="s">
        <v>119</v>
      </c>
      <c r="C28" s="239" t="s">
        <v>23</v>
      </c>
      <c r="D28" s="240"/>
      <c r="E28" s="241"/>
      <c r="F28" s="242">
        <f>'逆行列係数'!T29</f>
        <v>0.008696609967288566</v>
      </c>
      <c r="G28" s="242">
        <f>'逆行列係数'!BD29</f>
        <v>0.0002116263860388971</v>
      </c>
      <c r="H28" s="246">
        <f t="shared" si="0"/>
        <v>0</v>
      </c>
      <c r="I28" s="244">
        <f t="shared" si="1"/>
        <v>0</v>
      </c>
      <c r="J28" s="245">
        <f t="shared" si="2"/>
        <v>0</v>
      </c>
    </row>
    <row r="29" spans="1:10" ht="11.25">
      <c r="A29" s="237"/>
      <c r="B29" s="238" t="s">
        <v>120</v>
      </c>
      <c r="C29" s="239" t="s">
        <v>24</v>
      </c>
      <c r="D29" s="240"/>
      <c r="E29" s="241"/>
      <c r="F29" s="242">
        <f>'逆行列係数'!T30</f>
        <v>0.011445971377866153</v>
      </c>
      <c r="G29" s="242">
        <f>'逆行列係数'!BD30</f>
        <v>0.0009121307110920283</v>
      </c>
      <c r="H29" s="246">
        <f t="shared" si="0"/>
        <v>0</v>
      </c>
      <c r="I29" s="244">
        <f t="shared" si="1"/>
        <v>0</v>
      </c>
      <c r="J29" s="245">
        <f t="shared" si="2"/>
        <v>0</v>
      </c>
    </row>
    <row r="30" spans="1:10" ht="11.25">
      <c r="A30" s="237"/>
      <c r="B30" s="238" t="s">
        <v>121</v>
      </c>
      <c r="C30" s="239" t="s">
        <v>25</v>
      </c>
      <c r="D30" s="240"/>
      <c r="E30" s="241"/>
      <c r="F30" s="242">
        <f>'逆行列係数'!T31</f>
        <v>0.008285959716323534</v>
      </c>
      <c r="G30" s="242">
        <f>'逆行列係数'!BD31</f>
        <v>0.00031208689804155555</v>
      </c>
      <c r="H30" s="246">
        <f t="shared" si="0"/>
        <v>0</v>
      </c>
      <c r="I30" s="244">
        <f t="shared" si="1"/>
        <v>0</v>
      </c>
      <c r="J30" s="245">
        <f t="shared" si="2"/>
        <v>0</v>
      </c>
    </row>
    <row r="31" spans="1:10" ht="11.25">
      <c r="A31" s="237"/>
      <c r="B31" s="238" t="s">
        <v>122</v>
      </c>
      <c r="C31" s="239" t="s">
        <v>26</v>
      </c>
      <c r="D31" s="240"/>
      <c r="E31" s="241"/>
      <c r="F31" s="242">
        <f>'逆行列係数'!T32</f>
        <v>0.0005393285889300677</v>
      </c>
      <c r="G31" s="242">
        <f>'逆行列係数'!BD32</f>
        <v>2.6427960591359754E-05</v>
      </c>
      <c r="H31" s="246">
        <f t="shared" si="0"/>
        <v>0</v>
      </c>
      <c r="I31" s="244">
        <f t="shared" si="1"/>
        <v>0</v>
      </c>
      <c r="J31" s="245">
        <f t="shared" si="2"/>
        <v>0</v>
      </c>
    </row>
    <row r="32" spans="1:10" ht="11.25">
      <c r="A32" s="237"/>
      <c r="B32" s="238" t="s">
        <v>123</v>
      </c>
      <c r="C32" s="239" t="s">
        <v>27</v>
      </c>
      <c r="D32" s="240"/>
      <c r="E32" s="241"/>
      <c r="F32" s="242">
        <f>'逆行列係数'!T33</f>
        <v>0.06825448658159547</v>
      </c>
      <c r="G32" s="242">
        <f>'逆行列係数'!BD33</f>
        <v>0.0008066045770031334</v>
      </c>
      <c r="H32" s="246">
        <f t="shared" si="0"/>
        <v>0</v>
      </c>
      <c r="I32" s="244">
        <f t="shared" si="1"/>
        <v>0</v>
      </c>
      <c r="J32" s="245">
        <f t="shared" si="2"/>
        <v>0</v>
      </c>
    </row>
    <row r="33" spans="1:10" ht="11.25">
      <c r="A33" s="237"/>
      <c r="B33" s="238" t="s">
        <v>124</v>
      </c>
      <c r="C33" s="239" t="s">
        <v>131</v>
      </c>
      <c r="D33" s="240"/>
      <c r="E33" s="241"/>
      <c r="F33" s="242">
        <f>'逆行列係数'!T34</f>
        <v>2.9592278933347396E-06</v>
      </c>
      <c r="G33" s="242">
        <f>'逆行列係数'!BD34</f>
        <v>1.3500586636246157E-07</v>
      </c>
      <c r="H33" s="246">
        <f t="shared" si="0"/>
        <v>0</v>
      </c>
      <c r="I33" s="244">
        <f t="shared" si="1"/>
        <v>0</v>
      </c>
      <c r="J33" s="245">
        <f t="shared" si="2"/>
        <v>0</v>
      </c>
    </row>
    <row r="34" spans="1:10" ht="11.25">
      <c r="A34" s="237"/>
      <c r="B34" s="238" t="s">
        <v>125</v>
      </c>
      <c r="C34" s="239" t="s">
        <v>28</v>
      </c>
      <c r="D34" s="240"/>
      <c r="E34" s="241"/>
      <c r="F34" s="242">
        <f>'逆行列係数'!T35</f>
        <v>0.0008658932196646097</v>
      </c>
      <c r="G34" s="242">
        <f>'逆行列係数'!BD35</f>
        <v>2.2669441137502598E-05</v>
      </c>
      <c r="H34" s="246">
        <f t="shared" si="0"/>
        <v>0</v>
      </c>
      <c r="I34" s="244">
        <f t="shared" si="1"/>
        <v>0</v>
      </c>
      <c r="J34" s="245">
        <f t="shared" si="2"/>
        <v>0</v>
      </c>
    </row>
    <row r="35" spans="1:10" ht="11.25">
      <c r="A35" s="237"/>
      <c r="B35" s="238" t="s">
        <v>126</v>
      </c>
      <c r="C35" s="239" t="s">
        <v>29</v>
      </c>
      <c r="D35" s="240"/>
      <c r="E35" s="241"/>
      <c r="F35" s="242">
        <f>'逆行列係数'!T36</f>
        <v>0.03742492954492144</v>
      </c>
      <c r="G35" s="242">
        <f>'逆行列係数'!BD36</f>
        <v>0.0009113810615468624</v>
      </c>
      <c r="H35" s="246">
        <f t="shared" si="0"/>
        <v>0</v>
      </c>
      <c r="I35" s="244">
        <f t="shared" si="1"/>
        <v>0</v>
      </c>
      <c r="J35" s="245">
        <f t="shared" si="2"/>
        <v>0</v>
      </c>
    </row>
    <row r="36" spans="1:10" ht="11.25">
      <c r="A36" s="237"/>
      <c r="B36" s="238" t="s">
        <v>127</v>
      </c>
      <c r="C36" s="239" t="s">
        <v>30</v>
      </c>
      <c r="D36" s="240"/>
      <c r="E36" s="241"/>
      <c r="F36" s="242">
        <f>'逆行列係数'!T37</f>
        <v>0.0006013155269238772</v>
      </c>
      <c r="G36" s="242">
        <f>'逆行列係数'!BD37</f>
        <v>3.946075636599425E-05</v>
      </c>
      <c r="H36" s="246">
        <f t="shared" si="0"/>
        <v>0</v>
      </c>
      <c r="I36" s="244">
        <f t="shared" si="1"/>
        <v>0</v>
      </c>
      <c r="J36" s="245">
        <f t="shared" si="2"/>
        <v>0</v>
      </c>
    </row>
    <row r="37" spans="1:10" ht="11.25">
      <c r="A37" s="237"/>
      <c r="B37" s="238" t="s">
        <v>128</v>
      </c>
      <c r="C37" s="239" t="s">
        <v>132</v>
      </c>
      <c r="D37" s="240"/>
      <c r="E37" s="241"/>
      <c r="F37" s="242">
        <f>'逆行列係数'!T38</f>
        <v>0.0017250483148199811</v>
      </c>
      <c r="G37" s="242">
        <f>'逆行列係数'!BD38</f>
        <v>3.344170303981442E-05</v>
      </c>
      <c r="H37" s="246">
        <f t="shared" si="0"/>
        <v>0</v>
      </c>
      <c r="I37" s="244">
        <f t="shared" si="1"/>
        <v>0</v>
      </c>
      <c r="J37" s="245">
        <f t="shared" si="2"/>
        <v>0</v>
      </c>
    </row>
    <row r="38" spans="1:10" ht="11.25">
      <c r="A38" s="237"/>
      <c r="B38" s="248" t="s">
        <v>129</v>
      </c>
      <c r="C38" s="249" t="s">
        <v>133</v>
      </c>
      <c r="D38" s="250"/>
      <c r="E38" s="251"/>
      <c r="F38" s="252">
        <f>'逆行列係数'!T39</f>
        <v>0.0033746102682645942</v>
      </c>
      <c r="G38" s="252">
        <f>'逆行列係数'!BD39</f>
        <v>0.00016536128254914136</v>
      </c>
      <c r="H38" s="253">
        <f t="shared" si="0"/>
        <v>0</v>
      </c>
      <c r="I38" s="254">
        <f t="shared" si="1"/>
        <v>0</v>
      </c>
      <c r="J38" s="255">
        <f t="shared" si="2"/>
        <v>0</v>
      </c>
    </row>
    <row r="39" spans="1:10" ht="12" thickBot="1">
      <c r="A39" s="256"/>
      <c r="B39" s="257"/>
      <c r="C39" s="258" t="s">
        <v>134</v>
      </c>
      <c r="D39" s="259">
        <f>SUM(D5:D38)</f>
        <v>0</v>
      </c>
      <c r="E39" s="259">
        <f>SUM(E5:E38)</f>
        <v>0</v>
      </c>
      <c r="F39" s="260">
        <f>'逆行列係数'!T40</f>
        <v>1.298616540701839</v>
      </c>
      <c r="G39" s="260">
        <f>'逆行列係数'!BD40</f>
        <v>0.02412602562943246</v>
      </c>
      <c r="H39" s="261">
        <f>SUM(H5:H38)</f>
        <v>0</v>
      </c>
      <c r="I39" s="262">
        <f>SUM(I5:I38)</f>
        <v>0</v>
      </c>
      <c r="J39" s="263">
        <f>SUM(J5:J38)</f>
        <v>0</v>
      </c>
    </row>
    <row r="40" spans="1:10" ht="12" thickTop="1">
      <c r="A40" s="264" t="s">
        <v>155</v>
      </c>
      <c r="B40" s="238" t="s">
        <v>96</v>
      </c>
      <c r="C40" s="239" t="s">
        <v>70</v>
      </c>
      <c r="D40" s="265"/>
      <c r="E40" s="266"/>
      <c r="F40" s="267">
        <f>'逆行列係数'!T42</f>
        <v>0.0004990861557508473</v>
      </c>
      <c r="G40" s="267">
        <f>'逆行列係数'!BD42</f>
        <v>0.0005420076525586628</v>
      </c>
      <c r="H40" s="244">
        <f aca="true" t="shared" si="3" ref="H40:H73">D$21*F40</f>
        <v>0</v>
      </c>
      <c r="I40" s="268">
        <f aca="true" t="shared" si="4" ref="I40:I73">E$21*G40</f>
        <v>0</v>
      </c>
      <c r="J40" s="269">
        <f aca="true" t="shared" si="5" ref="J40:J73">SUM(H40:I40)</f>
        <v>0</v>
      </c>
    </row>
    <row r="41" spans="1:10" ht="11.25" hidden="1">
      <c r="A41" s="264" t="s">
        <v>156</v>
      </c>
      <c r="B41" s="238" t="s">
        <v>97</v>
      </c>
      <c r="C41" s="239" t="s">
        <v>71</v>
      </c>
      <c r="D41" s="240"/>
      <c r="E41" s="241"/>
      <c r="F41" s="242">
        <f>'逆行列係数'!T43</f>
        <v>0.0006933124382584981</v>
      </c>
      <c r="G41" s="242">
        <f>'逆行列係数'!BD43</f>
        <v>0.0007599175231920544</v>
      </c>
      <c r="H41" s="244">
        <f t="shared" si="3"/>
        <v>0</v>
      </c>
      <c r="I41" s="244">
        <f t="shared" si="4"/>
        <v>0</v>
      </c>
      <c r="J41" s="245">
        <f t="shared" si="5"/>
        <v>0</v>
      </c>
    </row>
    <row r="42" spans="1:10" ht="11.25" hidden="1">
      <c r="A42" s="264" t="s">
        <v>157</v>
      </c>
      <c r="B42" s="238" t="s">
        <v>98</v>
      </c>
      <c r="C42" s="239" t="s">
        <v>72</v>
      </c>
      <c r="D42" s="270"/>
      <c r="E42" s="247"/>
      <c r="F42" s="242">
        <f>'逆行列係数'!T44</f>
        <v>0.00012413120347110965</v>
      </c>
      <c r="G42" s="242">
        <f>'逆行列係数'!BD44</f>
        <v>0.0001345997297818723</v>
      </c>
      <c r="H42" s="244">
        <f t="shared" si="3"/>
        <v>0</v>
      </c>
      <c r="I42" s="244">
        <f t="shared" si="4"/>
        <v>0</v>
      </c>
      <c r="J42" s="245">
        <f t="shared" si="5"/>
        <v>0</v>
      </c>
    </row>
    <row r="43" spans="1:10" ht="11.25" hidden="1">
      <c r="A43" s="264" t="s">
        <v>158</v>
      </c>
      <c r="B43" s="238" t="s">
        <v>99</v>
      </c>
      <c r="C43" s="239" t="s">
        <v>3</v>
      </c>
      <c r="D43" s="270"/>
      <c r="E43" s="247"/>
      <c r="F43" s="242">
        <f>'逆行列係数'!T45</f>
        <v>0.0013843353630325322</v>
      </c>
      <c r="G43" s="242">
        <f>'逆行列係数'!BD45</f>
        <v>0.0016227935582005873</v>
      </c>
      <c r="H43" s="244">
        <f t="shared" si="3"/>
        <v>0</v>
      </c>
      <c r="I43" s="244">
        <f t="shared" si="4"/>
        <v>0</v>
      </c>
      <c r="J43" s="245">
        <f t="shared" si="5"/>
        <v>0</v>
      </c>
    </row>
    <row r="44" spans="1:10" ht="11.25" hidden="1">
      <c r="A44" s="264" t="s">
        <v>154</v>
      </c>
      <c r="B44" s="238" t="s">
        <v>100</v>
      </c>
      <c r="C44" s="239" t="s">
        <v>4</v>
      </c>
      <c r="E44" s="247"/>
      <c r="F44" s="242">
        <f>'逆行列係数'!T46</f>
        <v>0.0006129360548009205</v>
      </c>
      <c r="G44" s="242">
        <f>'逆行列係数'!BD46</f>
        <v>0.0006040989650225934</v>
      </c>
      <c r="H44" s="244">
        <f t="shared" si="3"/>
        <v>0</v>
      </c>
      <c r="I44" s="244">
        <f t="shared" si="4"/>
        <v>0</v>
      </c>
      <c r="J44" s="245">
        <f t="shared" si="5"/>
        <v>0</v>
      </c>
    </row>
    <row r="45" spans="1:10" ht="11.25" hidden="1">
      <c r="A45" s="264"/>
      <c r="B45" s="238" t="s">
        <v>101</v>
      </c>
      <c r="C45" s="239" t="s">
        <v>5</v>
      </c>
      <c r="E45" s="247"/>
      <c r="F45" s="242">
        <f>'逆行列係数'!T47</f>
        <v>0.002823052583765234</v>
      </c>
      <c r="G45" s="242">
        <f>'逆行列係数'!BD47</f>
        <v>0.002789509683328029</v>
      </c>
      <c r="H45" s="244">
        <f t="shared" si="3"/>
        <v>0</v>
      </c>
      <c r="I45" s="244">
        <f t="shared" si="4"/>
        <v>0</v>
      </c>
      <c r="J45" s="245">
        <f t="shared" si="5"/>
        <v>0</v>
      </c>
    </row>
    <row r="46" spans="1:10" ht="11.25" hidden="1">
      <c r="A46" s="264"/>
      <c r="B46" s="238" t="s">
        <v>102</v>
      </c>
      <c r="C46" s="239" t="s">
        <v>130</v>
      </c>
      <c r="E46" s="247"/>
      <c r="F46" s="242">
        <f>'逆行列係数'!T48</f>
        <v>0.017248109344692345</v>
      </c>
      <c r="G46" s="242">
        <f>'逆行列係数'!BD48</f>
        <v>0.019710367260674756</v>
      </c>
      <c r="H46" s="244">
        <f t="shared" si="3"/>
        <v>0</v>
      </c>
      <c r="I46" s="244">
        <f t="shared" si="4"/>
        <v>0</v>
      </c>
      <c r="J46" s="245">
        <f t="shared" si="5"/>
        <v>0</v>
      </c>
    </row>
    <row r="47" spans="1:10" ht="11.25" hidden="1">
      <c r="A47" s="264"/>
      <c r="B47" s="238" t="s">
        <v>103</v>
      </c>
      <c r="C47" s="239" t="s">
        <v>7</v>
      </c>
      <c r="E47" s="247"/>
      <c r="F47" s="242">
        <f>'逆行列係数'!T49</f>
        <v>0.02179080015221423</v>
      </c>
      <c r="G47" s="242">
        <f>'逆行列係数'!BD49</f>
        <v>0.0235520610756584</v>
      </c>
      <c r="H47" s="244">
        <f t="shared" si="3"/>
        <v>0</v>
      </c>
      <c r="I47" s="244">
        <f t="shared" si="4"/>
        <v>0</v>
      </c>
      <c r="J47" s="245">
        <f t="shared" si="5"/>
        <v>0</v>
      </c>
    </row>
    <row r="48" spans="1:10" ht="11.25" hidden="1">
      <c r="A48" s="264"/>
      <c r="B48" s="238" t="s">
        <v>104</v>
      </c>
      <c r="C48" s="239" t="s">
        <v>8</v>
      </c>
      <c r="E48" s="247"/>
      <c r="F48" s="242">
        <f>'逆行列係数'!T50</f>
        <v>0.009678915331303084</v>
      </c>
      <c r="G48" s="242">
        <f>'逆行列係数'!BD50</f>
        <v>0.01065554896207606</v>
      </c>
      <c r="H48" s="244">
        <f t="shared" si="3"/>
        <v>0</v>
      </c>
      <c r="I48" s="244">
        <f t="shared" si="4"/>
        <v>0</v>
      </c>
      <c r="J48" s="245">
        <f t="shared" si="5"/>
        <v>0</v>
      </c>
    </row>
    <row r="49" spans="1:10" ht="11.25" hidden="1">
      <c r="A49" s="264"/>
      <c r="B49" s="238" t="s">
        <v>105</v>
      </c>
      <c r="C49" s="239" t="s">
        <v>9</v>
      </c>
      <c r="E49" s="247"/>
      <c r="F49" s="242">
        <f>'逆行列係数'!T51</f>
        <v>0.009392898076675362</v>
      </c>
      <c r="G49" s="242">
        <f>'逆行列係数'!BD51</f>
        <v>0.02400387335740653</v>
      </c>
      <c r="H49" s="244">
        <f t="shared" si="3"/>
        <v>0</v>
      </c>
      <c r="I49" s="244">
        <f t="shared" si="4"/>
        <v>0</v>
      </c>
      <c r="J49" s="245">
        <f t="shared" si="5"/>
        <v>0</v>
      </c>
    </row>
    <row r="50" spans="1:10" ht="11.25" hidden="1">
      <c r="A50" s="264"/>
      <c r="B50" s="238" t="s">
        <v>106</v>
      </c>
      <c r="C50" s="239" t="s">
        <v>10</v>
      </c>
      <c r="E50" s="247"/>
      <c r="F50" s="242">
        <f>'逆行列係数'!T52</f>
        <v>0.024549163145761</v>
      </c>
      <c r="G50" s="242">
        <f>'逆行列係数'!BD52</f>
        <v>0.030552687768178172</v>
      </c>
      <c r="H50" s="244">
        <f t="shared" si="3"/>
        <v>0</v>
      </c>
      <c r="I50" s="244">
        <f t="shared" si="4"/>
        <v>0</v>
      </c>
      <c r="J50" s="245">
        <f t="shared" si="5"/>
        <v>0</v>
      </c>
    </row>
    <row r="51" spans="1:10" ht="11.25" hidden="1">
      <c r="A51" s="264"/>
      <c r="B51" s="238" t="s">
        <v>107</v>
      </c>
      <c r="C51" s="239" t="s">
        <v>11</v>
      </c>
      <c r="E51" s="247"/>
      <c r="F51" s="242">
        <f>'逆行列係数'!T53</f>
        <v>0.02517676044797768</v>
      </c>
      <c r="G51" s="242">
        <f>'逆行列係数'!BD53</f>
        <v>0.02697711322645438</v>
      </c>
      <c r="H51" s="244">
        <f t="shared" si="3"/>
        <v>0</v>
      </c>
      <c r="I51" s="244">
        <f t="shared" si="4"/>
        <v>0</v>
      </c>
      <c r="J51" s="245">
        <f t="shared" si="5"/>
        <v>0</v>
      </c>
    </row>
    <row r="52" spans="1:10" ht="11.25" hidden="1">
      <c r="A52" s="264"/>
      <c r="B52" s="238" t="s">
        <v>108</v>
      </c>
      <c r="C52" s="239" t="s">
        <v>12</v>
      </c>
      <c r="E52" s="247"/>
      <c r="F52" s="242">
        <f>'逆行列係数'!T54</f>
        <v>0.016855807123844605</v>
      </c>
      <c r="G52" s="242">
        <f>'逆行列係数'!BD54</f>
        <v>0.0249123873201904</v>
      </c>
      <c r="H52" s="244">
        <f t="shared" si="3"/>
        <v>0</v>
      </c>
      <c r="I52" s="244">
        <f t="shared" si="4"/>
        <v>0</v>
      </c>
      <c r="J52" s="245">
        <f t="shared" si="5"/>
        <v>0</v>
      </c>
    </row>
    <row r="53" spans="1:10" ht="11.25" hidden="1">
      <c r="A53" s="264"/>
      <c r="B53" s="238" t="s">
        <v>109</v>
      </c>
      <c r="C53" s="239" t="s">
        <v>13</v>
      </c>
      <c r="E53" s="247"/>
      <c r="F53" s="242">
        <f>'逆行列係数'!T55</f>
        <v>0.011374003536782765</v>
      </c>
      <c r="G53" s="242">
        <f>'逆行列係数'!BD55</f>
        <v>0.014385291162321295</v>
      </c>
      <c r="H53" s="244">
        <f t="shared" si="3"/>
        <v>0</v>
      </c>
      <c r="I53" s="244">
        <f t="shared" si="4"/>
        <v>0</v>
      </c>
      <c r="J53" s="245">
        <f t="shared" si="5"/>
        <v>0</v>
      </c>
    </row>
    <row r="54" spans="1:10" ht="11.25" hidden="1">
      <c r="A54" s="264"/>
      <c r="B54" s="238" t="s">
        <v>110</v>
      </c>
      <c r="C54" s="239" t="s">
        <v>14</v>
      </c>
      <c r="E54" s="247"/>
      <c r="F54" s="242">
        <f>'逆行列係数'!T56</f>
        <v>0.09117402032896327</v>
      </c>
      <c r="G54" s="242">
        <f>'逆行列係数'!BD56</f>
        <v>0.09535584482501126</v>
      </c>
      <c r="H54" s="244">
        <f t="shared" si="3"/>
        <v>0</v>
      </c>
      <c r="I54" s="244">
        <f t="shared" si="4"/>
        <v>0</v>
      </c>
      <c r="J54" s="245">
        <f t="shared" si="5"/>
        <v>0</v>
      </c>
    </row>
    <row r="55" spans="1:10" ht="11.25" hidden="1">
      <c r="A55" s="264"/>
      <c r="B55" s="238" t="s">
        <v>111</v>
      </c>
      <c r="C55" s="239" t="s">
        <v>15</v>
      </c>
      <c r="E55" s="247"/>
      <c r="F55" s="242">
        <f>'逆行列係数'!T57</f>
        <v>0.00501604105750084</v>
      </c>
      <c r="G55" s="242">
        <f>'逆行列係数'!BD57</f>
        <v>0.004560961575666626</v>
      </c>
      <c r="H55" s="244">
        <f t="shared" si="3"/>
        <v>0</v>
      </c>
      <c r="I55" s="244">
        <f t="shared" si="4"/>
        <v>0</v>
      </c>
      <c r="J55" s="245">
        <f t="shared" si="5"/>
        <v>0</v>
      </c>
    </row>
    <row r="56" spans="1:10" ht="11.25" hidden="1">
      <c r="A56" s="264"/>
      <c r="B56" s="238" t="s">
        <v>112</v>
      </c>
      <c r="C56" s="239" t="s">
        <v>16</v>
      </c>
      <c r="E56" s="247"/>
      <c r="F56" s="242">
        <f>'逆行列係数'!T58</f>
        <v>0.08957680704404537</v>
      </c>
      <c r="G56" s="242">
        <f>'逆行列係数'!BD58</f>
        <v>1.0870053033608567</v>
      </c>
      <c r="H56" s="244">
        <f t="shared" si="3"/>
        <v>0</v>
      </c>
      <c r="I56" s="244">
        <f t="shared" si="4"/>
        <v>0</v>
      </c>
      <c r="J56" s="245">
        <f t="shared" si="5"/>
        <v>0</v>
      </c>
    </row>
    <row r="57" spans="1:10" ht="11.25" hidden="1">
      <c r="A57" s="264"/>
      <c r="B57" s="238" t="s">
        <v>113</v>
      </c>
      <c r="C57" s="239" t="s">
        <v>17</v>
      </c>
      <c r="E57" s="247"/>
      <c r="F57" s="242">
        <f>'逆行列係数'!T59</f>
        <v>0.06060656274116101</v>
      </c>
      <c r="G57" s="242">
        <f>'逆行列係数'!BD59</f>
        <v>0.0764519968405545</v>
      </c>
      <c r="H57" s="244">
        <f t="shared" si="3"/>
        <v>0</v>
      </c>
      <c r="I57" s="244">
        <f t="shared" si="4"/>
        <v>0</v>
      </c>
      <c r="J57" s="245">
        <f t="shared" si="5"/>
        <v>0</v>
      </c>
    </row>
    <row r="58" spans="1:10" ht="11.25" hidden="1">
      <c r="A58" s="264"/>
      <c r="B58" s="238" t="s">
        <v>114</v>
      </c>
      <c r="C58" s="239" t="s">
        <v>18</v>
      </c>
      <c r="E58" s="247"/>
      <c r="F58" s="242">
        <f>'逆行列係数'!T60</f>
        <v>0.004216566040232982</v>
      </c>
      <c r="G58" s="242">
        <f>'逆行列係数'!BD60</f>
        <v>0.011617200007939355</v>
      </c>
      <c r="H58" s="244">
        <f t="shared" si="3"/>
        <v>0</v>
      </c>
      <c r="I58" s="244">
        <f t="shared" si="4"/>
        <v>0</v>
      </c>
      <c r="J58" s="245">
        <f t="shared" si="5"/>
        <v>0</v>
      </c>
    </row>
    <row r="59" spans="1:10" ht="11.25" hidden="1">
      <c r="A59" s="264"/>
      <c r="B59" s="238" t="s">
        <v>115</v>
      </c>
      <c r="C59" s="239" t="s">
        <v>19</v>
      </c>
      <c r="E59" s="247"/>
      <c r="F59" s="242">
        <f>'逆行列係数'!T61</f>
        <v>0.013003105113872444</v>
      </c>
      <c r="G59" s="242">
        <f>'逆行列係数'!BD61</f>
        <v>0.027779297646333464</v>
      </c>
      <c r="H59" s="244">
        <f t="shared" si="3"/>
        <v>0</v>
      </c>
      <c r="I59" s="244">
        <f t="shared" si="4"/>
        <v>0</v>
      </c>
      <c r="J59" s="245">
        <f t="shared" si="5"/>
        <v>0</v>
      </c>
    </row>
    <row r="60" spans="1:10" ht="11.25" hidden="1">
      <c r="A60" s="264"/>
      <c r="B60" s="238" t="s">
        <v>116</v>
      </c>
      <c r="C60" s="239" t="s">
        <v>20</v>
      </c>
      <c r="E60" s="247"/>
      <c r="F60" s="242">
        <f>'逆行列係数'!T62</f>
        <v>0.001874499813057935</v>
      </c>
      <c r="G60" s="242">
        <f>'逆行列係数'!BD62</f>
        <v>0.005527349203899223</v>
      </c>
      <c r="H60" s="244">
        <f t="shared" si="3"/>
        <v>0</v>
      </c>
      <c r="I60" s="244">
        <f t="shared" si="4"/>
        <v>0</v>
      </c>
      <c r="J60" s="245">
        <f t="shared" si="5"/>
        <v>0</v>
      </c>
    </row>
    <row r="61" spans="1:10" ht="11.25" hidden="1">
      <c r="A61" s="264"/>
      <c r="B61" s="238" t="s">
        <v>117</v>
      </c>
      <c r="C61" s="239" t="s">
        <v>21</v>
      </c>
      <c r="E61" s="247"/>
      <c r="F61" s="242">
        <f>'逆行列係数'!T63</f>
        <v>0.07193850279515673</v>
      </c>
      <c r="G61" s="242">
        <f>'逆行列係数'!BD63</f>
        <v>0.0946098872904656</v>
      </c>
      <c r="H61" s="244">
        <f t="shared" si="3"/>
        <v>0</v>
      </c>
      <c r="I61" s="244">
        <f t="shared" si="4"/>
        <v>0</v>
      </c>
      <c r="J61" s="245">
        <f t="shared" si="5"/>
        <v>0</v>
      </c>
    </row>
    <row r="62" spans="1:10" ht="11.25" hidden="1">
      <c r="A62" s="264"/>
      <c r="B62" s="238" t="s">
        <v>118</v>
      </c>
      <c r="C62" s="239" t="s">
        <v>22</v>
      </c>
      <c r="E62" s="247"/>
      <c r="F62" s="242">
        <f>'逆行列係数'!T64</f>
        <v>0.01912370853916802</v>
      </c>
      <c r="G62" s="242">
        <f>'逆行列係数'!BD64</f>
        <v>0.04969543410585884</v>
      </c>
      <c r="H62" s="244">
        <f t="shared" si="3"/>
        <v>0</v>
      </c>
      <c r="I62" s="244">
        <f t="shared" si="4"/>
        <v>0</v>
      </c>
      <c r="J62" s="245">
        <f t="shared" si="5"/>
        <v>0</v>
      </c>
    </row>
    <row r="63" spans="1:10" ht="11.25" hidden="1">
      <c r="A63" s="264"/>
      <c r="B63" s="238" t="s">
        <v>119</v>
      </c>
      <c r="C63" s="239" t="s">
        <v>23</v>
      </c>
      <c r="E63" s="247"/>
      <c r="F63" s="242">
        <f>'逆行列係数'!T65</f>
        <v>0.005639931082223478</v>
      </c>
      <c r="G63" s="242">
        <f>'逆行列係数'!BD65</f>
        <v>0.012706432848472605</v>
      </c>
      <c r="H63" s="244">
        <f t="shared" si="3"/>
        <v>0</v>
      </c>
      <c r="I63" s="244">
        <f t="shared" si="4"/>
        <v>0</v>
      </c>
      <c r="J63" s="245">
        <f t="shared" si="5"/>
        <v>0</v>
      </c>
    </row>
    <row r="64" spans="1:10" ht="11.25" hidden="1">
      <c r="A64" s="264"/>
      <c r="B64" s="238" t="s">
        <v>120</v>
      </c>
      <c r="C64" s="239" t="s">
        <v>24</v>
      </c>
      <c r="D64" s="270"/>
      <c r="E64" s="247"/>
      <c r="F64" s="242">
        <f>'逆行列係数'!T66</f>
        <v>0.017523311508895106</v>
      </c>
      <c r="G64" s="242">
        <f>'逆行列係数'!BD66</f>
        <v>0.029213477875200167</v>
      </c>
      <c r="H64" s="244">
        <f t="shared" si="3"/>
        <v>0</v>
      </c>
      <c r="I64" s="244">
        <f t="shared" si="4"/>
        <v>0</v>
      </c>
      <c r="J64" s="245">
        <f t="shared" si="5"/>
        <v>0</v>
      </c>
    </row>
    <row r="65" spans="1:10" ht="11.25" hidden="1">
      <c r="A65" s="264"/>
      <c r="B65" s="238" t="s">
        <v>121</v>
      </c>
      <c r="C65" s="239" t="s">
        <v>25</v>
      </c>
      <c r="D65" s="270"/>
      <c r="E65" s="247"/>
      <c r="F65" s="242">
        <f>'逆行列係数'!T67</f>
        <v>0.009961331200922944</v>
      </c>
      <c r="G65" s="242">
        <f>'逆行列係数'!BD67</f>
        <v>0.018701733424205474</v>
      </c>
      <c r="H65" s="244">
        <f t="shared" si="3"/>
        <v>0</v>
      </c>
      <c r="I65" s="244">
        <f t="shared" si="4"/>
        <v>0</v>
      </c>
      <c r="J65" s="245">
        <f t="shared" si="5"/>
        <v>0</v>
      </c>
    </row>
    <row r="66" spans="1:10" ht="11.25" hidden="1">
      <c r="A66" s="264"/>
      <c r="B66" s="238" t="s">
        <v>122</v>
      </c>
      <c r="C66" s="239" t="s">
        <v>26</v>
      </c>
      <c r="D66" s="270"/>
      <c r="E66" s="247"/>
      <c r="F66" s="242">
        <f>'逆行列係数'!T68</f>
        <v>0.0008854312008383365</v>
      </c>
      <c r="G66" s="242">
        <f>'逆行列係数'!BD68</f>
        <v>0.001437358348540369</v>
      </c>
      <c r="H66" s="244">
        <f t="shared" si="3"/>
        <v>0</v>
      </c>
      <c r="I66" s="244">
        <f t="shared" si="4"/>
        <v>0</v>
      </c>
      <c r="J66" s="245">
        <f t="shared" si="5"/>
        <v>0</v>
      </c>
    </row>
    <row r="67" spans="1:10" ht="11.25" hidden="1">
      <c r="A67" s="264"/>
      <c r="B67" s="238" t="s">
        <v>123</v>
      </c>
      <c r="C67" s="239" t="s">
        <v>27</v>
      </c>
      <c r="D67" s="270"/>
      <c r="E67" s="247"/>
      <c r="F67" s="242">
        <f>'逆行列係数'!T69</f>
        <v>0.020637342953943583</v>
      </c>
      <c r="G67" s="242">
        <f>'逆行列係数'!BD69</f>
        <v>0.08685904198036047</v>
      </c>
      <c r="H67" s="244">
        <f t="shared" si="3"/>
        <v>0</v>
      </c>
      <c r="I67" s="244">
        <f t="shared" si="4"/>
        <v>0</v>
      </c>
      <c r="J67" s="245">
        <f t="shared" si="5"/>
        <v>0</v>
      </c>
    </row>
    <row r="68" spans="1:10" ht="11.25" hidden="1">
      <c r="A68" s="264"/>
      <c r="B68" s="238" t="s">
        <v>124</v>
      </c>
      <c r="C68" s="239" t="s">
        <v>131</v>
      </c>
      <c r="D68" s="270"/>
      <c r="E68" s="247"/>
      <c r="F68" s="242">
        <f>'逆行列係数'!T70</f>
        <v>3.6702250174688345E-06</v>
      </c>
      <c r="G68" s="242">
        <f>'逆行列係数'!BD70</f>
        <v>6.43690495788643E-06</v>
      </c>
      <c r="H68" s="244">
        <f t="shared" si="3"/>
        <v>0</v>
      </c>
      <c r="I68" s="244">
        <f t="shared" si="4"/>
        <v>0</v>
      </c>
      <c r="J68" s="245">
        <f t="shared" si="5"/>
        <v>0</v>
      </c>
    </row>
    <row r="69" spans="1:10" ht="11.25" hidden="1">
      <c r="A69" s="264"/>
      <c r="B69" s="238" t="s">
        <v>125</v>
      </c>
      <c r="C69" s="239" t="s">
        <v>28</v>
      </c>
      <c r="D69" s="270"/>
      <c r="E69" s="247"/>
      <c r="F69" s="242">
        <f>'逆行列係数'!T71</f>
        <v>0.0006410343401760628</v>
      </c>
      <c r="G69" s="242">
        <f>'逆行列係数'!BD71</f>
        <v>0.00162728537972782</v>
      </c>
      <c r="H69" s="244">
        <f t="shared" si="3"/>
        <v>0</v>
      </c>
      <c r="I69" s="244">
        <f t="shared" si="4"/>
        <v>0</v>
      </c>
      <c r="J69" s="245">
        <f t="shared" si="5"/>
        <v>0</v>
      </c>
    </row>
    <row r="70" spans="1:10" ht="11.25" hidden="1">
      <c r="A70" s="264"/>
      <c r="B70" s="238" t="s">
        <v>126</v>
      </c>
      <c r="C70" s="239" t="s">
        <v>29</v>
      </c>
      <c r="D70" s="270"/>
      <c r="E70" s="247"/>
      <c r="F70" s="242">
        <f>'逆行列係数'!T72</f>
        <v>0.0654513889524983</v>
      </c>
      <c r="G70" s="242">
        <f>'逆行列係数'!BD72</f>
        <v>0.10561966376494675</v>
      </c>
      <c r="H70" s="244">
        <f t="shared" si="3"/>
        <v>0</v>
      </c>
      <c r="I70" s="244">
        <f t="shared" si="4"/>
        <v>0</v>
      </c>
      <c r="J70" s="245">
        <f t="shared" si="5"/>
        <v>0</v>
      </c>
    </row>
    <row r="71" spans="1:10" ht="11.25" hidden="1">
      <c r="A71" s="264"/>
      <c r="B71" s="238" t="s">
        <v>127</v>
      </c>
      <c r="C71" s="239" t="s">
        <v>30</v>
      </c>
      <c r="D71" s="270"/>
      <c r="E71" s="247"/>
      <c r="F71" s="242">
        <f>'逆行列係数'!T73</f>
        <v>0.001333969542237573</v>
      </c>
      <c r="G71" s="242">
        <f>'逆行列係数'!BD73</f>
        <v>0.0023472209463033704</v>
      </c>
      <c r="H71" s="244">
        <f t="shared" si="3"/>
        <v>0</v>
      </c>
      <c r="I71" s="244">
        <f t="shared" si="4"/>
        <v>0</v>
      </c>
      <c r="J71" s="245">
        <f t="shared" si="5"/>
        <v>0</v>
      </c>
    </row>
    <row r="72" spans="1:10" ht="11.25" hidden="1">
      <c r="A72" s="264"/>
      <c r="B72" s="238" t="s">
        <v>128</v>
      </c>
      <c r="C72" s="239" t="s">
        <v>132</v>
      </c>
      <c r="D72" s="270"/>
      <c r="E72" s="247"/>
      <c r="F72" s="242">
        <f>'逆行列係数'!T74</f>
        <v>0.0012001493163385426</v>
      </c>
      <c r="G72" s="242">
        <f>'逆行列係数'!BD74</f>
        <v>0.0031246693983763515</v>
      </c>
      <c r="H72" s="244">
        <f t="shared" si="3"/>
        <v>0</v>
      </c>
      <c r="I72" s="244">
        <f t="shared" si="4"/>
        <v>0</v>
      </c>
      <c r="J72" s="245">
        <f t="shared" si="5"/>
        <v>0</v>
      </c>
    </row>
    <row r="73" spans="1:10" ht="11.25">
      <c r="A73" s="264"/>
      <c r="B73" s="248" t="s">
        <v>129</v>
      </c>
      <c r="C73" s="249" t="s">
        <v>133</v>
      </c>
      <c r="D73" s="271"/>
      <c r="E73" s="272"/>
      <c r="F73" s="252">
        <f>'逆行列係数'!T75</f>
        <v>0.005252499442247463</v>
      </c>
      <c r="G73" s="252">
        <f>'逆行列係数'!BD75</f>
        <v>0.008526607055262855</v>
      </c>
      <c r="H73" s="254">
        <f t="shared" si="3"/>
        <v>0</v>
      </c>
      <c r="I73" s="254">
        <f t="shared" si="4"/>
        <v>0</v>
      </c>
      <c r="J73" s="255">
        <f t="shared" si="5"/>
        <v>0</v>
      </c>
    </row>
    <row r="74" spans="1:10" ht="11.25">
      <c r="A74" s="273"/>
      <c r="B74" s="274"/>
      <c r="C74" s="275" t="s">
        <v>134</v>
      </c>
      <c r="D74" s="276">
        <f>SUM(D40:D73)</f>
        <v>0</v>
      </c>
      <c r="E74" s="283">
        <f>SUM(E40:E73)</f>
        <v>0</v>
      </c>
      <c r="F74" s="277">
        <f>'逆行列係数'!T76</f>
        <v>0.6272631841968275</v>
      </c>
      <c r="G74" s="277">
        <f>'逆行列係数'!BD76</f>
        <v>1.9039754600279835</v>
      </c>
      <c r="H74" s="278">
        <f>SUM(H40:H73)</f>
        <v>0</v>
      </c>
      <c r="I74" s="278">
        <f>SUM(I40:I73)</f>
        <v>0</v>
      </c>
      <c r="J74" s="279">
        <f>SUM(J40:J73)</f>
        <v>0</v>
      </c>
    </row>
    <row r="75" spans="1:10" ht="11.25">
      <c r="A75" s="280"/>
      <c r="B75" s="281"/>
      <c r="C75" s="282" t="s">
        <v>64</v>
      </c>
      <c r="D75" s="272">
        <f>SUM(D74,D39)</f>
        <v>0</v>
      </c>
      <c r="E75" s="272">
        <f>SUM(E74,E39)</f>
        <v>0</v>
      </c>
      <c r="F75" s="252">
        <f>'逆行列係数'!T78</f>
        <v>1.9258797248986668</v>
      </c>
      <c r="G75" s="252">
        <f>'逆行列係数'!BD78</f>
        <v>1.9281014856574157</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 sqref="C2"/>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253</v>
      </c>
      <c r="D1" s="217"/>
      <c r="E1" s="217"/>
    </row>
    <row r="2" spans="2:5" ht="11.25">
      <c r="B2" s="215"/>
      <c r="C2" s="215" t="s">
        <v>17</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269</v>
      </c>
      <c r="E4" s="229" t="s">
        <v>173</v>
      </c>
      <c r="F4" s="230" t="s">
        <v>174</v>
      </c>
      <c r="G4" s="230" t="s">
        <v>270</v>
      </c>
      <c r="H4" s="231" t="s">
        <v>271</v>
      </c>
      <c r="I4" s="232" t="s">
        <v>272</v>
      </c>
      <c r="J4" s="233" t="s">
        <v>273</v>
      </c>
      <c r="K4" s="234"/>
      <c r="L4" s="235"/>
    </row>
    <row r="5" spans="1:10" ht="12" thickTop="1">
      <c r="A5" s="237" t="s">
        <v>148</v>
      </c>
      <c r="B5" s="238" t="s">
        <v>96</v>
      </c>
      <c r="C5" s="239" t="s">
        <v>70</v>
      </c>
      <c r="D5" s="240"/>
      <c r="E5" s="241"/>
      <c r="F5" s="242">
        <f>'逆行列係数'!U6</f>
        <v>0.001803680324296918</v>
      </c>
      <c r="G5" s="242">
        <f>'逆行列係数'!BE6</f>
        <v>3.892168846395982E-05</v>
      </c>
      <c r="H5" s="243">
        <f aca="true" t="shared" si="0" ref="H5:H38">D$22*F5</f>
        <v>0</v>
      </c>
      <c r="I5" s="244">
        <f aca="true" t="shared" si="1" ref="I5:I38">E$22*G5</f>
        <v>0</v>
      </c>
      <c r="J5" s="245">
        <f aca="true" t="shared" si="2" ref="J5:J38">SUM(H5:I5)</f>
        <v>0</v>
      </c>
    </row>
    <row r="6" spans="1:10" ht="11.25">
      <c r="A6" s="237" t="s">
        <v>150</v>
      </c>
      <c r="B6" s="238" t="s">
        <v>97</v>
      </c>
      <c r="C6" s="239" t="s">
        <v>71</v>
      </c>
      <c r="D6" s="240"/>
      <c r="E6" s="241"/>
      <c r="F6" s="242">
        <f>'逆行列係数'!U7</f>
        <v>0.0007087705381832188</v>
      </c>
      <c r="G6" s="242">
        <f>'逆行列係数'!BE7</f>
        <v>3.40338071135916E-05</v>
      </c>
      <c r="H6" s="246">
        <f t="shared" si="0"/>
        <v>0</v>
      </c>
      <c r="I6" s="244">
        <f t="shared" si="1"/>
        <v>0</v>
      </c>
      <c r="J6" s="245">
        <f t="shared" si="2"/>
        <v>0</v>
      </c>
    </row>
    <row r="7" spans="1:10" ht="11.25">
      <c r="A7" s="237" t="s">
        <v>152</v>
      </c>
      <c r="B7" s="238" t="s">
        <v>98</v>
      </c>
      <c r="C7" s="239" t="s">
        <v>72</v>
      </c>
      <c r="D7" s="240"/>
      <c r="E7" s="241"/>
      <c r="F7" s="242">
        <f>'逆行列係数'!U8</f>
        <v>0.003437908389076557</v>
      </c>
      <c r="G7" s="242">
        <f>'逆行列係数'!BE8</f>
        <v>3.980235796175177E-05</v>
      </c>
      <c r="H7" s="246">
        <f t="shared" si="0"/>
        <v>0</v>
      </c>
      <c r="I7" s="244">
        <f t="shared" si="1"/>
        <v>0</v>
      </c>
      <c r="J7" s="245">
        <f t="shared" si="2"/>
        <v>0</v>
      </c>
    </row>
    <row r="8" spans="1:10" ht="11.25">
      <c r="A8" s="237" t="s">
        <v>154</v>
      </c>
      <c r="B8" s="238" t="s">
        <v>99</v>
      </c>
      <c r="C8" s="239" t="s">
        <v>3</v>
      </c>
      <c r="D8" s="240"/>
      <c r="E8" s="241"/>
      <c r="F8" s="242">
        <f>'逆行列係数'!U9</f>
        <v>0.001793654260509543</v>
      </c>
      <c r="G8" s="242">
        <f>'逆行列係数'!BE9</f>
        <v>0.0001444352607837566</v>
      </c>
      <c r="H8" s="246">
        <f t="shared" si="0"/>
        <v>0</v>
      </c>
      <c r="I8" s="244">
        <f t="shared" si="1"/>
        <v>0</v>
      </c>
      <c r="J8" s="245">
        <f t="shared" si="2"/>
        <v>0</v>
      </c>
    </row>
    <row r="9" spans="1:10" ht="11.25">
      <c r="A9" s="237"/>
      <c r="B9" s="238" t="s">
        <v>100</v>
      </c>
      <c r="C9" s="239" t="s">
        <v>4</v>
      </c>
      <c r="D9" s="240"/>
      <c r="E9" s="241"/>
      <c r="F9" s="242">
        <f>'逆行列係数'!U10</f>
        <v>0.005867415045970587</v>
      </c>
      <c r="G9" s="242">
        <f>'逆行列係数'!BE10</f>
        <v>0.00017137253668097322</v>
      </c>
      <c r="H9" s="246">
        <f t="shared" si="0"/>
        <v>0</v>
      </c>
      <c r="I9" s="244">
        <f t="shared" si="1"/>
        <v>0</v>
      </c>
      <c r="J9" s="245">
        <f t="shared" si="2"/>
        <v>0</v>
      </c>
    </row>
    <row r="10" spans="1:10" ht="11.25">
      <c r="A10" s="237"/>
      <c r="B10" s="238" t="s">
        <v>101</v>
      </c>
      <c r="C10" s="239" t="s">
        <v>5</v>
      </c>
      <c r="D10" s="240"/>
      <c r="E10" s="241"/>
      <c r="F10" s="242">
        <f>'逆行列係数'!U11</f>
        <v>0.0007714007590227235</v>
      </c>
      <c r="G10" s="242">
        <f>'逆行列係数'!BE11</f>
        <v>0.0001778256694951162</v>
      </c>
      <c r="H10" s="246">
        <f t="shared" si="0"/>
        <v>0</v>
      </c>
      <c r="I10" s="244">
        <f t="shared" si="1"/>
        <v>0</v>
      </c>
      <c r="J10" s="245">
        <f t="shared" si="2"/>
        <v>0</v>
      </c>
    </row>
    <row r="11" spans="1:10" ht="11.25">
      <c r="A11" s="237"/>
      <c r="B11" s="238" t="s">
        <v>102</v>
      </c>
      <c r="C11" s="239" t="s">
        <v>130</v>
      </c>
      <c r="D11" s="240"/>
      <c r="E11" s="241"/>
      <c r="F11" s="242">
        <f>'逆行列係数'!U12</f>
        <v>0.01745520375220731</v>
      </c>
      <c r="G11" s="242">
        <f>'逆行列係数'!BE12</f>
        <v>0.002423131456009015</v>
      </c>
      <c r="H11" s="246">
        <f t="shared" si="0"/>
        <v>0</v>
      </c>
      <c r="I11" s="244">
        <f t="shared" si="1"/>
        <v>0</v>
      </c>
      <c r="J11" s="245">
        <f t="shared" si="2"/>
        <v>0</v>
      </c>
    </row>
    <row r="12" spans="1:10" ht="11.25">
      <c r="A12" s="237"/>
      <c r="B12" s="238" t="s">
        <v>103</v>
      </c>
      <c r="C12" s="239" t="s">
        <v>7</v>
      </c>
      <c r="D12" s="240"/>
      <c r="E12" s="241"/>
      <c r="F12" s="242">
        <f>'逆行列係数'!U13</f>
        <v>0.023526296476744497</v>
      </c>
      <c r="G12" s="242">
        <f>'逆行列係数'!BE13</f>
        <v>0.007569825951167698</v>
      </c>
      <c r="H12" s="246">
        <f t="shared" si="0"/>
        <v>0</v>
      </c>
      <c r="I12" s="244">
        <f t="shared" si="1"/>
        <v>0</v>
      </c>
      <c r="J12" s="245">
        <f t="shared" si="2"/>
        <v>0</v>
      </c>
    </row>
    <row r="13" spans="1:10" ht="11.25">
      <c r="A13" s="237"/>
      <c r="B13" s="238" t="s">
        <v>104</v>
      </c>
      <c r="C13" s="239" t="s">
        <v>8</v>
      </c>
      <c r="D13" s="240"/>
      <c r="E13" s="241"/>
      <c r="F13" s="242">
        <f>'逆行列係数'!U14</f>
        <v>0.008703610319800202</v>
      </c>
      <c r="G13" s="242">
        <f>'逆行列係数'!BE14</f>
        <v>0.0005965370208049294</v>
      </c>
      <c r="H13" s="246">
        <f t="shared" si="0"/>
        <v>0</v>
      </c>
      <c r="I13" s="244">
        <f t="shared" si="1"/>
        <v>0</v>
      </c>
      <c r="J13" s="245">
        <f t="shared" si="2"/>
        <v>0</v>
      </c>
    </row>
    <row r="14" spans="1:10" ht="11.25">
      <c r="A14" s="237"/>
      <c r="B14" s="238" t="s">
        <v>105</v>
      </c>
      <c r="C14" s="239" t="s">
        <v>9</v>
      </c>
      <c r="D14" s="240"/>
      <c r="E14" s="241"/>
      <c r="F14" s="242">
        <f>'逆行列係数'!U15</f>
        <v>0.002283610805243962</v>
      </c>
      <c r="G14" s="242">
        <f>'逆行列係数'!BE15</f>
        <v>0.000221576580597234</v>
      </c>
      <c r="H14" s="246">
        <f t="shared" si="0"/>
        <v>0</v>
      </c>
      <c r="I14" s="244">
        <f t="shared" si="1"/>
        <v>0</v>
      </c>
      <c r="J14" s="245">
        <f t="shared" si="2"/>
        <v>0</v>
      </c>
    </row>
    <row r="15" spans="1:10" ht="11.25">
      <c r="A15" s="237"/>
      <c r="B15" s="238" t="s">
        <v>106</v>
      </c>
      <c r="C15" s="239" t="s">
        <v>10</v>
      </c>
      <c r="D15" s="240"/>
      <c r="E15" s="241"/>
      <c r="F15" s="242">
        <f>'逆行列係数'!U16</f>
        <v>0.008469393298122725</v>
      </c>
      <c r="G15" s="242">
        <f>'逆行列係数'!BE16</f>
        <v>0.0020297749899960255</v>
      </c>
      <c r="H15" s="246">
        <f t="shared" si="0"/>
        <v>0</v>
      </c>
      <c r="I15" s="244">
        <f t="shared" si="1"/>
        <v>0</v>
      </c>
      <c r="J15" s="245">
        <f t="shared" si="2"/>
        <v>0</v>
      </c>
    </row>
    <row r="16" spans="1:10" ht="11.25">
      <c r="A16" s="237"/>
      <c r="B16" s="238" t="s">
        <v>107</v>
      </c>
      <c r="C16" s="239" t="s">
        <v>11</v>
      </c>
      <c r="D16" s="240"/>
      <c r="E16" s="241"/>
      <c r="F16" s="242">
        <f>'逆行列係数'!U17</f>
        <v>0.0017270843044947207</v>
      </c>
      <c r="G16" s="242">
        <f>'逆行列係数'!BE17</f>
        <v>0.000376314824422418</v>
      </c>
      <c r="H16" s="246">
        <f t="shared" si="0"/>
        <v>0</v>
      </c>
      <c r="I16" s="244">
        <f t="shared" si="1"/>
        <v>0</v>
      </c>
      <c r="J16" s="245">
        <f t="shared" si="2"/>
        <v>0</v>
      </c>
    </row>
    <row r="17" spans="1:10" ht="11.25">
      <c r="A17" s="237"/>
      <c r="B17" s="238" t="s">
        <v>108</v>
      </c>
      <c r="C17" s="239" t="s">
        <v>12</v>
      </c>
      <c r="D17" s="240"/>
      <c r="E17" s="241"/>
      <c r="F17" s="242">
        <f>'逆行列係数'!U18</f>
        <v>0.002892548362656495</v>
      </c>
      <c r="G17" s="242">
        <f>'逆行列係数'!BE18</f>
        <v>0.0007272276030532953</v>
      </c>
      <c r="H17" s="246">
        <f t="shared" si="0"/>
        <v>0</v>
      </c>
      <c r="I17" s="244">
        <f t="shared" si="1"/>
        <v>0</v>
      </c>
      <c r="J17" s="245">
        <f t="shared" si="2"/>
        <v>0</v>
      </c>
    </row>
    <row r="18" spans="1:10" ht="11.25">
      <c r="A18" s="237"/>
      <c r="B18" s="238" t="s">
        <v>109</v>
      </c>
      <c r="C18" s="239" t="s">
        <v>13</v>
      </c>
      <c r="D18" s="240"/>
      <c r="E18" s="241"/>
      <c r="F18" s="242">
        <f>'逆行列係数'!U19</f>
        <v>0.0010598295442256777</v>
      </c>
      <c r="G18" s="242">
        <f>'逆行列係数'!BE19</f>
        <v>0.00033722489679931917</v>
      </c>
      <c r="H18" s="246">
        <f t="shared" si="0"/>
        <v>0</v>
      </c>
      <c r="I18" s="244">
        <f t="shared" si="1"/>
        <v>0</v>
      </c>
      <c r="J18" s="245">
        <f t="shared" si="2"/>
        <v>0</v>
      </c>
    </row>
    <row r="19" spans="1:10" ht="11.25">
      <c r="A19" s="237"/>
      <c r="B19" s="238" t="s">
        <v>110</v>
      </c>
      <c r="C19" s="239" t="s">
        <v>14</v>
      </c>
      <c r="D19" s="240"/>
      <c r="E19" s="241"/>
      <c r="F19" s="242">
        <f>'逆行列係数'!U20</f>
        <v>0.0006991897801310047</v>
      </c>
      <c r="G19" s="242">
        <f>'逆行列係数'!BE20</f>
        <v>0.0006025069196475837</v>
      </c>
      <c r="H19" s="246">
        <f t="shared" si="0"/>
        <v>0</v>
      </c>
      <c r="I19" s="244">
        <f t="shared" si="1"/>
        <v>0</v>
      </c>
      <c r="J19" s="245">
        <f t="shared" si="2"/>
        <v>0</v>
      </c>
    </row>
    <row r="20" spans="1:10" ht="11.25">
      <c r="A20" s="237"/>
      <c r="B20" s="238" t="s">
        <v>111</v>
      </c>
      <c r="C20" s="239" t="s">
        <v>15</v>
      </c>
      <c r="D20" s="240"/>
      <c r="E20" s="241"/>
      <c r="F20" s="242">
        <f>'逆行列係数'!U21</f>
        <v>0.00029929084996796864</v>
      </c>
      <c r="G20" s="242">
        <f>'逆行列係数'!BE21</f>
        <v>9.97365327244099E-05</v>
      </c>
      <c r="H20" s="246">
        <f t="shared" si="0"/>
        <v>0</v>
      </c>
      <c r="I20" s="244">
        <f t="shared" si="1"/>
        <v>0</v>
      </c>
      <c r="J20" s="245">
        <f t="shared" si="2"/>
        <v>0</v>
      </c>
    </row>
    <row r="21" spans="1:10" ht="11.25">
      <c r="A21" s="237"/>
      <c r="B21" s="238" t="s">
        <v>112</v>
      </c>
      <c r="C21" s="239" t="s">
        <v>16</v>
      </c>
      <c r="D21" s="240"/>
      <c r="E21" s="241"/>
      <c r="F21" s="242">
        <f>'逆行列係数'!U22</f>
        <v>9.869341670748136E-06</v>
      </c>
      <c r="G21" s="242">
        <f>'逆行列係数'!BE22</f>
        <v>3.999479665715107E-06</v>
      </c>
      <c r="H21" s="246">
        <f t="shared" si="0"/>
        <v>0</v>
      </c>
      <c r="I21" s="244">
        <f t="shared" si="1"/>
        <v>0</v>
      </c>
      <c r="J21" s="245">
        <f t="shared" si="2"/>
        <v>0</v>
      </c>
    </row>
    <row r="22" spans="1:10" ht="11.25">
      <c r="A22" s="237"/>
      <c r="B22" s="238" t="s">
        <v>113</v>
      </c>
      <c r="C22" s="239" t="s">
        <v>17</v>
      </c>
      <c r="D22" s="240">
        <f>'地域別最終需要'!K24</f>
        <v>0</v>
      </c>
      <c r="E22" s="241">
        <f>'地域別最終需要'!I24</f>
        <v>0</v>
      </c>
      <c r="F22" s="242">
        <f>'逆行列係数'!U23</f>
        <v>1.0399963325955506</v>
      </c>
      <c r="G22" s="242">
        <f>'逆行列係数'!BE23</f>
        <v>0.006424129568611206</v>
      </c>
      <c r="H22" s="246">
        <f t="shared" si="0"/>
        <v>0</v>
      </c>
      <c r="I22" s="244">
        <f t="shared" si="1"/>
        <v>0</v>
      </c>
      <c r="J22" s="245">
        <f t="shared" si="2"/>
        <v>0</v>
      </c>
    </row>
    <row r="23" spans="1:10" ht="11.25">
      <c r="A23" s="237"/>
      <c r="B23" s="238" t="s">
        <v>114</v>
      </c>
      <c r="C23" s="239" t="s">
        <v>18</v>
      </c>
      <c r="D23" s="240"/>
      <c r="E23" s="241"/>
      <c r="F23" s="242">
        <f>'逆行列係数'!U24</f>
        <v>0.004756106414289488</v>
      </c>
      <c r="G23" s="242">
        <f>'逆行列係数'!BE24</f>
        <v>0.00017607164059879588</v>
      </c>
      <c r="H23" s="246">
        <f t="shared" si="0"/>
        <v>0</v>
      </c>
      <c r="I23" s="244">
        <f t="shared" si="1"/>
        <v>0</v>
      </c>
      <c r="J23" s="245">
        <f t="shared" si="2"/>
        <v>0</v>
      </c>
    </row>
    <row r="24" spans="1:10" ht="11.25">
      <c r="A24" s="237"/>
      <c r="B24" s="238" t="s">
        <v>115</v>
      </c>
      <c r="C24" s="239" t="s">
        <v>19</v>
      </c>
      <c r="D24" s="240"/>
      <c r="E24" s="241"/>
      <c r="F24" s="242">
        <f>'逆行列係数'!U25</f>
        <v>0.019967816002883568</v>
      </c>
      <c r="G24" s="242">
        <f>'逆行列係数'!BE25</f>
        <v>0.0006618789861862977</v>
      </c>
      <c r="H24" s="246">
        <f t="shared" si="0"/>
        <v>0</v>
      </c>
      <c r="I24" s="244">
        <f t="shared" si="1"/>
        <v>0</v>
      </c>
      <c r="J24" s="245">
        <f t="shared" si="2"/>
        <v>0</v>
      </c>
    </row>
    <row r="25" spans="1:10" ht="11.25">
      <c r="A25" s="237"/>
      <c r="B25" s="238" t="s">
        <v>116</v>
      </c>
      <c r="C25" s="239" t="s">
        <v>20</v>
      </c>
      <c r="D25" s="240"/>
      <c r="E25" s="241"/>
      <c r="F25" s="242">
        <f>'逆行列係数'!U26</f>
        <v>0.0029568353592884936</v>
      </c>
      <c r="G25" s="242">
        <f>'逆行列係数'!BE26</f>
        <v>0.00013901791178689123</v>
      </c>
      <c r="H25" s="246">
        <f t="shared" si="0"/>
        <v>0</v>
      </c>
      <c r="I25" s="244">
        <f t="shared" si="1"/>
        <v>0</v>
      </c>
      <c r="J25" s="245">
        <f t="shared" si="2"/>
        <v>0</v>
      </c>
    </row>
    <row r="26" spans="1:10" ht="11.25">
      <c r="A26" s="237"/>
      <c r="B26" s="238" t="s">
        <v>117</v>
      </c>
      <c r="C26" s="239" t="s">
        <v>21</v>
      </c>
      <c r="D26" s="240"/>
      <c r="E26" s="241"/>
      <c r="F26" s="242">
        <f>'逆行列係数'!U27</f>
        <v>0.027871519998826783</v>
      </c>
      <c r="G26" s="242">
        <f>'逆行列係数'!BE27</f>
        <v>0.0017232378931543182</v>
      </c>
      <c r="H26" s="246">
        <f t="shared" si="0"/>
        <v>0</v>
      </c>
      <c r="I26" s="244">
        <f t="shared" si="1"/>
        <v>0</v>
      </c>
      <c r="J26" s="245">
        <f t="shared" si="2"/>
        <v>0</v>
      </c>
    </row>
    <row r="27" spans="1:10" ht="11.25">
      <c r="A27" s="237"/>
      <c r="B27" s="238" t="s">
        <v>118</v>
      </c>
      <c r="C27" s="239" t="s">
        <v>22</v>
      </c>
      <c r="D27" s="240"/>
      <c r="E27" s="241"/>
      <c r="F27" s="242">
        <f>'逆行列係数'!U28</f>
        <v>0.026922295152060894</v>
      </c>
      <c r="G27" s="242">
        <f>'逆行列係数'!BE28</f>
        <v>0.0007423739337528291</v>
      </c>
      <c r="H27" s="246">
        <f t="shared" si="0"/>
        <v>0</v>
      </c>
      <c r="I27" s="244">
        <f t="shared" si="1"/>
        <v>0</v>
      </c>
      <c r="J27" s="245">
        <f t="shared" si="2"/>
        <v>0</v>
      </c>
    </row>
    <row r="28" spans="1:10" ht="11.25">
      <c r="A28" s="237"/>
      <c r="B28" s="238" t="s">
        <v>119</v>
      </c>
      <c r="C28" s="239" t="s">
        <v>23</v>
      </c>
      <c r="D28" s="240"/>
      <c r="E28" s="241"/>
      <c r="F28" s="242">
        <f>'逆行列係数'!U29</f>
        <v>0.008520672510013233</v>
      </c>
      <c r="G28" s="242">
        <f>'逆行列係数'!BE29</f>
        <v>0.00026325180275414364</v>
      </c>
      <c r="H28" s="246">
        <f t="shared" si="0"/>
        <v>0</v>
      </c>
      <c r="I28" s="244">
        <f t="shared" si="1"/>
        <v>0</v>
      </c>
      <c r="J28" s="245">
        <f t="shared" si="2"/>
        <v>0</v>
      </c>
    </row>
    <row r="29" spans="1:10" ht="11.25">
      <c r="A29" s="237"/>
      <c r="B29" s="238" t="s">
        <v>120</v>
      </c>
      <c r="C29" s="239" t="s">
        <v>24</v>
      </c>
      <c r="D29" s="240"/>
      <c r="E29" s="241"/>
      <c r="F29" s="242">
        <f>'逆行列係数'!U30</f>
        <v>0.026564001656647403</v>
      </c>
      <c r="G29" s="242">
        <f>'逆行列係数'!BE30</f>
        <v>0.0015133957261559985</v>
      </c>
      <c r="H29" s="246">
        <f t="shared" si="0"/>
        <v>0</v>
      </c>
      <c r="I29" s="244">
        <f t="shared" si="1"/>
        <v>0</v>
      </c>
      <c r="J29" s="245">
        <f t="shared" si="2"/>
        <v>0</v>
      </c>
    </row>
    <row r="30" spans="1:10" ht="11.25">
      <c r="A30" s="237"/>
      <c r="B30" s="238" t="s">
        <v>121</v>
      </c>
      <c r="C30" s="239" t="s">
        <v>25</v>
      </c>
      <c r="D30" s="240"/>
      <c r="E30" s="241"/>
      <c r="F30" s="242">
        <f>'逆行列係数'!U31</f>
        <v>0.007573116003921503</v>
      </c>
      <c r="G30" s="242">
        <f>'逆行列係数'!BE31</f>
        <v>0.00038636330759910474</v>
      </c>
      <c r="H30" s="246">
        <f t="shared" si="0"/>
        <v>0</v>
      </c>
      <c r="I30" s="244">
        <f t="shared" si="1"/>
        <v>0</v>
      </c>
      <c r="J30" s="245">
        <f t="shared" si="2"/>
        <v>0</v>
      </c>
    </row>
    <row r="31" spans="1:10" ht="11.25">
      <c r="A31" s="237"/>
      <c r="B31" s="238" t="s">
        <v>122</v>
      </c>
      <c r="C31" s="239" t="s">
        <v>26</v>
      </c>
      <c r="D31" s="240"/>
      <c r="E31" s="241"/>
      <c r="F31" s="242">
        <f>'逆行列係数'!U32</f>
        <v>0.0007256542882855683</v>
      </c>
      <c r="G31" s="242">
        <f>'逆行列係数'!BE32</f>
        <v>3.163123392034051E-05</v>
      </c>
      <c r="H31" s="246">
        <f t="shared" si="0"/>
        <v>0</v>
      </c>
      <c r="I31" s="244">
        <f t="shared" si="1"/>
        <v>0</v>
      </c>
      <c r="J31" s="245">
        <f t="shared" si="2"/>
        <v>0</v>
      </c>
    </row>
    <row r="32" spans="1:10" ht="11.25">
      <c r="A32" s="237"/>
      <c r="B32" s="238" t="s">
        <v>123</v>
      </c>
      <c r="C32" s="239" t="s">
        <v>27</v>
      </c>
      <c r="D32" s="240"/>
      <c r="E32" s="241"/>
      <c r="F32" s="242">
        <f>'逆行列係数'!U33</f>
        <v>0.016342798562916996</v>
      </c>
      <c r="G32" s="242">
        <f>'逆行列係数'!BE33</f>
        <v>0.0008408271757084818</v>
      </c>
      <c r="H32" s="246">
        <f t="shared" si="0"/>
        <v>0</v>
      </c>
      <c r="I32" s="244">
        <f t="shared" si="1"/>
        <v>0</v>
      </c>
      <c r="J32" s="245">
        <f t="shared" si="2"/>
        <v>0</v>
      </c>
    </row>
    <row r="33" spans="1:10" ht="11.25">
      <c r="A33" s="237"/>
      <c r="B33" s="238" t="s">
        <v>124</v>
      </c>
      <c r="C33" s="239" t="s">
        <v>131</v>
      </c>
      <c r="D33" s="240"/>
      <c r="E33" s="241"/>
      <c r="F33" s="242">
        <f>'逆行列係数'!U34</f>
        <v>4.18322277123008E-06</v>
      </c>
      <c r="G33" s="242">
        <f>'逆行列係数'!BE34</f>
        <v>2.454563536025183E-07</v>
      </c>
      <c r="H33" s="246">
        <f t="shared" si="0"/>
        <v>0</v>
      </c>
      <c r="I33" s="244">
        <f t="shared" si="1"/>
        <v>0</v>
      </c>
      <c r="J33" s="245">
        <f t="shared" si="2"/>
        <v>0</v>
      </c>
    </row>
    <row r="34" spans="1:10" ht="11.25">
      <c r="A34" s="237"/>
      <c r="B34" s="238" t="s">
        <v>125</v>
      </c>
      <c r="C34" s="239" t="s">
        <v>28</v>
      </c>
      <c r="D34" s="240"/>
      <c r="E34" s="241"/>
      <c r="F34" s="242">
        <f>'逆行列係数'!U35</f>
        <v>0.0010296266313403989</v>
      </c>
      <c r="G34" s="242">
        <f>'逆行列係数'!BE35</f>
        <v>3.2249241937711655E-05</v>
      </c>
      <c r="H34" s="246">
        <f t="shared" si="0"/>
        <v>0</v>
      </c>
      <c r="I34" s="244">
        <f t="shared" si="1"/>
        <v>0</v>
      </c>
      <c r="J34" s="245">
        <f t="shared" si="2"/>
        <v>0</v>
      </c>
    </row>
    <row r="35" spans="1:10" ht="11.25">
      <c r="A35" s="237"/>
      <c r="B35" s="238" t="s">
        <v>126</v>
      </c>
      <c r="C35" s="239" t="s">
        <v>29</v>
      </c>
      <c r="D35" s="240"/>
      <c r="E35" s="241"/>
      <c r="F35" s="242">
        <f>'逆行列係数'!U36</f>
        <v>0.03545596664386032</v>
      </c>
      <c r="G35" s="242">
        <f>'逆行列係数'!BE36</f>
        <v>0.0011574095927588835</v>
      </c>
      <c r="H35" s="246">
        <f t="shared" si="0"/>
        <v>0</v>
      </c>
      <c r="I35" s="244">
        <f t="shared" si="1"/>
        <v>0</v>
      </c>
      <c r="J35" s="245">
        <f t="shared" si="2"/>
        <v>0</v>
      </c>
    </row>
    <row r="36" spans="1:10" ht="11.25">
      <c r="A36" s="237"/>
      <c r="B36" s="238" t="s">
        <v>127</v>
      </c>
      <c r="C36" s="239" t="s">
        <v>30</v>
      </c>
      <c r="D36" s="240"/>
      <c r="E36" s="241"/>
      <c r="F36" s="242">
        <f>'逆行列係数'!U37</f>
        <v>0.0007215211061369625</v>
      </c>
      <c r="G36" s="242">
        <f>'逆行列係数'!BE37</f>
        <v>5.420932790090488E-05</v>
      </c>
      <c r="H36" s="246">
        <f t="shared" si="0"/>
        <v>0</v>
      </c>
      <c r="I36" s="244">
        <f t="shared" si="1"/>
        <v>0</v>
      </c>
      <c r="J36" s="245">
        <f t="shared" si="2"/>
        <v>0</v>
      </c>
    </row>
    <row r="37" spans="1:10" ht="11.25">
      <c r="A37" s="237"/>
      <c r="B37" s="238" t="s">
        <v>128</v>
      </c>
      <c r="C37" s="239" t="s">
        <v>132</v>
      </c>
      <c r="D37" s="240"/>
      <c r="E37" s="241"/>
      <c r="F37" s="242">
        <f>'逆行列係数'!U38</f>
        <v>0.001660748422886701</v>
      </c>
      <c r="G37" s="242">
        <f>'逆行列係数'!BE38</f>
        <v>3.708335735720277E-05</v>
      </c>
      <c r="H37" s="246">
        <f t="shared" si="0"/>
        <v>0</v>
      </c>
      <c r="I37" s="244">
        <f t="shared" si="1"/>
        <v>0</v>
      </c>
      <c r="J37" s="245">
        <f t="shared" si="2"/>
        <v>0</v>
      </c>
    </row>
    <row r="38" spans="1:10" ht="11.25">
      <c r="A38" s="237"/>
      <c r="B38" s="248" t="s">
        <v>129</v>
      </c>
      <c r="C38" s="249" t="s">
        <v>133</v>
      </c>
      <c r="D38" s="250"/>
      <c r="E38" s="251"/>
      <c r="F38" s="252">
        <f>'逆行列係数'!U39</f>
        <v>0.004540460978189009</v>
      </c>
      <c r="G38" s="252">
        <f>'逆行列係数'!BE39</f>
        <v>0.00019791846561892766</v>
      </c>
      <c r="H38" s="253">
        <f t="shared" si="0"/>
        <v>0</v>
      </c>
      <c r="I38" s="254">
        <f t="shared" si="1"/>
        <v>0</v>
      </c>
      <c r="J38" s="255">
        <f t="shared" si="2"/>
        <v>0</v>
      </c>
    </row>
    <row r="39" spans="1:10" ht="12" thickBot="1">
      <c r="A39" s="256"/>
      <c r="B39" s="257"/>
      <c r="C39" s="258" t="s">
        <v>134</v>
      </c>
      <c r="D39" s="259">
        <f>SUM(D5:D38)</f>
        <v>0</v>
      </c>
      <c r="E39" s="259">
        <f>SUM(E5:E38)</f>
        <v>0</v>
      </c>
      <c r="F39" s="260">
        <f>'逆行列係数'!U40</f>
        <v>1.3071184117021941</v>
      </c>
      <c r="G39" s="260">
        <f>'逆行列係数'!BE40</f>
        <v>0.02997554219754243</v>
      </c>
      <c r="H39" s="261">
        <f>SUM(H5:H38)</f>
        <v>0</v>
      </c>
      <c r="I39" s="262">
        <f>SUM(I5:I38)</f>
        <v>0</v>
      </c>
      <c r="J39" s="263">
        <f>SUM(J5:J38)</f>
        <v>0</v>
      </c>
    </row>
    <row r="40" spans="1:10" ht="12" thickTop="1">
      <c r="A40" s="264" t="s">
        <v>155</v>
      </c>
      <c r="B40" s="238" t="s">
        <v>96</v>
      </c>
      <c r="C40" s="239" t="s">
        <v>70</v>
      </c>
      <c r="D40" s="265"/>
      <c r="E40" s="266"/>
      <c r="F40" s="267">
        <f>'逆行列係数'!U42</f>
        <v>0.007182418120132274</v>
      </c>
      <c r="G40" s="267">
        <f>'逆行列係数'!BE42</f>
        <v>0.004794612708262764</v>
      </c>
      <c r="H40" s="244">
        <f aca="true" t="shared" si="3" ref="H40:H73">D$22*F40</f>
        <v>0</v>
      </c>
      <c r="I40" s="268">
        <f aca="true" t="shared" si="4" ref="I40:I73">E$22*G40</f>
        <v>0</v>
      </c>
      <c r="J40" s="269">
        <f aca="true" t="shared" si="5" ref="J40:J73">SUM(H40:I40)</f>
        <v>0</v>
      </c>
    </row>
    <row r="41" spans="1:10" ht="11.25" hidden="1">
      <c r="A41" s="264" t="s">
        <v>156</v>
      </c>
      <c r="B41" s="238" t="s">
        <v>97</v>
      </c>
      <c r="C41" s="239" t="s">
        <v>71</v>
      </c>
      <c r="D41" s="240"/>
      <c r="E41" s="241"/>
      <c r="F41" s="242">
        <f>'逆行列係数'!U43</f>
        <v>0.0032079314130357933</v>
      </c>
      <c r="G41" s="242">
        <f>'逆行列係数'!BE43</f>
        <v>0.00338314350381194</v>
      </c>
      <c r="H41" s="244">
        <f t="shared" si="3"/>
        <v>0</v>
      </c>
      <c r="I41" s="244">
        <f t="shared" si="4"/>
        <v>0</v>
      </c>
      <c r="J41" s="245">
        <f t="shared" si="5"/>
        <v>0</v>
      </c>
    </row>
    <row r="42" spans="1:10" ht="11.25" hidden="1">
      <c r="A42" s="264" t="s">
        <v>157</v>
      </c>
      <c r="B42" s="238" t="s">
        <v>98</v>
      </c>
      <c r="C42" s="239" t="s">
        <v>72</v>
      </c>
      <c r="D42" s="270"/>
      <c r="E42" s="247"/>
      <c r="F42" s="242">
        <f>'逆行列係数'!U44</f>
        <v>0.0022603835694355525</v>
      </c>
      <c r="G42" s="242">
        <f>'逆行列係数'!BE44</f>
        <v>0.0016910664736064713</v>
      </c>
      <c r="H42" s="244">
        <f t="shared" si="3"/>
        <v>0</v>
      </c>
      <c r="I42" s="244">
        <f t="shared" si="4"/>
        <v>0</v>
      </c>
      <c r="J42" s="245">
        <f t="shared" si="5"/>
        <v>0</v>
      </c>
    </row>
    <row r="43" spans="1:10" ht="11.25" hidden="1">
      <c r="A43" s="264" t="s">
        <v>158</v>
      </c>
      <c r="B43" s="238" t="s">
        <v>99</v>
      </c>
      <c r="C43" s="239" t="s">
        <v>3</v>
      </c>
      <c r="D43" s="270"/>
      <c r="E43" s="247"/>
      <c r="F43" s="242">
        <f>'逆行列係数'!U45</f>
        <v>0.0038761451346339152</v>
      </c>
      <c r="G43" s="242">
        <f>'逆行列係数'!BE45</f>
        <v>0.0033643578222482358</v>
      </c>
      <c r="H43" s="244">
        <f t="shared" si="3"/>
        <v>0</v>
      </c>
      <c r="I43" s="244">
        <f t="shared" si="4"/>
        <v>0</v>
      </c>
      <c r="J43" s="245">
        <f t="shared" si="5"/>
        <v>0</v>
      </c>
    </row>
    <row r="44" spans="1:10" ht="11.25" hidden="1">
      <c r="A44" s="264" t="s">
        <v>154</v>
      </c>
      <c r="B44" s="238" t="s">
        <v>100</v>
      </c>
      <c r="C44" s="239" t="s">
        <v>4</v>
      </c>
      <c r="E44" s="247"/>
      <c r="F44" s="242">
        <f>'逆行列係数'!U46</f>
        <v>0.01397567756986763</v>
      </c>
      <c r="G44" s="242">
        <f>'逆行列係数'!BE46</f>
        <v>0.0027616219576138416</v>
      </c>
      <c r="H44" s="244">
        <f t="shared" si="3"/>
        <v>0</v>
      </c>
      <c r="I44" s="244">
        <f t="shared" si="4"/>
        <v>0</v>
      </c>
      <c r="J44" s="245">
        <f t="shared" si="5"/>
        <v>0</v>
      </c>
    </row>
    <row r="45" spans="1:10" ht="11.25" hidden="1">
      <c r="A45" s="264"/>
      <c r="B45" s="238" t="s">
        <v>101</v>
      </c>
      <c r="C45" s="239" t="s">
        <v>5</v>
      </c>
      <c r="E45" s="247"/>
      <c r="F45" s="242">
        <f>'逆行列係数'!U47</f>
        <v>0.007925635493780824</v>
      </c>
      <c r="G45" s="242">
        <f>'逆行列係数'!BE47</f>
        <v>0.005520088535557567</v>
      </c>
      <c r="H45" s="244">
        <f t="shared" si="3"/>
        <v>0</v>
      </c>
      <c r="I45" s="244">
        <f t="shared" si="4"/>
        <v>0</v>
      </c>
      <c r="J45" s="245">
        <f t="shared" si="5"/>
        <v>0</v>
      </c>
    </row>
    <row r="46" spans="1:10" ht="11.25" hidden="1">
      <c r="A46" s="264"/>
      <c r="B46" s="238" t="s">
        <v>102</v>
      </c>
      <c r="C46" s="239" t="s">
        <v>130</v>
      </c>
      <c r="E46" s="247"/>
      <c r="F46" s="242">
        <f>'逆行列係数'!U48</f>
        <v>0.06376036345334189</v>
      </c>
      <c r="G46" s="242">
        <f>'逆行列係数'!BE48</f>
        <v>0.08361622285646757</v>
      </c>
      <c r="H46" s="244">
        <f t="shared" si="3"/>
        <v>0</v>
      </c>
      <c r="I46" s="244">
        <f t="shared" si="4"/>
        <v>0</v>
      </c>
      <c r="J46" s="245">
        <f t="shared" si="5"/>
        <v>0</v>
      </c>
    </row>
    <row r="47" spans="1:10" ht="11.25" hidden="1">
      <c r="A47" s="264"/>
      <c r="B47" s="238" t="s">
        <v>103</v>
      </c>
      <c r="C47" s="239" t="s">
        <v>7</v>
      </c>
      <c r="E47" s="247"/>
      <c r="F47" s="242">
        <f>'逆行列係数'!U49</f>
        <v>0.13391223931600532</v>
      </c>
      <c r="G47" s="242">
        <f>'逆行列係数'!BE49</f>
        <v>0.14646146550409006</v>
      </c>
      <c r="H47" s="244">
        <f t="shared" si="3"/>
        <v>0</v>
      </c>
      <c r="I47" s="244">
        <f t="shared" si="4"/>
        <v>0</v>
      </c>
      <c r="J47" s="245">
        <f t="shared" si="5"/>
        <v>0</v>
      </c>
    </row>
    <row r="48" spans="1:10" ht="11.25" hidden="1">
      <c r="A48" s="264"/>
      <c r="B48" s="238" t="s">
        <v>104</v>
      </c>
      <c r="C48" s="239" t="s">
        <v>8</v>
      </c>
      <c r="E48" s="247"/>
      <c r="F48" s="242">
        <f>'逆行列係数'!U50</f>
        <v>0.03747239664620632</v>
      </c>
      <c r="G48" s="242">
        <f>'逆行列係数'!BE50</f>
        <v>0.03341582363531959</v>
      </c>
      <c r="H48" s="244">
        <f t="shared" si="3"/>
        <v>0</v>
      </c>
      <c r="I48" s="244">
        <f t="shared" si="4"/>
        <v>0</v>
      </c>
      <c r="J48" s="245">
        <f t="shared" si="5"/>
        <v>0</v>
      </c>
    </row>
    <row r="49" spans="1:10" ht="11.25" hidden="1">
      <c r="A49" s="264"/>
      <c r="B49" s="238" t="s">
        <v>105</v>
      </c>
      <c r="C49" s="239" t="s">
        <v>9</v>
      </c>
      <c r="E49" s="247"/>
      <c r="F49" s="242">
        <f>'逆行列係数'!U51</f>
        <v>0.00571430974849707</v>
      </c>
      <c r="G49" s="242">
        <f>'逆行列係数'!BE51</f>
        <v>0.007013499615206505</v>
      </c>
      <c r="H49" s="244">
        <f t="shared" si="3"/>
        <v>0</v>
      </c>
      <c r="I49" s="244">
        <f t="shared" si="4"/>
        <v>0</v>
      </c>
      <c r="J49" s="245">
        <f t="shared" si="5"/>
        <v>0</v>
      </c>
    </row>
    <row r="50" spans="1:10" ht="11.25" hidden="1">
      <c r="A50" s="264"/>
      <c r="B50" s="238" t="s">
        <v>106</v>
      </c>
      <c r="C50" s="239" t="s">
        <v>10</v>
      </c>
      <c r="E50" s="247"/>
      <c r="F50" s="242">
        <f>'逆行列係数'!U52</f>
        <v>0.0212597824927934</v>
      </c>
      <c r="G50" s="242">
        <f>'逆行列係数'!BE52</f>
        <v>0.020043169252104864</v>
      </c>
      <c r="H50" s="244">
        <f t="shared" si="3"/>
        <v>0</v>
      </c>
      <c r="I50" s="244">
        <f t="shared" si="4"/>
        <v>0</v>
      </c>
      <c r="J50" s="245">
        <f t="shared" si="5"/>
        <v>0</v>
      </c>
    </row>
    <row r="51" spans="1:10" ht="11.25" hidden="1">
      <c r="A51" s="264"/>
      <c r="B51" s="238" t="s">
        <v>107</v>
      </c>
      <c r="C51" s="239" t="s">
        <v>11</v>
      </c>
      <c r="E51" s="247"/>
      <c r="F51" s="242">
        <f>'逆行列係数'!U53</f>
        <v>0.013754148231336276</v>
      </c>
      <c r="G51" s="242">
        <f>'逆行列係数'!BE53</f>
        <v>0.011674810720098348</v>
      </c>
      <c r="H51" s="244">
        <f t="shared" si="3"/>
        <v>0</v>
      </c>
      <c r="I51" s="244">
        <f t="shared" si="4"/>
        <v>0</v>
      </c>
      <c r="J51" s="245">
        <f t="shared" si="5"/>
        <v>0</v>
      </c>
    </row>
    <row r="52" spans="1:10" ht="11.25" hidden="1">
      <c r="A52" s="264"/>
      <c r="B52" s="238" t="s">
        <v>108</v>
      </c>
      <c r="C52" s="239" t="s">
        <v>12</v>
      </c>
      <c r="E52" s="247"/>
      <c r="F52" s="242">
        <f>'逆行列係数'!U54</f>
        <v>0.01316284659061982</v>
      </c>
      <c r="G52" s="242">
        <f>'逆行列係数'!BE54</f>
        <v>0.01360990600377865</v>
      </c>
      <c r="H52" s="244">
        <f t="shared" si="3"/>
        <v>0</v>
      </c>
      <c r="I52" s="244">
        <f t="shared" si="4"/>
        <v>0</v>
      </c>
      <c r="J52" s="245">
        <f t="shared" si="5"/>
        <v>0</v>
      </c>
    </row>
    <row r="53" spans="1:10" ht="11.25" hidden="1">
      <c r="A53" s="264"/>
      <c r="B53" s="238" t="s">
        <v>109</v>
      </c>
      <c r="C53" s="239" t="s">
        <v>13</v>
      </c>
      <c r="E53" s="247"/>
      <c r="F53" s="242">
        <f>'逆行列係数'!U55</f>
        <v>0.004653993221830107</v>
      </c>
      <c r="G53" s="242">
        <f>'逆行列係数'!BE55</f>
        <v>0.005261294800819225</v>
      </c>
      <c r="H53" s="244">
        <f t="shared" si="3"/>
        <v>0</v>
      </c>
      <c r="I53" s="244">
        <f t="shared" si="4"/>
        <v>0</v>
      </c>
      <c r="J53" s="245">
        <f t="shared" si="5"/>
        <v>0</v>
      </c>
    </row>
    <row r="54" spans="1:10" ht="11.25" hidden="1">
      <c r="A54" s="264"/>
      <c r="B54" s="238" t="s">
        <v>110</v>
      </c>
      <c r="C54" s="239" t="s">
        <v>14</v>
      </c>
      <c r="E54" s="247"/>
      <c r="F54" s="242">
        <f>'逆行列係数'!U56</f>
        <v>0.00505127411306402</v>
      </c>
      <c r="G54" s="242">
        <f>'逆行列係数'!BE56</f>
        <v>0.011809287998541118</v>
      </c>
      <c r="H54" s="244">
        <f t="shared" si="3"/>
        <v>0</v>
      </c>
      <c r="I54" s="244">
        <f t="shared" si="4"/>
        <v>0</v>
      </c>
      <c r="J54" s="245">
        <f t="shared" si="5"/>
        <v>0</v>
      </c>
    </row>
    <row r="55" spans="1:10" ht="11.25" hidden="1">
      <c r="A55" s="264"/>
      <c r="B55" s="238" t="s">
        <v>111</v>
      </c>
      <c r="C55" s="239" t="s">
        <v>15</v>
      </c>
      <c r="E55" s="247"/>
      <c r="F55" s="242">
        <f>'逆行列係数'!U57</f>
        <v>0.006091496501355495</v>
      </c>
      <c r="G55" s="242">
        <f>'逆行列係数'!BE57</f>
        <v>0.005568564497084788</v>
      </c>
      <c r="H55" s="244">
        <f t="shared" si="3"/>
        <v>0</v>
      </c>
      <c r="I55" s="244">
        <f t="shared" si="4"/>
        <v>0</v>
      </c>
      <c r="J55" s="245">
        <f t="shared" si="5"/>
        <v>0</v>
      </c>
    </row>
    <row r="56" spans="1:10" ht="11.25" hidden="1">
      <c r="A56" s="264"/>
      <c r="B56" s="238" t="s">
        <v>112</v>
      </c>
      <c r="C56" s="239" t="s">
        <v>16</v>
      </c>
      <c r="E56" s="247"/>
      <c r="F56" s="242">
        <f>'逆行列係数'!U58</f>
        <v>0.0002642019180596947</v>
      </c>
      <c r="G56" s="242">
        <f>'逆行列係数'!BE58</f>
        <v>0.00029397108210839085</v>
      </c>
      <c r="H56" s="244">
        <f t="shared" si="3"/>
        <v>0</v>
      </c>
      <c r="I56" s="244">
        <f t="shared" si="4"/>
        <v>0</v>
      </c>
      <c r="J56" s="245">
        <f t="shared" si="5"/>
        <v>0</v>
      </c>
    </row>
    <row r="57" spans="1:10" ht="11.25" hidden="1">
      <c r="A57" s="264"/>
      <c r="B57" s="238" t="s">
        <v>113</v>
      </c>
      <c r="C57" s="239" t="s">
        <v>17</v>
      </c>
      <c r="E57" s="247"/>
      <c r="F57" s="242">
        <f>'逆行列係数'!U59</f>
        <v>0.16409801648627395</v>
      </c>
      <c r="G57" s="242">
        <f>'逆行列係数'!BE59</f>
        <v>1.1935068792355212</v>
      </c>
      <c r="H57" s="244">
        <f t="shared" si="3"/>
        <v>0</v>
      </c>
      <c r="I57" s="244">
        <f t="shared" si="4"/>
        <v>0</v>
      </c>
      <c r="J57" s="245">
        <f t="shared" si="5"/>
        <v>0</v>
      </c>
    </row>
    <row r="58" spans="1:10" ht="11.25" hidden="1">
      <c r="A58" s="264"/>
      <c r="B58" s="238" t="s">
        <v>114</v>
      </c>
      <c r="C58" s="239" t="s">
        <v>18</v>
      </c>
      <c r="E58" s="247"/>
      <c r="F58" s="242">
        <f>'逆行列係数'!U60</f>
        <v>0.005557304785067957</v>
      </c>
      <c r="G58" s="242">
        <f>'逆行列係数'!BE60</f>
        <v>0.011017514328753347</v>
      </c>
      <c r="H58" s="244">
        <f t="shared" si="3"/>
        <v>0</v>
      </c>
      <c r="I58" s="244">
        <f t="shared" si="4"/>
        <v>0</v>
      </c>
      <c r="J58" s="245">
        <f t="shared" si="5"/>
        <v>0</v>
      </c>
    </row>
    <row r="59" spans="1:10" ht="11.25" hidden="1">
      <c r="A59" s="264"/>
      <c r="B59" s="238" t="s">
        <v>115</v>
      </c>
      <c r="C59" s="239" t="s">
        <v>19</v>
      </c>
      <c r="E59" s="247"/>
      <c r="F59" s="242">
        <f>'逆行列係数'!U61</f>
        <v>0.020685860066451414</v>
      </c>
      <c r="G59" s="242">
        <f>'逆行列係数'!BE61</f>
        <v>0.036689924348127574</v>
      </c>
      <c r="H59" s="244">
        <f t="shared" si="3"/>
        <v>0</v>
      </c>
      <c r="I59" s="244">
        <f t="shared" si="4"/>
        <v>0</v>
      </c>
      <c r="J59" s="245">
        <f t="shared" si="5"/>
        <v>0</v>
      </c>
    </row>
    <row r="60" spans="1:10" ht="11.25" hidden="1">
      <c r="A60" s="264"/>
      <c r="B60" s="238" t="s">
        <v>116</v>
      </c>
      <c r="C60" s="239" t="s">
        <v>20</v>
      </c>
      <c r="E60" s="247"/>
      <c r="F60" s="242">
        <f>'逆行列係数'!U62</f>
        <v>0.0028818193555219147</v>
      </c>
      <c r="G60" s="242">
        <f>'逆行列係数'!BE62</f>
        <v>0.005132220754547929</v>
      </c>
      <c r="H60" s="244">
        <f t="shared" si="3"/>
        <v>0</v>
      </c>
      <c r="I60" s="244">
        <f t="shared" si="4"/>
        <v>0</v>
      </c>
      <c r="J60" s="245">
        <f t="shared" si="5"/>
        <v>0</v>
      </c>
    </row>
    <row r="61" spans="1:10" ht="11.25" hidden="1">
      <c r="A61" s="264"/>
      <c r="B61" s="238" t="s">
        <v>117</v>
      </c>
      <c r="C61" s="239" t="s">
        <v>21</v>
      </c>
      <c r="E61" s="247"/>
      <c r="F61" s="242">
        <f>'逆行列係数'!U63</f>
        <v>0.07172585857503146</v>
      </c>
      <c r="G61" s="242">
        <f>'逆行列係数'!BE63</f>
        <v>0.08883931170281022</v>
      </c>
      <c r="H61" s="244">
        <f t="shared" si="3"/>
        <v>0</v>
      </c>
      <c r="I61" s="244">
        <f t="shared" si="4"/>
        <v>0</v>
      </c>
      <c r="J61" s="245">
        <f t="shared" si="5"/>
        <v>0</v>
      </c>
    </row>
    <row r="62" spans="1:10" ht="11.25" hidden="1">
      <c r="A62" s="264"/>
      <c r="B62" s="238" t="s">
        <v>118</v>
      </c>
      <c r="C62" s="239" t="s">
        <v>22</v>
      </c>
      <c r="E62" s="247"/>
      <c r="F62" s="242">
        <f>'逆行列係数'!U64</f>
        <v>0.023416584775332646</v>
      </c>
      <c r="G62" s="242">
        <f>'逆行列係数'!BE64</f>
        <v>0.0472887253564826</v>
      </c>
      <c r="H62" s="244">
        <f t="shared" si="3"/>
        <v>0</v>
      </c>
      <c r="I62" s="244">
        <f t="shared" si="4"/>
        <v>0</v>
      </c>
      <c r="J62" s="245">
        <f t="shared" si="5"/>
        <v>0</v>
      </c>
    </row>
    <row r="63" spans="1:10" ht="11.25" hidden="1">
      <c r="A63" s="264"/>
      <c r="B63" s="238" t="s">
        <v>119</v>
      </c>
      <c r="C63" s="239" t="s">
        <v>23</v>
      </c>
      <c r="E63" s="247"/>
      <c r="F63" s="242">
        <f>'逆行列係数'!U65</f>
        <v>0.006646008690263278</v>
      </c>
      <c r="G63" s="242">
        <f>'逆行列係数'!BE65</f>
        <v>0.013505431313286732</v>
      </c>
      <c r="H63" s="244">
        <f t="shared" si="3"/>
        <v>0</v>
      </c>
      <c r="I63" s="244">
        <f t="shared" si="4"/>
        <v>0</v>
      </c>
      <c r="J63" s="245">
        <f t="shared" si="5"/>
        <v>0</v>
      </c>
    </row>
    <row r="64" spans="1:10" ht="11.25" hidden="1">
      <c r="A64" s="264"/>
      <c r="B64" s="238" t="s">
        <v>120</v>
      </c>
      <c r="C64" s="239" t="s">
        <v>24</v>
      </c>
      <c r="D64" s="270"/>
      <c r="E64" s="247"/>
      <c r="F64" s="242">
        <f>'逆行列係数'!U66</f>
        <v>0.03136164566890273</v>
      </c>
      <c r="G64" s="242">
        <f>'逆行列係数'!BE66</f>
        <v>0.053231096566629485</v>
      </c>
      <c r="H64" s="244">
        <f t="shared" si="3"/>
        <v>0</v>
      </c>
      <c r="I64" s="244">
        <f t="shared" si="4"/>
        <v>0</v>
      </c>
      <c r="J64" s="245">
        <f t="shared" si="5"/>
        <v>0</v>
      </c>
    </row>
    <row r="65" spans="1:10" ht="11.25" hidden="1">
      <c r="A65" s="264"/>
      <c r="B65" s="238" t="s">
        <v>121</v>
      </c>
      <c r="C65" s="239" t="s">
        <v>25</v>
      </c>
      <c r="D65" s="270"/>
      <c r="E65" s="247"/>
      <c r="F65" s="242">
        <f>'逆行列係数'!U67</f>
        <v>0.011440562207887233</v>
      </c>
      <c r="G65" s="242">
        <f>'逆行列係数'!BE67</f>
        <v>0.02141836184168274</v>
      </c>
      <c r="H65" s="244">
        <f t="shared" si="3"/>
        <v>0</v>
      </c>
      <c r="I65" s="244">
        <f t="shared" si="4"/>
        <v>0</v>
      </c>
      <c r="J65" s="245">
        <f t="shared" si="5"/>
        <v>0</v>
      </c>
    </row>
    <row r="66" spans="1:10" ht="11.25" hidden="1">
      <c r="A66" s="264"/>
      <c r="B66" s="238" t="s">
        <v>122</v>
      </c>
      <c r="C66" s="239" t="s">
        <v>26</v>
      </c>
      <c r="D66" s="270"/>
      <c r="E66" s="247"/>
      <c r="F66" s="242">
        <f>'逆行列係数'!U68</f>
        <v>0.0011781460085425364</v>
      </c>
      <c r="G66" s="242">
        <f>'逆行列係数'!BE68</f>
        <v>0.00168402897422256</v>
      </c>
      <c r="H66" s="244">
        <f t="shared" si="3"/>
        <v>0</v>
      </c>
      <c r="I66" s="244">
        <f t="shared" si="4"/>
        <v>0</v>
      </c>
      <c r="J66" s="245">
        <f t="shared" si="5"/>
        <v>0</v>
      </c>
    </row>
    <row r="67" spans="1:10" ht="11.25" hidden="1">
      <c r="A67" s="264"/>
      <c r="B67" s="238" t="s">
        <v>123</v>
      </c>
      <c r="C67" s="239" t="s">
        <v>27</v>
      </c>
      <c r="D67" s="270"/>
      <c r="E67" s="247"/>
      <c r="F67" s="242">
        <f>'逆行列係数'!U69</f>
        <v>0.016373708018440535</v>
      </c>
      <c r="G67" s="242">
        <f>'逆行列係数'!BE69</f>
        <v>0.03086843521435885</v>
      </c>
      <c r="H67" s="244">
        <f t="shared" si="3"/>
        <v>0</v>
      </c>
      <c r="I67" s="244">
        <f t="shared" si="4"/>
        <v>0</v>
      </c>
      <c r="J67" s="245">
        <f t="shared" si="5"/>
        <v>0</v>
      </c>
    </row>
    <row r="68" spans="1:10" ht="11.25" hidden="1">
      <c r="A68" s="264"/>
      <c r="B68" s="238" t="s">
        <v>124</v>
      </c>
      <c r="C68" s="239" t="s">
        <v>131</v>
      </c>
      <c r="D68" s="270"/>
      <c r="E68" s="247"/>
      <c r="F68" s="242">
        <f>'逆行列係数'!U70</f>
        <v>5.913536484837859E-06</v>
      </c>
      <c r="G68" s="242">
        <f>'逆行列係数'!BE70</f>
        <v>1.019819646938703E-05</v>
      </c>
      <c r="H68" s="244">
        <f t="shared" si="3"/>
        <v>0</v>
      </c>
      <c r="I68" s="244">
        <f t="shared" si="4"/>
        <v>0</v>
      </c>
      <c r="J68" s="245">
        <f t="shared" si="5"/>
        <v>0</v>
      </c>
    </row>
    <row r="69" spans="1:10" ht="11.25" hidden="1">
      <c r="A69" s="264"/>
      <c r="B69" s="238" t="s">
        <v>125</v>
      </c>
      <c r="C69" s="239" t="s">
        <v>28</v>
      </c>
      <c r="D69" s="270"/>
      <c r="E69" s="247"/>
      <c r="F69" s="242">
        <f>'逆行列係数'!U71</f>
        <v>0.0008757855896334923</v>
      </c>
      <c r="G69" s="242">
        <f>'逆行列係数'!BE71</f>
        <v>0.0019371361134533141</v>
      </c>
      <c r="H69" s="244">
        <f t="shared" si="3"/>
        <v>0</v>
      </c>
      <c r="I69" s="244">
        <f t="shared" si="4"/>
        <v>0</v>
      </c>
      <c r="J69" s="245">
        <f t="shared" si="5"/>
        <v>0</v>
      </c>
    </row>
    <row r="70" spans="1:10" ht="11.25" hidden="1">
      <c r="A70" s="264"/>
      <c r="B70" s="238" t="s">
        <v>126</v>
      </c>
      <c r="C70" s="239" t="s">
        <v>29</v>
      </c>
      <c r="D70" s="270"/>
      <c r="E70" s="247"/>
      <c r="F70" s="242">
        <f>'逆行列係数'!U72</f>
        <v>0.0728831241764899</v>
      </c>
      <c r="G70" s="242">
        <f>'逆行列係数'!BE72</f>
        <v>0.11567944529346605</v>
      </c>
      <c r="H70" s="244">
        <f t="shared" si="3"/>
        <v>0</v>
      </c>
      <c r="I70" s="244">
        <f t="shared" si="4"/>
        <v>0</v>
      </c>
      <c r="J70" s="245">
        <f t="shared" si="5"/>
        <v>0</v>
      </c>
    </row>
    <row r="71" spans="1:10" ht="11.25" hidden="1">
      <c r="A71" s="264"/>
      <c r="B71" s="238" t="s">
        <v>127</v>
      </c>
      <c r="C71" s="239" t="s">
        <v>30</v>
      </c>
      <c r="D71" s="270"/>
      <c r="E71" s="247"/>
      <c r="F71" s="242">
        <f>'逆行列係数'!U73</f>
        <v>0.0016018978076567222</v>
      </c>
      <c r="G71" s="242">
        <f>'逆行列係数'!BE73</f>
        <v>0.003449604801246877</v>
      </c>
      <c r="H71" s="244">
        <f t="shared" si="3"/>
        <v>0</v>
      </c>
      <c r="I71" s="244">
        <f t="shared" si="4"/>
        <v>0</v>
      </c>
      <c r="J71" s="245">
        <f t="shared" si="5"/>
        <v>0</v>
      </c>
    </row>
    <row r="72" spans="1:10" ht="11.25" hidden="1">
      <c r="A72" s="264"/>
      <c r="B72" s="238" t="s">
        <v>128</v>
      </c>
      <c r="C72" s="239" t="s">
        <v>132</v>
      </c>
      <c r="D72" s="270"/>
      <c r="E72" s="247"/>
      <c r="F72" s="242">
        <f>'逆行列係数'!U74</f>
        <v>0.0013201221745469823</v>
      </c>
      <c r="G72" s="242">
        <f>'逆行列係数'!BE74</f>
        <v>0.0032211687181972672</v>
      </c>
      <c r="H72" s="244">
        <f t="shared" si="3"/>
        <v>0</v>
      </c>
      <c r="I72" s="244">
        <f t="shared" si="4"/>
        <v>0</v>
      </c>
      <c r="J72" s="245">
        <f t="shared" si="5"/>
        <v>0</v>
      </c>
    </row>
    <row r="73" spans="1:10" ht="11.25">
      <c r="A73" s="264"/>
      <c r="B73" s="248" t="s">
        <v>129</v>
      </c>
      <c r="C73" s="249" t="s">
        <v>133</v>
      </c>
      <c r="D73" s="271"/>
      <c r="E73" s="272"/>
      <c r="F73" s="252">
        <f>'逆行列係数'!U75</f>
        <v>0.006988923867711774</v>
      </c>
      <c r="G73" s="252">
        <f>'逆行列係数'!BE75</f>
        <v>0.00998989107166957</v>
      </c>
      <c r="H73" s="254">
        <f t="shared" si="3"/>
        <v>0</v>
      </c>
      <c r="I73" s="254">
        <f t="shared" si="4"/>
        <v>0</v>
      </c>
      <c r="J73" s="255">
        <f t="shared" si="5"/>
        <v>0</v>
      </c>
    </row>
    <row r="74" spans="1:10" ht="11.25">
      <c r="A74" s="273"/>
      <c r="B74" s="274"/>
      <c r="C74" s="275" t="s">
        <v>134</v>
      </c>
      <c r="D74" s="276">
        <f>SUM(D40:D73)</f>
        <v>0</v>
      </c>
      <c r="E74" s="283">
        <f>SUM(E40:E73)</f>
        <v>0</v>
      </c>
      <c r="F74" s="277">
        <f>'逆行列係数'!U76</f>
        <v>0.7825665253242349</v>
      </c>
      <c r="G74" s="277">
        <f>'逆行列係数'!BE76</f>
        <v>1.9977522807976456</v>
      </c>
      <c r="H74" s="278">
        <f>SUM(H40:H73)</f>
        <v>0</v>
      </c>
      <c r="I74" s="278">
        <f>SUM(I40:I73)</f>
        <v>0</v>
      </c>
      <c r="J74" s="279">
        <f>SUM(J40:J73)</f>
        <v>0</v>
      </c>
    </row>
    <row r="75" spans="1:10" ht="11.25">
      <c r="A75" s="280"/>
      <c r="B75" s="281"/>
      <c r="C75" s="282" t="s">
        <v>64</v>
      </c>
      <c r="D75" s="272">
        <f>SUM(D74,D39)</f>
        <v>0</v>
      </c>
      <c r="E75" s="272">
        <f>SUM(E74,E39)</f>
        <v>0</v>
      </c>
      <c r="F75" s="252">
        <f>'逆行列係数'!U78</f>
        <v>2.0896849370264294</v>
      </c>
      <c r="G75" s="252">
        <f>'逆行列係数'!BE78</f>
        <v>2.027727822995187</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 sqref="C2"/>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253</v>
      </c>
      <c r="D1" s="217"/>
      <c r="E1" s="217"/>
    </row>
    <row r="2" spans="2:5" ht="11.25">
      <c r="B2" s="215"/>
      <c r="C2" s="215" t="s">
        <v>18</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274</v>
      </c>
      <c r="E4" s="229" t="s">
        <v>173</v>
      </c>
      <c r="F4" s="230" t="s">
        <v>174</v>
      </c>
      <c r="G4" s="230" t="s">
        <v>275</v>
      </c>
      <c r="H4" s="231" t="s">
        <v>276</v>
      </c>
      <c r="I4" s="232" t="s">
        <v>277</v>
      </c>
      <c r="J4" s="233" t="s">
        <v>278</v>
      </c>
      <c r="K4" s="234"/>
      <c r="L4" s="235"/>
    </row>
    <row r="5" spans="1:10" ht="12" thickTop="1">
      <c r="A5" s="237" t="s">
        <v>148</v>
      </c>
      <c r="B5" s="238" t="s">
        <v>96</v>
      </c>
      <c r="C5" s="239" t="s">
        <v>70</v>
      </c>
      <c r="D5" s="240"/>
      <c r="E5" s="241"/>
      <c r="F5" s="242">
        <f>'逆行列係数'!V6</f>
        <v>0.0006550497284413425</v>
      </c>
      <c r="G5" s="242">
        <f>'逆行列係数'!BF6</f>
        <v>1.4185651498721756E-05</v>
      </c>
      <c r="H5" s="243">
        <f aca="true" t="shared" si="0" ref="H5:H38">D$23*F5</f>
        <v>0</v>
      </c>
      <c r="I5" s="244">
        <f aca="true" t="shared" si="1" ref="I5:I38">E$23*G5</f>
        <v>0</v>
      </c>
      <c r="J5" s="245">
        <f aca="true" t="shared" si="2" ref="J5:J38">SUM(H5:I5)</f>
        <v>0</v>
      </c>
    </row>
    <row r="6" spans="1:10" ht="11.25">
      <c r="A6" s="237" t="s">
        <v>150</v>
      </c>
      <c r="B6" s="238" t="s">
        <v>97</v>
      </c>
      <c r="C6" s="239" t="s">
        <v>71</v>
      </c>
      <c r="D6" s="240"/>
      <c r="E6" s="241"/>
      <c r="F6" s="242">
        <f>'逆行列係数'!V7</f>
        <v>0.00020145850763862065</v>
      </c>
      <c r="G6" s="242">
        <f>'逆行列係数'!BF7</f>
        <v>1.86343084480984E-05</v>
      </c>
      <c r="H6" s="246">
        <f t="shared" si="0"/>
        <v>0</v>
      </c>
      <c r="I6" s="244">
        <f t="shared" si="1"/>
        <v>0</v>
      </c>
      <c r="J6" s="245">
        <f t="shared" si="2"/>
        <v>0</v>
      </c>
    </row>
    <row r="7" spans="1:10" ht="11.25">
      <c r="A7" s="237" t="s">
        <v>152</v>
      </c>
      <c r="B7" s="238" t="s">
        <v>98</v>
      </c>
      <c r="C7" s="239" t="s">
        <v>72</v>
      </c>
      <c r="D7" s="240"/>
      <c r="E7" s="241"/>
      <c r="F7" s="242">
        <f>'逆行列係数'!V8</f>
        <v>2.628227282720016E-05</v>
      </c>
      <c r="G7" s="242">
        <f>'逆行列係数'!BF8</f>
        <v>6.604336074575451E-06</v>
      </c>
      <c r="H7" s="246">
        <f t="shared" si="0"/>
        <v>0</v>
      </c>
      <c r="I7" s="244">
        <f t="shared" si="1"/>
        <v>0</v>
      </c>
      <c r="J7" s="245">
        <f t="shared" si="2"/>
        <v>0</v>
      </c>
    </row>
    <row r="8" spans="1:10" ht="11.25">
      <c r="A8" s="237" t="s">
        <v>154</v>
      </c>
      <c r="B8" s="238" t="s">
        <v>99</v>
      </c>
      <c r="C8" s="239" t="s">
        <v>3</v>
      </c>
      <c r="D8" s="240"/>
      <c r="E8" s="241"/>
      <c r="F8" s="242">
        <f>'逆行列係数'!V9</f>
        <v>0.00198155305396396</v>
      </c>
      <c r="G8" s="242">
        <f>'逆行列係数'!BF9</f>
        <v>0.0001636024719055479</v>
      </c>
      <c r="H8" s="246">
        <f t="shared" si="0"/>
        <v>0</v>
      </c>
      <c r="I8" s="244">
        <f t="shared" si="1"/>
        <v>0</v>
      </c>
      <c r="J8" s="245">
        <f t="shared" si="2"/>
        <v>0</v>
      </c>
    </row>
    <row r="9" spans="1:10" ht="11.25">
      <c r="A9" s="237"/>
      <c r="B9" s="238" t="s">
        <v>100</v>
      </c>
      <c r="C9" s="239" t="s">
        <v>4</v>
      </c>
      <c r="D9" s="240"/>
      <c r="E9" s="241"/>
      <c r="F9" s="242">
        <f>'逆行列係数'!V10</f>
        <v>0.00013523107602196583</v>
      </c>
      <c r="G9" s="242">
        <f>'逆行列係数'!BF10</f>
        <v>4.9715399705736195E-05</v>
      </c>
      <c r="H9" s="246">
        <f t="shared" si="0"/>
        <v>0</v>
      </c>
      <c r="I9" s="244">
        <f t="shared" si="1"/>
        <v>0</v>
      </c>
      <c r="J9" s="245">
        <f t="shared" si="2"/>
        <v>0</v>
      </c>
    </row>
    <row r="10" spans="1:10" ht="11.25">
      <c r="A10" s="237"/>
      <c r="B10" s="238" t="s">
        <v>101</v>
      </c>
      <c r="C10" s="239" t="s">
        <v>5</v>
      </c>
      <c r="D10" s="240"/>
      <c r="E10" s="241"/>
      <c r="F10" s="242">
        <f>'逆行列係数'!V11</f>
        <v>0.0003167303675050826</v>
      </c>
      <c r="G10" s="242">
        <f>'逆行列係数'!BF11</f>
        <v>0.00011867459803162855</v>
      </c>
      <c r="H10" s="246">
        <f t="shared" si="0"/>
        <v>0</v>
      </c>
      <c r="I10" s="244">
        <f t="shared" si="1"/>
        <v>0</v>
      </c>
      <c r="J10" s="245">
        <f t="shared" si="2"/>
        <v>0</v>
      </c>
    </row>
    <row r="11" spans="1:10" ht="11.25">
      <c r="A11" s="237"/>
      <c r="B11" s="238" t="s">
        <v>102</v>
      </c>
      <c r="C11" s="239" t="s">
        <v>130</v>
      </c>
      <c r="D11" s="240"/>
      <c r="E11" s="241"/>
      <c r="F11" s="242">
        <f>'逆行列係数'!V12</f>
        <v>0.016755635357674194</v>
      </c>
      <c r="G11" s="242">
        <f>'逆行列係数'!BF12</f>
        <v>0.0017979259484909615</v>
      </c>
      <c r="H11" s="246">
        <f t="shared" si="0"/>
        <v>0</v>
      </c>
      <c r="I11" s="244">
        <f t="shared" si="1"/>
        <v>0</v>
      </c>
      <c r="J11" s="245">
        <f t="shared" si="2"/>
        <v>0</v>
      </c>
    </row>
    <row r="12" spans="1:10" ht="11.25">
      <c r="A12" s="237"/>
      <c r="B12" s="238" t="s">
        <v>103</v>
      </c>
      <c r="C12" s="239" t="s">
        <v>7</v>
      </c>
      <c r="D12" s="240"/>
      <c r="E12" s="241"/>
      <c r="F12" s="242">
        <f>'逆行列係数'!V13</f>
        <v>0.0021419694361021137</v>
      </c>
      <c r="G12" s="242">
        <f>'逆行列係数'!BF13</f>
        <v>0.001030575433975041</v>
      </c>
      <c r="H12" s="246">
        <f t="shared" si="0"/>
        <v>0</v>
      </c>
      <c r="I12" s="244">
        <f t="shared" si="1"/>
        <v>0</v>
      </c>
      <c r="J12" s="245">
        <f t="shared" si="2"/>
        <v>0</v>
      </c>
    </row>
    <row r="13" spans="1:10" ht="11.25">
      <c r="A13" s="237"/>
      <c r="B13" s="238" t="s">
        <v>104</v>
      </c>
      <c r="C13" s="239" t="s">
        <v>8</v>
      </c>
      <c r="D13" s="240"/>
      <c r="E13" s="241"/>
      <c r="F13" s="242">
        <f>'逆行列係数'!V14</f>
        <v>0.005218147698699657</v>
      </c>
      <c r="G13" s="242">
        <f>'逆行列係数'!BF14</f>
        <v>0.0004597321083152087</v>
      </c>
      <c r="H13" s="246">
        <f t="shared" si="0"/>
        <v>0</v>
      </c>
      <c r="I13" s="244">
        <f t="shared" si="1"/>
        <v>0</v>
      </c>
      <c r="J13" s="245">
        <f t="shared" si="2"/>
        <v>0</v>
      </c>
    </row>
    <row r="14" spans="1:10" ht="11.25">
      <c r="A14" s="237"/>
      <c r="B14" s="238" t="s">
        <v>105</v>
      </c>
      <c r="C14" s="239" t="s">
        <v>9</v>
      </c>
      <c r="D14" s="240"/>
      <c r="E14" s="241"/>
      <c r="F14" s="242">
        <f>'逆行列係数'!V15</f>
        <v>0.02922414035170229</v>
      </c>
      <c r="G14" s="242">
        <f>'逆行列係数'!BF15</f>
        <v>0.001525675082478897</v>
      </c>
      <c r="H14" s="246">
        <f t="shared" si="0"/>
        <v>0</v>
      </c>
      <c r="I14" s="244">
        <f t="shared" si="1"/>
        <v>0</v>
      </c>
      <c r="J14" s="245">
        <f t="shared" si="2"/>
        <v>0</v>
      </c>
    </row>
    <row r="15" spans="1:10" ht="11.25">
      <c r="A15" s="237"/>
      <c r="B15" s="238" t="s">
        <v>106</v>
      </c>
      <c r="C15" s="239" t="s">
        <v>10</v>
      </c>
      <c r="D15" s="240"/>
      <c r="E15" s="241"/>
      <c r="F15" s="242">
        <f>'逆行列係数'!V16</f>
        <v>0.016559192821659602</v>
      </c>
      <c r="G15" s="242">
        <f>'逆行列係数'!BF16</f>
        <v>0.0059322240940412625</v>
      </c>
      <c r="H15" s="246">
        <f t="shared" si="0"/>
        <v>0</v>
      </c>
      <c r="I15" s="244">
        <f t="shared" si="1"/>
        <v>0</v>
      </c>
      <c r="J15" s="245">
        <f t="shared" si="2"/>
        <v>0</v>
      </c>
    </row>
    <row r="16" spans="1:10" ht="11.25">
      <c r="A16" s="237"/>
      <c r="B16" s="238" t="s">
        <v>107</v>
      </c>
      <c r="C16" s="239" t="s">
        <v>11</v>
      </c>
      <c r="D16" s="240"/>
      <c r="E16" s="241"/>
      <c r="F16" s="242">
        <f>'逆行列係数'!V17</f>
        <v>0.0010843303907102503</v>
      </c>
      <c r="G16" s="242">
        <f>'逆行列係数'!BF17</f>
        <v>0.0004616990237806546</v>
      </c>
      <c r="H16" s="246">
        <f t="shared" si="0"/>
        <v>0</v>
      </c>
      <c r="I16" s="244">
        <f t="shared" si="1"/>
        <v>0</v>
      </c>
      <c r="J16" s="245">
        <f t="shared" si="2"/>
        <v>0</v>
      </c>
    </row>
    <row r="17" spans="1:10" ht="11.25">
      <c r="A17" s="237"/>
      <c r="B17" s="238" t="s">
        <v>108</v>
      </c>
      <c r="C17" s="239" t="s">
        <v>12</v>
      </c>
      <c r="D17" s="240"/>
      <c r="E17" s="241"/>
      <c r="F17" s="242">
        <f>'逆行列係数'!V18</f>
        <v>0.023382973410919324</v>
      </c>
      <c r="G17" s="242">
        <f>'逆行列係数'!BF18</f>
        <v>0.004647695993776214</v>
      </c>
      <c r="H17" s="246">
        <f t="shared" si="0"/>
        <v>0</v>
      </c>
      <c r="I17" s="244">
        <f t="shared" si="1"/>
        <v>0</v>
      </c>
      <c r="J17" s="245">
        <f t="shared" si="2"/>
        <v>0</v>
      </c>
    </row>
    <row r="18" spans="1:10" ht="11.25">
      <c r="A18" s="237"/>
      <c r="B18" s="238" t="s">
        <v>109</v>
      </c>
      <c r="C18" s="239" t="s">
        <v>13</v>
      </c>
      <c r="D18" s="240"/>
      <c r="E18" s="241"/>
      <c r="F18" s="242">
        <f>'逆行列係数'!V19</f>
        <v>0.003014609346337833</v>
      </c>
      <c r="G18" s="242">
        <f>'逆行列係数'!BF19</f>
        <v>0.0006845329914557218</v>
      </c>
      <c r="H18" s="246">
        <f t="shared" si="0"/>
        <v>0</v>
      </c>
      <c r="I18" s="244">
        <f t="shared" si="1"/>
        <v>0</v>
      </c>
      <c r="J18" s="245">
        <f t="shared" si="2"/>
        <v>0</v>
      </c>
    </row>
    <row r="19" spans="1:10" ht="11.25">
      <c r="A19" s="237"/>
      <c r="B19" s="238" t="s">
        <v>110</v>
      </c>
      <c r="C19" s="239" t="s">
        <v>14</v>
      </c>
      <c r="D19" s="240"/>
      <c r="E19" s="241"/>
      <c r="F19" s="242">
        <f>'逆行列係数'!V20</f>
        <v>0.0033048467743958076</v>
      </c>
      <c r="G19" s="242">
        <f>'逆行列係数'!BF20</f>
        <v>0.0007969977573704626</v>
      </c>
      <c r="H19" s="246">
        <f t="shared" si="0"/>
        <v>0</v>
      </c>
      <c r="I19" s="244">
        <f t="shared" si="1"/>
        <v>0</v>
      </c>
      <c r="J19" s="245">
        <f t="shared" si="2"/>
        <v>0</v>
      </c>
    </row>
    <row r="20" spans="1:10" ht="11.25">
      <c r="A20" s="237"/>
      <c r="B20" s="238" t="s">
        <v>111</v>
      </c>
      <c r="C20" s="239" t="s">
        <v>15</v>
      </c>
      <c r="D20" s="240"/>
      <c r="E20" s="241"/>
      <c r="F20" s="242">
        <f>'逆行列係数'!V21</f>
        <v>0.0004040233273894001</v>
      </c>
      <c r="G20" s="242">
        <f>'逆行列係数'!BF21</f>
        <v>0.00011153802102949214</v>
      </c>
      <c r="H20" s="246">
        <f t="shared" si="0"/>
        <v>0</v>
      </c>
      <c r="I20" s="244">
        <f t="shared" si="1"/>
        <v>0</v>
      </c>
      <c r="J20" s="245">
        <f t="shared" si="2"/>
        <v>0</v>
      </c>
    </row>
    <row r="21" spans="1:10" ht="11.25">
      <c r="A21" s="237"/>
      <c r="B21" s="238" t="s">
        <v>112</v>
      </c>
      <c r="C21" s="239" t="s">
        <v>16</v>
      </c>
      <c r="D21" s="240"/>
      <c r="E21" s="241"/>
      <c r="F21" s="242">
        <f>'逆行列係数'!V22</f>
        <v>1.2439739315703391E-05</v>
      </c>
      <c r="G21" s="242">
        <f>'逆行列係数'!BF22</f>
        <v>4.25199637503018E-06</v>
      </c>
      <c r="H21" s="246">
        <f t="shared" si="0"/>
        <v>0</v>
      </c>
      <c r="I21" s="244">
        <f t="shared" si="1"/>
        <v>0</v>
      </c>
      <c r="J21" s="245">
        <f t="shared" si="2"/>
        <v>0</v>
      </c>
    </row>
    <row r="22" spans="1:10" ht="11.25">
      <c r="A22" s="237"/>
      <c r="B22" s="238" t="s">
        <v>113</v>
      </c>
      <c r="C22" s="239" t="s">
        <v>17</v>
      </c>
      <c r="D22" s="240"/>
      <c r="E22" s="241"/>
      <c r="F22" s="242">
        <f>'逆行列係数'!V23</f>
        <v>0.0066502851446538355</v>
      </c>
      <c r="G22" s="242">
        <f>'逆行列係数'!BF23</f>
        <v>0.0015623335361401266</v>
      </c>
      <c r="H22" s="246">
        <f t="shared" si="0"/>
        <v>0</v>
      </c>
      <c r="I22" s="244">
        <f t="shared" si="1"/>
        <v>0</v>
      </c>
      <c r="J22" s="245">
        <f t="shared" si="2"/>
        <v>0</v>
      </c>
    </row>
    <row r="23" spans="1:10" ht="11.25">
      <c r="A23" s="237"/>
      <c r="B23" s="238" t="s">
        <v>114</v>
      </c>
      <c r="C23" s="239" t="s">
        <v>18</v>
      </c>
      <c r="D23" s="240">
        <f>'地域別最終需要'!K25</f>
        <v>0</v>
      </c>
      <c r="E23" s="241">
        <f>'地域別最終需要'!I25</f>
        <v>0</v>
      </c>
      <c r="F23" s="242">
        <f>'逆行列係数'!V24</f>
        <v>1.004155480371771</v>
      </c>
      <c r="G23" s="242">
        <f>'逆行列係数'!BF24</f>
        <v>0.00017605864075089135</v>
      </c>
      <c r="H23" s="246">
        <f t="shared" si="0"/>
        <v>0</v>
      </c>
      <c r="I23" s="244">
        <f t="shared" si="1"/>
        <v>0</v>
      </c>
      <c r="J23" s="245">
        <f t="shared" si="2"/>
        <v>0</v>
      </c>
    </row>
    <row r="24" spans="1:10" ht="11.25">
      <c r="A24" s="237"/>
      <c r="B24" s="238" t="s">
        <v>115</v>
      </c>
      <c r="C24" s="239" t="s">
        <v>19</v>
      </c>
      <c r="D24" s="240"/>
      <c r="E24" s="241"/>
      <c r="F24" s="242">
        <f>'逆行列係数'!V25</f>
        <v>0.008420097920599678</v>
      </c>
      <c r="G24" s="242">
        <f>'逆行列係数'!BF25</f>
        <v>0.0005539290943267075</v>
      </c>
      <c r="H24" s="246">
        <f t="shared" si="0"/>
        <v>0</v>
      </c>
      <c r="I24" s="244">
        <f t="shared" si="1"/>
        <v>0</v>
      </c>
      <c r="J24" s="245">
        <f t="shared" si="2"/>
        <v>0</v>
      </c>
    </row>
    <row r="25" spans="1:10" ht="11.25">
      <c r="A25" s="237"/>
      <c r="B25" s="238" t="s">
        <v>116</v>
      </c>
      <c r="C25" s="239" t="s">
        <v>20</v>
      </c>
      <c r="D25" s="240"/>
      <c r="E25" s="241"/>
      <c r="F25" s="242">
        <f>'逆行列係数'!V26</f>
        <v>0.003625799625281009</v>
      </c>
      <c r="G25" s="242">
        <f>'逆行列係数'!BF26</f>
        <v>9.29809756365143E-05</v>
      </c>
      <c r="H25" s="246">
        <f t="shared" si="0"/>
        <v>0</v>
      </c>
      <c r="I25" s="244">
        <f t="shared" si="1"/>
        <v>0</v>
      </c>
      <c r="J25" s="245">
        <f t="shared" si="2"/>
        <v>0</v>
      </c>
    </row>
    <row r="26" spans="1:10" ht="11.25">
      <c r="A26" s="237"/>
      <c r="B26" s="238" t="s">
        <v>117</v>
      </c>
      <c r="C26" s="239" t="s">
        <v>21</v>
      </c>
      <c r="D26" s="240"/>
      <c r="E26" s="241"/>
      <c r="F26" s="242">
        <f>'逆行列係数'!V27</f>
        <v>0.030152778545724956</v>
      </c>
      <c r="G26" s="242">
        <f>'逆行列係数'!BF27</f>
        <v>0.0017098240769983265</v>
      </c>
      <c r="H26" s="246">
        <f t="shared" si="0"/>
        <v>0</v>
      </c>
      <c r="I26" s="244">
        <f t="shared" si="1"/>
        <v>0</v>
      </c>
      <c r="J26" s="245">
        <f t="shared" si="2"/>
        <v>0</v>
      </c>
    </row>
    <row r="27" spans="1:10" ht="11.25">
      <c r="A27" s="237"/>
      <c r="B27" s="238" t="s">
        <v>118</v>
      </c>
      <c r="C27" s="239" t="s">
        <v>22</v>
      </c>
      <c r="D27" s="240"/>
      <c r="E27" s="241"/>
      <c r="F27" s="242">
        <f>'逆行列係数'!V28</f>
        <v>0.02309486034584872</v>
      </c>
      <c r="G27" s="242">
        <f>'逆行列係数'!BF28</f>
        <v>0.0006828771019476813</v>
      </c>
      <c r="H27" s="246">
        <f t="shared" si="0"/>
        <v>0</v>
      </c>
      <c r="I27" s="244">
        <f t="shared" si="1"/>
        <v>0</v>
      </c>
      <c r="J27" s="245">
        <f t="shared" si="2"/>
        <v>0</v>
      </c>
    </row>
    <row r="28" spans="1:10" ht="11.25">
      <c r="A28" s="237"/>
      <c r="B28" s="238" t="s">
        <v>119</v>
      </c>
      <c r="C28" s="239" t="s">
        <v>23</v>
      </c>
      <c r="D28" s="240"/>
      <c r="E28" s="241"/>
      <c r="F28" s="242">
        <f>'逆行列係数'!V29</f>
        <v>0.00766936825128929</v>
      </c>
      <c r="G28" s="242">
        <f>'逆行列係数'!BF29</f>
        <v>0.00024082153819448337</v>
      </c>
      <c r="H28" s="246">
        <f t="shared" si="0"/>
        <v>0</v>
      </c>
      <c r="I28" s="244">
        <f t="shared" si="1"/>
        <v>0</v>
      </c>
      <c r="J28" s="245">
        <f t="shared" si="2"/>
        <v>0</v>
      </c>
    </row>
    <row r="29" spans="1:10" ht="11.25">
      <c r="A29" s="237"/>
      <c r="B29" s="238" t="s">
        <v>120</v>
      </c>
      <c r="C29" s="239" t="s">
        <v>24</v>
      </c>
      <c r="D29" s="240"/>
      <c r="E29" s="241"/>
      <c r="F29" s="242">
        <f>'逆行列係数'!V30</f>
        <v>0.023581947418082578</v>
      </c>
      <c r="G29" s="242">
        <f>'逆行列係数'!BF30</f>
        <v>0.0013665556225564684</v>
      </c>
      <c r="H29" s="246">
        <f t="shared" si="0"/>
        <v>0</v>
      </c>
      <c r="I29" s="244">
        <f t="shared" si="1"/>
        <v>0</v>
      </c>
      <c r="J29" s="245">
        <f t="shared" si="2"/>
        <v>0</v>
      </c>
    </row>
    <row r="30" spans="1:10" ht="11.25">
      <c r="A30" s="237"/>
      <c r="B30" s="238" t="s">
        <v>121</v>
      </c>
      <c r="C30" s="239" t="s">
        <v>25</v>
      </c>
      <c r="D30" s="240"/>
      <c r="E30" s="241"/>
      <c r="F30" s="242">
        <f>'逆行列係数'!V31</f>
        <v>0.013551037158381952</v>
      </c>
      <c r="G30" s="242">
        <f>'逆行列係数'!BF31</f>
        <v>0.0003907075082371038</v>
      </c>
      <c r="H30" s="246">
        <f t="shared" si="0"/>
        <v>0</v>
      </c>
      <c r="I30" s="244">
        <f t="shared" si="1"/>
        <v>0</v>
      </c>
      <c r="J30" s="245">
        <f t="shared" si="2"/>
        <v>0</v>
      </c>
    </row>
    <row r="31" spans="1:10" ht="11.25">
      <c r="A31" s="237"/>
      <c r="B31" s="238" t="s">
        <v>122</v>
      </c>
      <c r="C31" s="239" t="s">
        <v>26</v>
      </c>
      <c r="D31" s="240"/>
      <c r="E31" s="241"/>
      <c r="F31" s="242">
        <f>'逆行列係数'!V32</f>
        <v>0.00048500187456553906</v>
      </c>
      <c r="G31" s="242">
        <f>'逆行列係数'!BF32</f>
        <v>3.10285764242129E-05</v>
      </c>
      <c r="H31" s="246">
        <f t="shared" si="0"/>
        <v>0</v>
      </c>
      <c r="I31" s="244">
        <f t="shared" si="1"/>
        <v>0</v>
      </c>
      <c r="J31" s="245">
        <f t="shared" si="2"/>
        <v>0</v>
      </c>
    </row>
    <row r="32" spans="1:10" ht="11.25">
      <c r="A32" s="237"/>
      <c r="B32" s="238" t="s">
        <v>123</v>
      </c>
      <c r="C32" s="239" t="s">
        <v>27</v>
      </c>
      <c r="D32" s="240"/>
      <c r="E32" s="241"/>
      <c r="F32" s="242">
        <f>'逆行列係数'!V33</f>
        <v>0.005474942772523068</v>
      </c>
      <c r="G32" s="242">
        <f>'逆行列係数'!BF33</f>
        <v>0.00040609949440463435</v>
      </c>
      <c r="H32" s="246">
        <f t="shared" si="0"/>
        <v>0</v>
      </c>
      <c r="I32" s="244">
        <f t="shared" si="1"/>
        <v>0</v>
      </c>
      <c r="J32" s="245">
        <f t="shared" si="2"/>
        <v>0</v>
      </c>
    </row>
    <row r="33" spans="1:10" ht="11.25">
      <c r="A33" s="237"/>
      <c r="B33" s="238" t="s">
        <v>124</v>
      </c>
      <c r="C33" s="239" t="s">
        <v>131</v>
      </c>
      <c r="D33" s="240"/>
      <c r="E33" s="241"/>
      <c r="F33" s="242">
        <f>'逆行列係数'!V34</f>
        <v>3.2478651967880695E-06</v>
      </c>
      <c r="G33" s="242">
        <f>'逆行列係数'!BF34</f>
        <v>1.651453838591977E-07</v>
      </c>
      <c r="H33" s="246">
        <f t="shared" si="0"/>
        <v>0</v>
      </c>
      <c r="I33" s="244">
        <f t="shared" si="1"/>
        <v>0</v>
      </c>
      <c r="J33" s="245">
        <f t="shared" si="2"/>
        <v>0</v>
      </c>
    </row>
    <row r="34" spans="1:10" ht="11.25">
      <c r="A34" s="237"/>
      <c r="B34" s="238" t="s">
        <v>125</v>
      </c>
      <c r="C34" s="239" t="s">
        <v>28</v>
      </c>
      <c r="D34" s="240"/>
      <c r="E34" s="241"/>
      <c r="F34" s="242">
        <f>'逆行列係数'!V35</f>
        <v>0.0011826028433279952</v>
      </c>
      <c r="G34" s="242">
        <f>'逆行列係数'!BF35</f>
        <v>2.6374720955607143E-05</v>
      </c>
      <c r="H34" s="246">
        <f t="shared" si="0"/>
        <v>0</v>
      </c>
      <c r="I34" s="244">
        <f t="shared" si="1"/>
        <v>0</v>
      </c>
      <c r="J34" s="245">
        <f t="shared" si="2"/>
        <v>0</v>
      </c>
    </row>
    <row r="35" spans="1:10" ht="11.25">
      <c r="A35" s="237"/>
      <c r="B35" s="238" t="s">
        <v>126</v>
      </c>
      <c r="C35" s="239" t="s">
        <v>29</v>
      </c>
      <c r="D35" s="240"/>
      <c r="E35" s="241"/>
      <c r="F35" s="242">
        <f>'逆行列係数'!V36</f>
        <v>0.060877152265908153</v>
      </c>
      <c r="G35" s="242">
        <f>'逆行列係数'!BF36</f>
        <v>0.0010016228618580328</v>
      </c>
      <c r="H35" s="246">
        <f t="shared" si="0"/>
        <v>0</v>
      </c>
      <c r="I35" s="244">
        <f t="shared" si="1"/>
        <v>0</v>
      </c>
      <c r="J35" s="245">
        <f t="shared" si="2"/>
        <v>0</v>
      </c>
    </row>
    <row r="36" spans="1:10" ht="11.25">
      <c r="A36" s="237"/>
      <c r="B36" s="238" t="s">
        <v>127</v>
      </c>
      <c r="C36" s="239" t="s">
        <v>30</v>
      </c>
      <c r="D36" s="240"/>
      <c r="E36" s="241"/>
      <c r="F36" s="242">
        <f>'逆行列係数'!V37</f>
        <v>0.0009552412378816452</v>
      </c>
      <c r="G36" s="242">
        <f>'逆行列係数'!BF37</f>
        <v>4.880896262948006E-05</v>
      </c>
      <c r="H36" s="246">
        <f t="shared" si="0"/>
        <v>0</v>
      </c>
      <c r="I36" s="244">
        <f t="shared" si="1"/>
        <v>0</v>
      </c>
      <c r="J36" s="245">
        <f t="shared" si="2"/>
        <v>0</v>
      </c>
    </row>
    <row r="37" spans="1:10" ht="11.25">
      <c r="A37" s="237"/>
      <c r="B37" s="238" t="s">
        <v>128</v>
      </c>
      <c r="C37" s="239" t="s">
        <v>132</v>
      </c>
      <c r="D37" s="240"/>
      <c r="E37" s="241"/>
      <c r="F37" s="242">
        <f>'逆行列係数'!V38</f>
        <v>0.0008940436580172647</v>
      </c>
      <c r="G37" s="242">
        <f>'逆行列係数'!BF38</f>
        <v>3.3231460435521396E-05</v>
      </c>
      <c r="H37" s="246">
        <f t="shared" si="0"/>
        <v>0</v>
      </c>
      <c r="I37" s="244">
        <f t="shared" si="1"/>
        <v>0</v>
      </c>
      <c r="J37" s="245">
        <f t="shared" si="2"/>
        <v>0</v>
      </c>
    </row>
    <row r="38" spans="1:10" ht="11.25">
      <c r="A38" s="237"/>
      <c r="B38" s="248" t="s">
        <v>129</v>
      </c>
      <c r="C38" s="249" t="s">
        <v>133</v>
      </c>
      <c r="D38" s="250"/>
      <c r="E38" s="251"/>
      <c r="F38" s="252">
        <f>'逆行列係数'!V39</f>
        <v>0.003034684864904623</v>
      </c>
      <c r="G38" s="252">
        <f>'逆行列係数'!BF39</f>
        <v>0.00019414760270451502</v>
      </c>
      <c r="H38" s="253">
        <f t="shared" si="0"/>
        <v>0</v>
      </c>
      <c r="I38" s="254">
        <f t="shared" si="1"/>
        <v>0</v>
      </c>
      <c r="J38" s="255">
        <f t="shared" si="2"/>
        <v>0</v>
      </c>
    </row>
    <row r="39" spans="1:10" ht="12" thickBot="1">
      <c r="A39" s="256"/>
      <c r="B39" s="257"/>
      <c r="C39" s="258" t="s">
        <v>134</v>
      </c>
      <c r="D39" s="259">
        <f>SUM(D5:D38)</f>
        <v>0</v>
      </c>
      <c r="E39" s="259">
        <f>SUM(E5:E38)</f>
        <v>0</v>
      </c>
      <c r="F39" s="260">
        <f>'逆行列係数'!V40</f>
        <v>1.2982271858252628</v>
      </c>
      <c r="G39" s="260">
        <f>'逆行列係数'!BF40</f>
        <v>0.026341832136337423</v>
      </c>
      <c r="H39" s="261">
        <f>SUM(H5:H38)</f>
        <v>0</v>
      </c>
      <c r="I39" s="262">
        <f>SUM(I5:I38)</f>
        <v>0</v>
      </c>
      <c r="J39" s="263">
        <f>SUM(J5:J38)</f>
        <v>0</v>
      </c>
    </row>
    <row r="40" spans="1:10" ht="12" thickTop="1">
      <c r="A40" s="264" t="s">
        <v>155</v>
      </c>
      <c r="B40" s="238" t="s">
        <v>96</v>
      </c>
      <c r="C40" s="239" t="s">
        <v>70</v>
      </c>
      <c r="D40" s="265"/>
      <c r="E40" s="266"/>
      <c r="F40" s="267">
        <f>'逆行列係数'!V42</f>
        <v>0.0018770607865282913</v>
      </c>
      <c r="G40" s="267">
        <f>'逆行列係数'!BF42</f>
        <v>0.002202946914752628</v>
      </c>
      <c r="H40" s="244">
        <f aca="true" t="shared" si="3" ref="H40:H73">D$23*F40</f>
        <v>0</v>
      </c>
      <c r="I40" s="268">
        <f aca="true" t="shared" si="4" ref="I40:I73">E$23*G40</f>
        <v>0</v>
      </c>
      <c r="J40" s="269">
        <f aca="true" t="shared" si="5" ref="J40:J73">SUM(H40:I40)</f>
        <v>0</v>
      </c>
    </row>
    <row r="41" spans="1:10" ht="11.25" hidden="1">
      <c r="A41" s="264" t="s">
        <v>156</v>
      </c>
      <c r="B41" s="238" t="s">
        <v>97</v>
      </c>
      <c r="C41" s="239" t="s">
        <v>71</v>
      </c>
      <c r="D41" s="240"/>
      <c r="E41" s="241"/>
      <c r="F41" s="242">
        <f>'逆行列係数'!V43</f>
        <v>0.002148740847872206</v>
      </c>
      <c r="G41" s="242">
        <f>'逆行列係数'!BF43</f>
        <v>0.0024941557146725456</v>
      </c>
      <c r="H41" s="244">
        <f t="shared" si="3"/>
        <v>0</v>
      </c>
      <c r="I41" s="244">
        <f t="shared" si="4"/>
        <v>0</v>
      </c>
      <c r="J41" s="245">
        <f t="shared" si="5"/>
        <v>0</v>
      </c>
    </row>
    <row r="42" spans="1:10" ht="11.25" hidden="1">
      <c r="A42" s="264" t="s">
        <v>157</v>
      </c>
      <c r="B42" s="238" t="s">
        <v>98</v>
      </c>
      <c r="C42" s="239" t="s">
        <v>72</v>
      </c>
      <c r="D42" s="270"/>
      <c r="E42" s="247"/>
      <c r="F42" s="242">
        <f>'逆行列係数'!V44</f>
        <v>9.330565025911674E-05</v>
      </c>
      <c r="G42" s="242">
        <f>'逆行列係数'!BF44</f>
        <v>0.00010089180151499177</v>
      </c>
      <c r="H42" s="244">
        <f t="shared" si="3"/>
        <v>0</v>
      </c>
      <c r="I42" s="244">
        <f t="shared" si="4"/>
        <v>0</v>
      </c>
      <c r="J42" s="245">
        <f t="shared" si="5"/>
        <v>0</v>
      </c>
    </row>
    <row r="43" spans="1:10" ht="11.25" hidden="1">
      <c r="A43" s="264" t="s">
        <v>158</v>
      </c>
      <c r="B43" s="238" t="s">
        <v>99</v>
      </c>
      <c r="C43" s="239" t="s">
        <v>3</v>
      </c>
      <c r="D43" s="270"/>
      <c r="E43" s="247"/>
      <c r="F43" s="242">
        <f>'逆行列係数'!V45</f>
        <v>0.0032371099323463427</v>
      </c>
      <c r="G43" s="242">
        <f>'逆行列係数'!BF45</f>
        <v>0.003882476353591276</v>
      </c>
      <c r="H43" s="244">
        <f t="shared" si="3"/>
        <v>0</v>
      </c>
      <c r="I43" s="244">
        <f t="shared" si="4"/>
        <v>0</v>
      </c>
      <c r="J43" s="245">
        <f t="shared" si="5"/>
        <v>0</v>
      </c>
    </row>
    <row r="44" spans="1:10" ht="11.25" hidden="1">
      <c r="A44" s="264" t="s">
        <v>154</v>
      </c>
      <c r="B44" s="238" t="s">
        <v>100</v>
      </c>
      <c r="C44" s="239" t="s">
        <v>4</v>
      </c>
      <c r="E44" s="247"/>
      <c r="F44" s="242">
        <f>'逆行列係数'!V46</f>
        <v>0.0008071390784872315</v>
      </c>
      <c r="G44" s="242">
        <f>'逆行列係数'!BF46</f>
        <v>0.0008520893118936943</v>
      </c>
      <c r="H44" s="244">
        <f t="shared" si="3"/>
        <v>0</v>
      </c>
      <c r="I44" s="244">
        <f t="shared" si="4"/>
        <v>0</v>
      </c>
      <c r="J44" s="245">
        <f t="shared" si="5"/>
        <v>0</v>
      </c>
    </row>
    <row r="45" spans="1:10" ht="11.25" hidden="1">
      <c r="A45" s="264"/>
      <c r="B45" s="238" t="s">
        <v>101</v>
      </c>
      <c r="C45" s="239" t="s">
        <v>5</v>
      </c>
      <c r="E45" s="247"/>
      <c r="F45" s="242">
        <f>'逆行列係数'!V47</f>
        <v>0.003588970082993118</v>
      </c>
      <c r="G45" s="242">
        <f>'逆行列係数'!BF47</f>
        <v>0.003691967504575529</v>
      </c>
      <c r="H45" s="244">
        <f t="shared" si="3"/>
        <v>0</v>
      </c>
      <c r="I45" s="244">
        <f t="shared" si="4"/>
        <v>0</v>
      </c>
      <c r="J45" s="245">
        <f t="shared" si="5"/>
        <v>0</v>
      </c>
    </row>
    <row r="46" spans="1:10" ht="11.25" hidden="1">
      <c r="A46" s="264"/>
      <c r="B46" s="238" t="s">
        <v>102</v>
      </c>
      <c r="C46" s="239" t="s">
        <v>130</v>
      </c>
      <c r="E46" s="247"/>
      <c r="F46" s="242">
        <f>'逆行列係数'!V48</f>
        <v>0.05300991031720963</v>
      </c>
      <c r="G46" s="242">
        <f>'逆行列係数'!BF48</f>
        <v>0.0637353546547591</v>
      </c>
      <c r="H46" s="244">
        <f t="shared" si="3"/>
        <v>0</v>
      </c>
      <c r="I46" s="244">
        <f t="shared" si="4"/>
        <v>0</v>
      </c>
      <c r="J46" s="245">
        <f t="shared" si="5"/>
        <v>0</v>
      </c>
    </row>
    <row r="47" spans="1:10" ht="11.25" hidden="1">
      <c r="A47" s="264"/>
      <c r="B47" s="238" t="s">
        <v>103</v>
      </c>
      <c r="C47" s="239" t="s">
        <v>7</v>
      </c>
      <c r="E47" s="247"/>
      <c r="F47" s="242">
        <f>'逆行列係数'!V49</f>
        <v>0.018344531842104005</v>
      </c>
      <c r="G47" s="242">
        <f>'逆行列係数'!BF49</f>
        <v>0.019095373222952194</v>
      </c>
      <c r="H47" s="244">
        <f t="shared" si="3"/>
        <v>0</v>
      </c>
      <c r="I47" s="244">
        <f t="shared" si="4"/>
        <v>0</v>
      </c>
      <c r="J47" s="245">
        <f t="shared" si="5"/>
        <v>0</v>
      </c>
    </row>
    <row r="48" spans="1:10" ht="11.25" hidden="1">
      <c r="A48" s="264"/>
      <c r="B48" s="238" t="s">
        <v>104</v>
      </c>
      <c r="C48" s="239" t="s">
        <v>8</v>
      </c>
      <c r="E48" s="247"/>
      <c r="F48" s="242">
        <f>'逆行列係数'!V50</f>
        <v>0.021387775004998985</v>
      </c>
      <c r="G48" s="242">
        <f>'逆行列係数'!BF50</f>
        <v>0.02559722476670838</v>
      </c>
      <c r="H48" s="244">
        <f t="shared" si="3"/>
        <v>0</v>
      </c>
      <c r="I48" s="244">
        <f t="shared" si="4"/>
        <v>0</v>
      </c>
      <c r="J48" s="245">
        <f t="shared" si="5"/>
        <v>0</v>
      </c>
    </row>
    <row r="49" spans="1:10" ht="11.25" hidden="1">
      <c r="A49" s="264"/>
      <c r="B49" s="238" t="s">
        <v>105</v>
      </c>
      <c r="C49" s="239" t="s">
        <v>9</v>
      </c>
      <c r="E49" s="247"/>
      <c r="F49" s="242">
        <f>'逆行列係数'!V51</f>
        <v>0.0390856698836376</v>
      </c>
      <c r="G49" s="242">
        <f>'逆行列係数'!BF51</f>
        <v>0.06533212154951057</v>
      </c>
      <c r="H49" s="244">
        <f t="shared" si="3"/>
        <v>0</v>
      </c>
      <c r="I49" s="244">
        <f t="shared" si="4"/>
        <v>0</v>
      </c>
      <c r="J49" s="245">
        <f t="shared" si="5"/>
        <v>0</v>
      </c>
    </row>
    <row r="50" spans="1:10" ht="11.25" hidden="1">
      <c r="A50" s="264"/>
      <c r="B50" s="238" t="s">
        <v>106</v>
      </c>
      <c r="C50" s="239" t="s">
        <v>10</v>
      </c>
      <c r="E50" s="247"/>
      <c r="F50" s="242">
        <f>'逆行列係数'!V52</f>
        <v>0.04938191339749204</v>
      </c>
      <c r="G50" s="242">
        <f>'逆行列係数'!BF52</f>
        <v>0.05759970552628746</v>
      </c>
      <c r="H50" s="244">
        <f t="shared" si="3"/>
        <v>0</v>
      </c>
      <c r="I50" s="244">
        <f t="shared" si="4"/>
        <v>0</v>
      </c>
      <c r="J50" s="245">
        <f t="shared" si="5"/>
        <v>0</v>
      </c>
    </row>
    <row r="51" spans="1:10" ht="11.25" hidden="1">
      <c r="A51" s="264"/>
      <c r="B51" s="238" t="s">
        <v>107</v>
      </c>
      <c r="C51" s="239" t="s">
        <v>11</v>
      </c>
      <c r="E51" s="247"/>
      <c r="F51" s="242">
        <f>'逆行列係数'!V53</f>
        <v>0.011517156755905384</v>
      </c>
      <c r="G51" s="242">
        <f>'逆行列係数'!BF53</f>
        <v>0.01390484464219858</v>
      </c>
      <c r="H51" s="244">
        <f t="shared" si="3"/>
        <v>0</v>
      </c>
      <c r="I51" s="244">
        <f t="shared" si="4"/>
        <v>0</v>
      </c>
      <c r="J51" s="245">
        <f t="shared" si="5"/>
        <v>0</v>
      </c>
    </row>
    <row r="52" spans="1:10" ht="11.25" hidden="1">
      <c r="A52" s="264"/>
      <c r="B52" s="238" t="s">
        <v>108</v>
      </c>
      <c r="C52" s="239" t="s">
        <v>12</v>
      </c>
      <c r="E52" s="247"/>
      <c r="F52" s="242">
        <f>'逆行列係数'!V54</f>
        <v>0.07471249104133271</v>
      </c>
      <c r="G52" s="242">
        <f>'逆行列係数'!BF54</f>
        <v>0.09287386071178459</v>
      </c>
      <c r="H52" s="244">
        <f t="shared" si="3"/>
        <v>0</v>
      </c>
      <c r="I52" s="244">
        <f t="shared" si="4"/>
        <v>0</v>
      </c>
      <c r="J52" s="245">
        <f t="shared" si="5"/>
        <v>0</v>
      </c>
    </row>
    <row r="53" spans="1:10" ht="11.25" hidden="1">
      <c r="A53" s="264"/>
      <c r="B53" s="238" t="s">
        <v>109</v>
      </c>
      <c r="C53" s="239" t="s">
        <v>13</v>
      </c>
      <c r="E53" s="247"/>
      <c r="F53" s="242">
        <f>'逆行列係数'!V55</f>
        <v>0.009928901752275945</v>
      </c>
      <c r="G53" s="242">
        <f>'逆行列係数'!BF55</f>
        <v>0.01095928200668721</v>
      </c>
      <c r="H53" s="244">
        <f t="shared" si="3"/>
        <v>0</v>
      </c>
      <c r="I53" s="244">
        <f t="shared" si="4"/>
        <v>0</v>
      </c>
      <c r="J53" s="245">
        <f t="shared" si="5"/>
        <v>0</v>
      </c>
    </row>
    <row r="54" spans="1:10" ht="11.25" hidden="1">
      <c r="A54" s="264"/>
      <c r="B54" s="238" t="s">
        <v>110</v>
      </c>
      <c r="C54" s="239" t="s">
        <v>14</v>
      </c>
      <c r="E54" s="247"/>
      <c r="F54" s="242">
        <f>'逆行列係数'!V56</f>
        <v>0.013843799075935265</v>
      </c>
      <c r="G54" s="242">
        <f>'逆行列係数'!BF56</f>
        <v>0.015392951371840725</v>
      </c>
      <c r="H54" s="244">
        <f t="shared" si="3"/>
        <v>0</v>
      </c>
      <c r="I54" s="244">
        <f t="shared" si="4"/>
        <v>0</v>
      </c>
      <c r="J54" s="245">
        <f t="shared" si="5"/>
        <v>0</v>
      </c>
    </row>
    <row r="55" spans="1:10" ht="11.25" hidden="1">
      <c r="A55" s="264"/>
      <c r="B55" s="238" t="s">
        <v>111</v>
      </c>
      <c r="C55" s="239" t="s">
        <v>15</v>
      </c>
      <c r="E55" s="247"/>
      <c r="F55" s="242">
        <f>'逆行列係数'!V57</f>
        <v>0.0072453581975115925</v>
      </c>
      <c r="G55" s="242">
        <f>'逆行列係数'!BF57</f>
        <v>0.006337160784600885</v>
      </c>
      <c r="H55" s="244">
        <f t="shared" si="3"/>
        <v>0</v>
      </c>
      <c r="I55" s="244">
        <f t="shared" si="4"/>
        <v>0</v>
      </c>
      <c r="J55" s="245">
        <f t="shared" si="5"/>
        <v>0</v>
      </c>
    </row>
    <row r="56" spans="1:10" ht="11.25" hidden="1">
      <c r="A56" s="264"/>
      <c r="B56" s="238" t="s">
        <v>112</v>
      </c>
      <c r="C56" s="239" t="s">
        <v>16</v>
      </c>
      <c r="E56" s="247"/>
      <c r="F56" s="242">
        <f>'逆行列係数'!V58</f>
        <v>0.00030952348709064063</v>
      </c>
      <c r="G56" s="242">
        <f>'逆行列係数'!BF58</f>
        <v>0.000309178523298122</v>
      </c>
      <c r="H56" s="244">
        <f t="shared" si="3"/>
        <v>0</v>
      </c>
      <c r="I56" s="244">
        <f t="shared" si="4"/>
        <v>0</v>
      </c>
      <c r="J56" s="245">
        <f t="shared" si="5"/>
        <v>0</v>
      </c>
    </row>
    <row r="57" spans="1:10" ht="11.25" hidden="1">
      <c r="A57" s="264"/>
      <c r="B57" s="238" t="s">
        <v>113</v>
      </c>
      <c r="C57" s="239" t="s">
        <v>17</v>
      </c>
      <c r="E57" s="247"/>
      <c r="F57" s="242">
        <f>'逆行列係数'!V59</f>
        <v>0.03795221719511185</v>
      </c>
      <c r="G57" s="242">
        <f>'逆行列係数'!BF59</f>
        <v>0.043949266632451515</v>
      </c>
      <c r="H57" s="244">
        <f t="shared" si="3"/>
        <v>0</v>
      </c>
      <c r="I57" s="244">
        <f t="shared" si="4"/>
        <v>0</v>
      </c>
      <c r="J57" s="245">
        <f t="shared" si="5"/>
        <v>0</v>
      </c>
    </row>
    <row r="58" spans="1:10" ht="11.25" hidden="1">
      <c r="A58" s="264"/>
      <c r="B58" s="238" t="s">
        <v>114</v>
      </c>
      <c r="C58" s="239" t="s">
        <v>18</v>
      </c>
      <c r="E58" s="247"/>
      <c r="F58" s="242">
        <f>'逆行列係数'!V60</f>
        <v>0.004872156964907985</v>
      </c>
      <c r="G58" s="242">
        <f>'逆行列係数'!BF60</f>
        <v>1.0099734176406878</v>
      </c>
      <c r="H58" s="244">
        <f t="shared" si="3"/>
        <v>0</v>
      </c>
      <c r="I58" s="244">
        <f t="shared" si="4"/>
        <v>0</v>
      </c>
      <c r="J58" s="245">
        <f t="shared" si="5"/>
        <v>0</v>
      </c>
    </row>
    <row r="59" spans="1:10" ht="11.25" hidden="1">
      <c r="A59" s="264"/>
      <c r="B59" s="238" t="s">
        <v>115</v>
      </c>
      <c r="C59" s="239" t="s">
        <v>19</v>
      </c>
      <c r="E59" s="247"/>
      <c r="F59" s="242">
        <f>'逆行列係数'!V61</f>
        <v>0.013621620389731387</v>
      </c>
      <c r="G59" s="242">
        <f>'逆行列係数'!BF61</f>
        <v>0.02079441493195922</v>
      </c>
      <c r="H59" s="244">
        <f t="shared" si="3"/>
        <v>0</v>
      </c>
      <c r="I59" s="244">
        <f t="shared" si="4"/>
        <v>0</v>
      </c>
      <c r="J59" s="245">
        <f t="shared" si="5"/>
        <v>0</v>
      </c>
    </row>
    <row r="60" spans="1:10" ht="11.25" hidden="1">
      <c r="A60" s="264"/>
      <c r="B60" s="238" t="s">
        <v>116</v>
      </c>
      <c r="C60" s="239" t="s">
        <v>20</v>
      </c>
      <c r="E60" s="247"/>
      <c r="F60" s="242">
        <f>'逆行列係数'!V62</f>
        <v>0.0018544986028035937</v>
      </c>
      <c r="G60" s="242">
        <f>'逆行列係数'!BF62</f>
        <v>0.005109533250974239</v>
      </c>
      <c r="H60" s="244">
        <f t="shared" si="3"/>
        <v>0</v>
      </c>
      <c r="I60" s="244">
        <f t="shared" si="4"/>
        <v>0</v>
      </c>
      <c r="J60" s="245">
        <f t="shared" si="5"/>
        <v>0</v>
      </c>
    </row>
    <row r="61" spans="1:10" ht="11.25" hidden="1">
      <c r="A61" s="264"/>
      <c r="B61" s="238" t="s">
        <v>117</v>
      </c>
      <c r="C61" s="239" t="s">
        <v>21</v>
      </c>
      <c r="E61" s="247"/>
      <c r="F61" s="242">
        <f>'逆行列係数'!V63</f>
        <v>0.0672647802210582</v>
      </c>
      <c r="G61" s="242">
        <f>'逆行列係数'!BF63</f>
        <v>0.09422019003517133</v>
      </c>
      <c r="H61" s="244">
        <f t="shared" si="3"/>
        <v>0</v>
      </c>
      <c r="I61" s="244">
        <f t="shared" si="4"/>
        <v>0</v>
      </c>
      <c r="J61" s="245">
        <f t="shared" si="5"/>
        <v>0</v>
      </c>
    </row>
    <row r="62" spans="1:10" ht="11.25" hidden="1">
      <c r="A62" s="264"/>
      <c r="B62" s="238" t="s">
        <v>118</v>
      </c>
      <c r="C62" s="239" t="s">
        <v>22</v>
      </c>
      <c r="E62" s="247"/>
      <c r="F62" s="242">
        <f>'逆行列係数'!V64</f>
        <v>0.01982044276014896</v>
      </c>
      <c r="G62" s="242">
        <f>'逆行列係数'!BF64</f>
        <v>0.04320018401120314</v>
      </c>
      <c r="H62" s="244">
        <f t="shared" si="3"/>
        <v>0</v>
      </c>
      <c r="I62" s="244">
        <f t="shared" si="4"/>
        <v>0</v>
      </c>
      <c r="J62" s="245">
        <f t="shared" si="5"/>
        <v>0</v>
      </c>
    </row>
    <row r="63" spans="1:10" ht="11.25" hidden="1">
      <c r="A63" s="264"/>
      <c r="B63" s="238" t="s">
        <v>119</v>
      </c>
      <c r="C63" s="239" t="s">
        <v>23</v>
      </c>
      <c r="E63" s="247"/>
      <c r="F63" s="242">
        <f>'逆行列係数'!V65</f>
        <v>0.005732099489765505</v>
      </c>
      <c r="G63" s="242">
        <f>'逆行列係数'!BF65</f>
        <v>0.012327587486920054</v>
      </c>
      <c r="H63" s="244">
        <f t="shared" si="3"/>
        <v>0</v>
      </c>
      <c r="I63" s="244">
        <f t="shared" si="4"/>
        <v>0</v>
      </c>
      <c r="J63" s="245">
        <f t="shared" si="5"/>
        <v>0</v>
      </c>
    </row>
    <row r="64" spans="1:10" ht="11.25" hidden="1">
      <c r="A64" s="264"/>
      <c r="B64" s="238" t="s">
        <v>120</v>
      </c>
      <c r="C64" s="239" t="s">
        <v>24</v>
      </c>
      <c r="D64" s="270"/>
      <c r="E64" s="247"/>
      <c r="F64" s="242">
        <f>'逆行列係数'!V66</f>
        <v>0.0255814478531887</v>
      </c>
      <c r="G64" s="242">
        <f>'逆行列係数'!BF66</f>
        <v>0.048459520461487424</v>
      </c>
      <c r="H64" s="244">
        <f t="shared" si="3"/>
        <v>0</v>
      </c>
      <c r="I64" s="244">
        <f t="shared" si="4"/>
        <v>0</v>
      </c>
      <c r="J64" s="245">
        <f t="shared" si="5"/>
        <v>0</v>
      </c>
    </row>
    <row r="65" spans="1:10" ht="11.25" hidden="1">
      <c r="A65" s="264"/>
      <c r="B65" s="238" t="s">
        <v>121</v>
      </c>
      <c r="C65" s="239" t="s">
        <v>25</v>
      </c>
      <c r="D65" s="270"/>
      <c r="E65" s="247"/>
      <c r="F65" s="242">
        <f>'逆行列係数'!V67</f>
        <v>0.011135361659616493</v>
      </c>
      <c r="G65" s="242">
        <f>'逆行列係数'!BF67</f>
        <v>0.02777789937828467</v>
      </c>
      <c r="H65" s="244">
        <f t="shared" si="3"/>
        <v>0</v>
      </c>
      <c r="I65" s="244">
        <f t="shared" si="4"/>
        <v>0</v>
      </c>
      <c r="J65" s="245">
        <f t="shared" si="5"/>
        <v>0</v>
      </c>
    </row>
    <row r="66" spans="1:10" ht="11.25" hidden="1">
      <c r="A66" s="264"/>
      <c r="B66" s="238" t="s">
        <v>122</v>
      </c>
      <c r="C66" s="239" t="s">
        <v>26</v>
      </c>
      <c r="D66" s="270"/>
      <c r="E66" s="247"/>
      <c r="F66" s="242">
        <f>'逆行列係数'!V68</f>
        <v>0.0009202286255795926</v>
      </c>
      <c r="G66" s="242">
        <f>'逆行列係数'!BF68</f>
        <v>0.0014592888183331395</v>
      </c>
      <c r="H66" s="244">
        <f t="shared" si="3"/>
        <v>0</v>
      </c>
      <c r="I66" s="244">
        <f t="shared" si="4"/>
        <v>0</v>
      </c>
      <c r="J66" s="245">
        <f t="shared" si="5"/>
        <v>0</v>
      </c>
    </row>
    <row r="67" spans="1:10" ht="11.25" hidden="1">
      <c r="A67" s="264"/>
      <c r="B67" s="238" t="s">
        <v>123</v>
      </c>
      <c r="C67" s="239" t="s">
        <v>27</v>
      </c>
      <c r="D67" s="270"/>
      <c r="E67" s="247"/>
      <c r="F67" s="242">
        <f>'逆行列係数'!V69</f>
        <v>0.007904564093384312</v>
      </c>
      <c r="G67" s="242">
        <f>'逆行列係数'!BF69</f>
        <v>0.012635419260450824</v>
      </c>
      <c r="H67" s="244">
        <f t="shared" si="3"/>
        <v>0</v>
      </c>
      <c r="I67" s="244">
        <f t="shared" si="4"/>
        <v>0</v>
      </c>
      <c r="J67" s="245">
        <f t="shared" si="5"/>
        <v>0</v>
      </c>
    </row>
    <row r="68" spans="1:10" ht="11.25" hidden="1">
      <c r="A68" s="264"/>
      <c r="B68" s="238" t="s">
        <v>124</v>
      </c>
      <c r="C68" s="239" t="s">
        <v>131</v>
      </c>
      <c r="D68" s="270"/>
      <c r="E68" s="247"/>
      <c r="F68" s="242">
        <f>'逆行列係数'!V70</f>
        <v>3.993344096020655E-06</v>
      </c>
      <c r="G68" s="242">
        <f>'逆行列係数'!BF70</f>
        <v>7.721468648461646E-06</v>
      </c>
      <c r="H68" s="244">
        <f t="shared" si="3"/>
        <v>0</v>
      </c>
      <c r="I68" s="244">
        <f t="shared" si="4"/>
        <v>0</v>
      </c>
      <c r="J68" s="245">
        <f t="shared" si="5"/>
        <v>0</v>
      </c>
    </row>
    <row r="69" spans="1:10" ht="11.25" hidden="1">
      <c r="A69" s="264"/>
      <c r="B69" s="238" t="s">
        <v>125</v>
      </c>
      <c r="C69" s="239" t="s">
        <v>28</v>
      </c>
      <c r="D69" s="270"/>
      <c r="E69" s="247"/>
      <c r="F69" s="242">
        <f>'逆行列係数'!V71</f>
        <v>0.0006862419215620915</v>
      </c>
      <c r="G69" s="242">
        <f>'逆行列係数'!BF71</f>
        <v>0.0019094946069805952</v>
      </c>
      <c r="H69" s="244">
        <f t="shared" si="3"/>
        <v>0</v>
      </c>
      <c r="I69" s="244">
        <f t="shared" si="4"/>
        <v>0</v>
      </c>
      <c r="J69" s="245">
        <f t="shared" si="5"/>
        <v>0</v>
      </c>
    </row>
    <row r="70" spans="1:10" ht="11.25" hidden="1">
      <c r="A70" s="264"/>
      <c r="B70" s="238" t="s">
        <v>126</v>
      </c>
      <c r="C70" s="239" t="s">
        <v>29</v>
      </c>
      <c r="D70" s="270"/>
      <c r="E70" s="247"/>
      <c r="F70" s="242">
        <f>'逆行列係数'!V72</f>
        <v>0.08085436029119485</v>
      </c>
      <c r="G70" s="242">
        <f>'逆行列係数'!BF72</f>
        <v>0.14303738569113897</v>
      </c>
      <c r="H70" s="244">
        <f t="shared" si="3"/>
        <v>0</v>
      </c>
      <c r="I70" s="244">
        <f t="shared" si="4"/>
        <v>0</v>
      </c>
      <c r="J70" s="245">
        <f t="shared" si="5"/>
        <v>0</v>
      </c>
    </row>
    <row r="71" spans="1:10" ht="11.25" hidden="1">
      <c r="A71" s="264"/>
      <c r="B71" s="238" t="s">
        <v>127</v>
      </c>
      <c r="C71" s="239" t="s">
        <v>30</v>
      </c>
      <c r="D71" s="270"/>
      <c r="E71" s="247"/>
      <c r="F71" s="242">
        <f>'逆行列係数'!V73</f>
        <v>0.0014902954544341433</v>
      </c>
      <c r="G71" s="242">
        <f>'逆行列係数'!BF73</f>
        <v>0.0031529040153918035</v>
      </c>
      <c r="H71" s="244">
        <f t="shared" si="3"/>
        <v>0</v>
      </c>
      <c r="I71" s="244">
        <f t="shared" si="4"/>
        <v>0</v>
      </c>
      <c r="J71" s="245">
        <f t="shared" si="5"/>
        <v>0</v>
      </c>
    </row>
    <row r="72" spans="1:10" ht="11.25" hidden="1">
      <c r="A72" s="264"/>
      <c r="B72" s="238" t="s">
        <v>128</v>
      </c>
      <c r="C72" s="239" t="s">
        <v>132</v>
      </c>
      <c r="D72" s="270"/>
      <c r="E72" s="247"/>
      <c r="F72" s="242">
        <f>'逆行列係数'!V74</f>
        <v>0.0011512851850729497</v>
      </c>
      <c r="G72" s="242">
        <f>'逆行列係数'!BF74</f>
        <v>0.0022295137960291725</v>
      </c>
      <c r="H72" s="244">
        <f t="shared" si="3"/>
        <v>0</v>
      </c>
      <c r="I72" s="244">
        <f t="shared" si="4"/>
        <v>0</v>
      </c>
      <c r="J72" s="245">
        <f t="shared" si="5"/>
        <v>0</v>
      </c>
    </row>
    <row r="73" spans="1:10" ht="11.25">
      <c r="A73" s="264"/>
      <c r="B73" s="248" t="s">
        <v>129</v>
      </c>
      <c r="C73" s="249" t="s">
        <v>133</v>
      </c>
      <c r="D73" s="271"/>
      <c r="E73" s="272"/>
      <c r="F73" s="252">
        <f>'逆行列係数'!V75</f>
        <v>0.005458922543073415</v>
      </c>
      <c r="G73" s="252">
        <f>'逆行列係数'!BF75</f>
        <v>0.008656701612858848</v>
      </c>
      <c r="H73" s="254">
        <f t="shared" si="3"/>
        <v>0</v>
      </c>
      <c r="I73" s="254">
        <f t="shared" si="4"/>
        <v>0</v>
      </c>
      <c r="J73" s="255">
        <f t="shared" si="5"/>
        <v>0</v>
      </c>
    </row>
    <row r="74" spans="1:10" ht="11.25">
      <c r="A74" s="273"/>
      <c r="B74" s="274"/>
      <c r="C74" s="275" t="s">
        <v>134</v>
      </c>
      <c r="D74" s="276">
        <f>SUM(D40:D73)</f>
        <v>0</v>
      </c>
      <c r="E74" s="283">
        <f>SUM(E40:E73)</f>
        <v>0</v>
      </c>
      <c r="F74" s="277">
        <f>'逆行列係数'!V76</f>
        <v>0.59682387372871</v>
      </c>
      <c r="G74" s="277">
        <f>'逆行列係数'!BF76</f>
        <v>1.8632620284605996</v>
      </c>
      <c r="H74" s="278">
        <f>SUM(H40:H73)</f>
        <v>0</v>
      </c>
      <c r="I74" s="278">
        <f>SUM(I40:I73)</f>
        <v>0</v>
      </c>
      <c r="J74" s="279">
        <f>SUM(J40:J73)</f>
        <v>0</v>
      </c>
    </row>
    <row r="75" spans="1:10" ht="11.25">
      <c r="A75" s="280"/>
      <c r="B75" s="281"/>
      <c r="C75" s="282" t="s">
        <v>64</v>
      </c>
      <c r="D75" s="272">
        <f>SUM(D74,D39)</f>
        <v>0</v>
      </c>
      <c r="E75" s="272">
        <f>SUM(E74,E39)</f>
        <v>0</v>
      </c>
      <c r="F75" s="252">
        <f>'逆行列係数'!V78</f>
        <v>1.8950510595539736</v>
      </c>
      <c r="G75" s="252">
        <f>'逆行列係数'!BF78</f>
        <v>1.889603860596937</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 sqref="C2"/>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279</v>
      </c>
      <c r="D1" s="217"/>
      <c r="E1" s="217"/>
    </row>
    <row r="2" spans="2:5" ht="11.25">
      <c r="B2" s="215"/>
      <c r="C2" s="215" t="s">
        <v>19</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280</v>
      </c>
      <c r="E4" s="229" t="s">
        <v>173</v>
      </c>
      <c r="F4" s="230" t="s">
        <v>174</v>
      </c>
      <c r="G4" s="230" t="s">
        <v>281</v>
      </c>
      <c r="H4" s="231" t="s">
        <v>282</v>
      </c>
      <c r="I4" s="232" t="s">
        <v>283</v>
      </c>
      <c r="J4" s="233" t="s">
        <v>284</v>
      </c>
      <c r="K4" s="234"/>
      <c r="L4" s="235"/>
    </row>
    <row r="5" spans="1:10" ht="12" thickTop="1">
      <c r="A5" s="237" t="s">
        <v>148</v>
      </c>
      <c r="B5" s="238" t="s">
        <v>96</v>
      </c>
      <c r="C5" s="239" t="s">
        <v>70</v>
      </c>
      <c r="D5" s="240"/>
      <c r="E5" s="241"/>
      <c r="F5" s="242">
        <f>'逆行列係数'!W6</f>
        <v>5.7633296024765344E-05</v>
      </c>
      <c r="G5" s="242">
        <f>'逆行列係数'!BG6</f>
        <v>4.9114262742216595E-06</v>
      </c>
      <c r="H5" s="243">
        <f aca="true" t="shared" si="0" ref="H5:H38">D$24*F5</f>
        <v>0</v>
      </c>
      <c r="I5" s="244">
        <f aca="true" t="shared" si="1" ref="I5:I38">E$24*G5</f>
        <v>0</v>
      </c>
      <c r="J5" s="245">
        <f aca="true" t="shared" si="2" ref="J5:J38">SUM(H5:I5)</f>
        <v>0</v>
      </c>
    </row>
    <row r="6" spans="1:10" ht="11.25">
      <c r="A6" s="237" t="s">
        <v>150</v>
      </c>
      <c r="B6" s="238" t="s">
        <v>97</v>
      </c>
      <c r="C6" s="239" t="s">
        <v>71</v>
      </c>
      <c r="D6" s="240"/>
      <c r="E6" s="241"/>
      <c r="F6" s="242">
        <f>'逆行列係数'!W7</f>
        <v>2.6155789540198638E-05</v>
      </c>
      <c r="G6" s="242">
        <f>'逆行列係数'!BG7</f>
        <v>4.027572058320305E-06</v>
      </c>
      <c r="H6" s="246">
        <f t="shared" si="0"/>
        <v>0</v>
      </c>
      <c r="I6" s="244">
        <f t="shared" si="1"/>
        <v>0</v>
      </c>
      <c r="J6" s="245">
        <f t="shared" si="2"/>
        <v>0</v>
      </c>
    </row>
    <row r="7" spans="1:10" ht="11.25">
      <c r="A7" s="237" t="s">
        <v>152</v>
      </c>
      <c r="B7" s="238" t="s">
        <v>98</v>
      </c>
      <c r="C7" s="239" t="s">
        <v>72</v>
      </c>
      <c r="D7" s="240"/>
      <c r="E7" s="241"/>
      <c r="F7" s="242">
        <f>'逆行列係数'!W8</f>
        <v>3.66559106007764E-05</v>
      </c>
      <c r="G7" s="242">
        <f>'逆行列係数'!BG8</f>
        <v>5.09725208575525E-06</v>
      </c>
      <c r="H7" s="246">
        <f t="shared" si="0"/>
        <v>0</v>
      </c>
      <c r="I7" s="244">
        <f t="shared" si="1"/>
        <v>0</v>
      </c>
      <c r="J7" s="245">
        <f t="shared" si="2"/>
        <v>0</v>
      </c>
    </row>
    <row r="8" spans="1:10" ht="11.25">
      <c r="A8" s="237" t="s">
        <v>154</v>
      </c>
      <c r="B8" s="238" t="s">
        <v>99</v>
      </c>
      <c r="C8" s="239" t="s">
        <v>3</v>
      </c>
      <c r="D8" s="240"/>
      <c r="E8" s="241"/>
      <c r="F8" s="242">
        <f>'逆行列係数'!W9</f>
        <v>0.019206431808865873</v>
      </c>
      <c r="G8" s="242">
        <f>'逆行列係数'!BG9</f>
        <v>0.00046342799639804825</v>
      </c>
      <c r="H8" s="246">
        <f t="shared" si="0"/>
        <v>0</v>
      </c>
      <c r="I8" s="244">
        <f t="shared" si="1"/>
        <v>0</v>
      </c>
      <c r="J8" s="245">
        <f t="shared" si="2"/>
        <v>0</v>
      </c>
    </row>
    <row r="9" spans="1:10" ht="11.25">
      <c r="A9" s="237"/>
      <c r="B9" s="238" t="s">
        <v>100</v>
      </c>
      <c r="C9" s="239" t="s">
        <v>4</v>
      </c>
      <c r="D9" s="240"/>
      <c r="E9" s="241"/>
      <c r="F9" s="242">
        <f>'逆行列係数'!W10</f>
        <v>0.0001033396846519543</v>
      </c>
      <c r="G9" s="242">
        <f>'逆行列係数'!BG10</f>
        <v>2.640662391322254E-05</v>
      </c>
      <c r="H9" s="246">
        <f t="shared" si="0"/>
        <v>0</v>
      </c>
      <c r="I9" s="244">
        <f t="shared" si="1"/>
        <v>0</v>
      </c>
      <c r="J9" s="245">
        <f t="shared" si="2"/>
        <v>0</v>
      </c>
    </row>
    <row r="10" spans="1:10" ht="11.25">
      <c r="A10" s="237"/>
      <c r="B10" s="238" t="s">
        <v>101</v>
      </c>
      <c r="C10" s="239" t="s">
        <v>5</v>
      </c>
      <c r="D10" s="240"/>
      <c r="E10" s="241"/>
      <c r="F10" s="242">
        <f>'逆行列係数'!W11</f>
        <v>0.00011133617949001692</v>
      </c>
      <c r="G10" s="242">
        <f>'逆行列係数'!BG11</f>
        <v>3.836682120873422E-05</v>
      </c>
      <c r="H10" s="246">
        <f t="shared" si="0"/>
        <v>0</v>
      </c>
      <c r="I10" s="244">
        <f t="shared" si="1"/>
        <v>0</v>
      </c>
      <c r="J10" s="245">
        <f t="shared" si="2"/>
        <v>0</v>
      </c>
    </row>
    <row r="11" spans="1:10" ht="11.25">
      <c r="A11" s="237"/>
      <c r="B11" s="238" t="s">
        <v>102</v>
      </c>
      <c r="C11" s="239" t="s">
        <v>130</v>
      </c>
      <c r="D11" s="240"/>
      <c r="E11" s="241"/>
      <c r="F11" s="242">
        <f>'逆行列係数'!W12</f>
        <v>0.0020614789961765968</v>
      </c>
      <c r="G11" s="242">
        <f>'逆行列係数'!BG12</f>
        <v>0.0003108170363537398</v>
      </c>
      <c r="H11" s="246">
        <f t="shared" si="0"/>
        <v>0</v>
      </c>
      <c r="I11" s="244">
        <f t="shared" si="1"/>
        <v>0</v>
      </c>
      <c r="J11" s="245">
        <f t="shared" si="2"/>
        <v>0</v>
      </c>
    </row>
    <row r="12" spans="1:10" ht="11.25">
      <c r="A12" s="237"/>
      <c r="B12" s="238" t="s">
        <v>103</v>
      </c>
      <c r="C12" s="239" t="s">
        <v>7</v>
      </c>
      <c r="D12" s="240"/>
      <c r="E12" s="241"/>
      <c r="F12" s="242">
        <f>'逆行列係数'!W13</f>
        <v>0.0011701390387829698</v>
      </c>
      <c r="G12" s="242">
        <f>'逆行列係数'!BG13</f>
        <v>0.00045386397925439783</v>
      </c>
      <c r="H12" s="246">
        <f t="shared" si="0"/>
        <v>0</v>
      </c>
      <c r="I12" s="244">
        <f t="shared" si="1"/>
        <v>0</v>
      </c>
      <c r="J12" s="245">
        <f t="shared" si="2"/>
        <v>0</v>
      </c>
    </row>
    <row r="13" spans="1:10" ht="11.25">
      <c r="A13" s="237"/>
      <c r="B13" s="238" t="s">
        <v>104</v>
      </c>
      <c r="C13" s="239" t="s">
        <v>8</v>
      </c>
      <c r="D13" s="240"/>
      <c r="E13" s="241"/>
      <c r="F13" s="242">
        <f>'逆行列係数'!W14</f>
        <v>0.014792626379117426</v>
      </c>
      <c r="G13" s="242">
        <f>'逆行列係数'!BG14</f>
        <v>0.0005921054532145629</v>
      </c>
      <c r="H13" s="246">
        <f t="shared" si="0"/>
        <v>0</v>
      </c>
      <c r="I13" s="244">
        <f t="shared" si="1"/>
        <v>0</v>
      </c>
      <c r="J13" s="245">
        <f t="shared" si="2"/>
        <v>0</v>
      </c>
    </row>
    <row r="14" spans="1:10" ht="11.25">
      <c r="A14" s="237"/>
      <c r="B14" s="238" t="s">
        <v>105</v>
      </c>
      <c r="C14" s="239" t="s">
        <v>9</v>
      </c>
      <c r="D14" s="240"/>
      <c r="E14" s="241"/>
      <c r="F14" s="242">
        <f>'逆行列係数'!W15</f>
        <v>0.0014837778265831842</v>
      </c>
      <c r="G14" s="242">
        <f>'逆行列係数'!BG15</f>
        <v>0.0001141573416231665</v>
      </c>
      <c r="H14" s="246">
        <f t="shared" si="0"/>
        <v>0</v>
      </c>
      <c r="I14" s="244">
        <f t="shared" si="1"/>
        <v>0</v>
      </c>
      <c r="J14" s="245">
        <f t="shared" si="2"/>
        <v>0</v>
      </c>
    </row>
    <row r="15" spans="1:10" ht="11.25">
      <c r="A15" s="237"/>
      <c r="B15" s="238" t="s">
        <v>106</v>
      </c>
      <c r="C15" s="239" t="s">
        <v>10</v>
      </c>
      <c r="D15" s="240"/>
      <c r="E15" s="241"/>
      <c r="F15" s="242">
        <f>'逆行列係数'!W16</f>
        <v>0.0012075707764215664</v>
      </c>
      <c r="G15" s="242">
        <f>'逆行列係数'!BG16</f>
        <v>0.0005699740254654582</v>
      </c>
      <c r="H15" s="246">
        <f t="shared" si="0"/>
        <v>0</v>
      </c>
      <c r="I15" s="244">
        <f t="shared" si="1"/>
        <v>0</v>
      </c>
      <c r="J15" s="245">
        <f t="shared" si="2"/>
        <v>0</v>
      </c>
    </row>
    <row r="16" spans="1:10" ht="11.25">
      <c r="A16" s="237"/>
      <c r="B16" s="238" t="s">
        <v>107</v>
      </c>
      <c r="C16" s="239" t="s">
        <v>11</v>
      </c>
      <c r="D16" s="240"/>
      <c r="E16" s="241"/>
      <c r="F16" s="242">
        <f>'逆行列係数'!W17</f>
        <v>0.00012631991412672138</v>
      </c>
      <c r="G16" s="242">
        <f>'逆行列係数'!BG17</f>
        <v>6.859027577338687E-05</v>
      </c>
      <c r="H16" s="246">
        <f t="shared" si="0"/>
        <v>0</v>
      </c>
      <c r="I16" s="244">
        <f t="shared" si="1"/>
        <v>0</v>
      </c>
      <c r="J16" s="245">
        <f t="shared" si="2"/>
        <v>0</v>
      </c>
    </row>
    <row r="17" spans="1:10" ht="11.25">
      <c r="A17" s="237"/>
      <c r="B17" s="238" t="s">
        <v>108</v>
      </c>
      <c r="C17" s="239" t="s">
        <v>12</v>
      </c>
      <c r="D17" s="240"/>
      <c r="E17" s="241"/>
      <c r="F17" s="242">
        <f>'逆行列係数'!W18</f>
        <v>0.0016050338724053503</v>
      </c>
      <c r="G17" s="242">
        <f>'逆行列係数'!BG18</f>
        <v>0.00039376681022745954</v>
      </c>
      <c r="H17" s="246">
        <f t="shared" si="0"/>
        <v>0</v>
      </c>
      <c r="I17" s="244">
        <f t="shared" si="1"/>
        <v>0</v>
      </c>
      <c r="J17" s="245">
        <f t="shared" si="2"/>
        <v>0</v>
      </c>
    </row>
    <row r="18" spans="1:10" ht="11.25">
      <c r="A18" s="237"/>
      <c r="B18" s="238" t="s">
        <v>109</v>
      </c>
      <c r="C18" s="239" t="s">
        <v>13</v>
      </c>
      <c r="D18" s="240"/>
      <c r="E18" s="241"/>
      <c r="F18" s="242">
        <f>'逆行列係数'!W19</f>
        <v>0.00092786475008169</v>
      </c>
      <c r="G18" s="242">
        <f>'逆行列係数'!BG19</f>
        <v>0.00023471043020394377</v>
      </c>
      <c r="H18" s="246">
        <f t="shared" si="0"/>
        <v>0</v>
      </c>
      <c r="I18" s="244">
        <f t="shared" si="1"/>
        <v>0</v>
      </c>
      <c r="J18" s="245">
        <f t="shared" si="2"/>
        <v>0</v>
      </c>
    </row>
    <row r="19" spans="1:10" ht="11.25">
      <c r="A19" s="237"/>
      <c r="B19" s="238" t="s">
        <v>110</v>
      </c>
      <c r="C19" s="239" t="s">
        <v>14</v>
      </c>
      <c r="D19" s="240"/>
      <c r="E19" s="241"/>
      <c r="F19" s="242">
        <f>'逆行列係数'!W20</f>
        <v>0.000624524579284495</v>
      </c>
      <c r="G19" s="242">
        <f>'逆行列係数'!BG20</f>
        <v>0.00019406045380712547</v>
      </c>
      <c r="H19" s="246">
        <f t="shared" si="0"/>
        <v>0</v>
      </c>
      <c r="I19" s="244">
        <f t="shared" si="1"/>
        <v>0</v>
      </c>
      <c r="J19" s="245">
        <f t="shared" si="2"/>
        <v>0</v>
      </c>
    </row>
    <row r="20" spans="1:10" ht="11.25">
      <c r="A20" s="237"/>
      <c r="B20" s="238" t="s">
        <v>111</v>
      </c>
      <c r="C20" s="239" t="s">
        <v>15</v>
      </c>
      <c r="D20" s="240"/>
      <c r="E20" s="241"/>
      <c r="F20" s="242">
        <f>'逆行列係数'!W21</f>
        <v>0.00041321224583499563</v>
      </c>
      <c r="G20" s="242">
        <f>'逆行列係数'!BG21</f>
        <v>9.726958373190828E-05</v>
      </c>
      <c r="H20" s="246">
        <f t="shared" si="0"/>
        <v>0</v>
      </c>
      <c r="I20" s="244">
        <f t="shared" si="1"/>
        <v>0</v>
      </c>
      <c r="J20" s="245">
        <f t="shared" si="2"/>
        <v>0</v>
      </c>
    </row>
    <row r="21" spans="1:10" ht="11.25">
      <c r="A21" s="237"/>
      <c r="B21" s="238" t="s">
        <v>112</v>
      </c>
      <c r="C21" s="239" t="s">
        <v>16</v>
      </c>
      <c r="D21" s="240"/>
      <c r="E21" s="241"/>
      <c r="F21" s="242">
        <f>'逆行列係数'!W22</f>
        <v>5.633877840946492E-06</v>
      </c>
      <c r="G21" s="242">
        <f>'逆行列係数'!BG22</f>
        <v>1.7637597534574308E-06</v>
      </c>
      <c r="H21" s="246">
        <f t="shared" si="0"/>
        <v>0</v>
      </c>
      <c r="I21" s="244">
        <f t="shared" si="1"/>
        <v>0</v>
      </c>
      <c r="J21" s="245">
        <f t="shared" si="2"/>
        <v>0</v>
      </c>
    </row>
    <row r="22" spans="1:10" ht="11.25">
      <c r="A22" s="237"/>
      <c r="B22" s="238" t="s">
        <v>113</v>
      </c>
      <c r="C22" s="239" t="s">
        <v>17</v>
      </c>
      <c r="D22" s="240"/>
      <c r="E22" s="241"/>
      <c r="F22" s="242">
        <f>'逆行列係数'!W23</f>
        <v>0.010052932512872927</v>
      </c>
      <c r="G22" s="242">
        <f>'逆行列係数'!BG23</f>
        <v>0.001246044021409462</v>
      </c>
      <c r="H22" s="246">
        <f t="shared" si="0"/>
        <v>0</v>
      </c>
      <c r="I22" s="244">
        <f t="shared" si="1"/>
        <v>0</v>
      </c>
      <c r="J22" s="245">
        <f t="shared" si="2"/>
        <v>0</v>
      </c>
    </row>
    <row r="23" spans="1:10" ht="11.25">
      <c r="A23" s="237"/>
      <c r="B23" s="238" t="s">
        <v>114</v>
      </c>
      <c r="C23" s="239" t="s">
        <v>18</v>
      </c>
      <c r="D23" s="240"/>
      <c r="E23" s="241"/>
      <c r="F23" s="242">
        <f>'逆行列係数'!W24</f>
        <v>0.04510790761017738</v>
      </c>
      <c r="G23" s="242">
        <f>'逆行列係数'!BG24</f>
        <v>4.692191478514175E-05</v>
      </c>
      <c r="H23" s="246">
        <f t="shared" si="0"/>
        <v>0</v>
      </c>
      <c r="I23" s="244">
        <f t="shared" si="1"/>
        <v>0</v>
      </c>
      <c r="J23" s="245">
        <f t="shared" si="2"/>
        <v>0</v>
      </c>
    </row>
    <row r="24" spans="1:10" ht="11.25">
      <c r="A24" s="237"/>
      <c r="B24" s="238" t="s">
        <v>115</v>
      </c>
      <c r="C24" s="239" t="s">
        <v>19</v>
      </c>
      <c r="D24" s="240">
        <f>'地域別最終需要'!K26</f>
        <v>0</v>
      </c>
      <c r="E24" s="241">
        <f>'地域別最終需要'!I26</f>
        <v>0</v>
      </c>
      <c r="F24" s="242">
        <f>'逆行列係数'!W25</f>
        <v>1.0265227891813473</v>
      </c>
      <c r="G24" s="242">
        <f>'逆行列係数'!BG25</f>
        <v>0.0002091661626544064</v>
      </c>
      <c r="H24" s="246">
        <f t="shared" si="0"/>
        <v>0</v>
      </c>
      <c r="I24" s="244">
        <f t="shared" si="1"/>
        <v>0</v>
      </c>
      <c r="J24" s="245">
        <f t="shared" si="2"/>
        <v>0</v>
      </c>
    </row>
    <row r="25" spans="1:10" ht="11.25">
      <c r="A25" s="237"/>
      <c r="B25" s="238" t="s">
        <v>116</v>
      </c>
      <c r="C25" s="239" t="s">
        <v>20</v>
      </c>
      <c r="D25" s="240"/>
      <c r="E25" s="241"/>
      <c r="F25" s="242">
        <f>'逆行列係数'!W26</f>
        <v>0.006397947703698781</v>
      </c>
      <c r="G25" s="242">
        <f>'逆行列係数'!BG26</f>
        <v>3.0055914649038796E-05</v>
      </c>
      <c r="H25" s="246">
        <f t="shared" si="0"/>
        <v>0</v>
      </c>
      <c r="I25" s="244">
        <f t="shared" si="1"/>
        <v>0</v>
      </c>
      <c r="J25" s="245">
        <f t="shared" si="2"/>
        <v>0</v>
      </c>
    </row>
    <row r="26" spans="1:10" ht="11.25">
      <c r="A26" s="237"/>
      <c r="B26" s="238" t="s">
        <v>117</v>
      </c>
      <c r="C26" s="239" t="s">
        <v>21</v>
      </c>
      <c r="D26" s="240"/>
      <c r="E26" s="241"/>
      <c r="F26" s="242">
        <f>'逆行列係数'!W27</f>
        <v>0.012471094178495967</v>
      </c>
      <c r="G26" s="242">
        <f>'逆行列係数'!BG27</f>
        <v>0.0005310495672726761</v>
      </c>
      <c r="H26" s="246">
        <f t="shared" si="0"/>
        <v>0</v>
      </c>
      <c r="I26" s="244">
        <f t="shared" si="1"/>
        <v>0</v>
      </c>
      <c r="J26" s="245">
        <f t="shared" si="2"/>
        <v>0</v>
      </c>
    </row>
    <row r="27" spans="1:10" ht="11.25">
      <c r="A27" s="237"/>
      <c r="B27" s="238" t="s">
        <v>118</v>
      </c>
      <c r="C27" s="239" t="s">
        <v>22</v>
      </c>
      <c r="D27" s="240"/>
      <c r="E27" s="241"/>
      <c r="F27" s="242">
        <f>'逆行列係数'!W28</f>
        <v>0.04845082889402953</v>
      </c>
      <c r="G27" s="242">
        <f>'逆行列係数'!BG28</f>
        <v>0.00025642308773055544</v>
      </c>
      <c r="H27" s="246">
        <f t="shared" si="0"/>
        <v>0</v>
      </c>
      <c r="I27" s="244">
        <f t="shared" si="1"/>
        <v>0</v>
      </c>
      <c r="J27" s="245">
        <f t="shared" si="2"/>
        <v>0</v>
      </c>
    </row>
    <row r="28" spans="1:10" ht="11.25">
      <c r="A28" s="237"/>
      <c r="B28" s="238" t="s">
        <v>119</v>
      </c>
      <c r="C28" s="239" t="s">
        <v>23</v>
      </c>
      <c r="D28" s="240"/>
      <c r="E28" s="241"/>
      <c r="F28" s="242">
        <f>'逆行列係数'!W29</f>
        <v>0.018259424397248657</v>
      </c>
      <c r="G28" s="242">
        <f>'逆行列係数'!BG29</f>
        <v>9.063798376488879E-05</v>
      </c>
      <c r="H28" s="246">
        <f t="shared" si="0"/>
        <v>0</v>
      </c>
      <c r="I28" s="244">
        <f t="shared" si="1"/>
        <v>0</v>
      </c>
      <c r="J28" s="245">
        <f t="shared" si="2"/>
        <v>0</v>
      </c>
    </row>
    <row r="29" spans="1:10" ht="11.25">
      <c r="A29" s="237"/>
      <c r="B29" s="238" t="s">
        <v>120</v>
      </c>
      <c r="C29" s="239" t="s">
        <v>24</v>
      </c>
      <c r="D29" s="240"/>
      <c r="E29" s="241"/>
      <c r="F29" s="242">
        <f>'逆行列係数'!W30</f>
        <v>0.021930207234367262</v>
      </c>
      <c r="G29" s="242">
        <f>'逆行列係数'!BG30</f>
        <v>0.0006814122137058699</v>
      </c>
      <c r="H29" s="246">
        <f t="shared" si="0"/>
        <v>0</v>
      </c>
      <c r="I29" s="244">
        <f t="shared" si="1"/>
        <v>0</v>
      </c>
      <c r="J29" s="245">
        <f t="shared" si="2"/>
        <v>0</v>
      </c>
    </row>
    <row r="30" spans="1:10" ht="11.25">
      <c r="A30" s="237"/>
      <c r="B30" s="238" t="s">
        <v>121</v>
      </c>
      <c r="C30" s="239" t="s">
        <v>25</v>
      </c>
      <c r="D30" s="240"/>
      <c r="E30" s="241"/>
      <c r="F30" s="242">
        <f>'逆行列係数'!W31</f>
        <v>0.00831876167012064</v>
      </c>
      <c r="G30" s="242">
        <f>'逆行列係数'!BG31</f>
        <v>0.00018796639343070324</v>
      </c>
      <c r="H30" s="246">
        <f t="shared" si="0"/>
        <v>0</v>
      </c>
      <c r="I30" s="244">
        <f t="shared" si="1"/>
        <v>0</v>
      </c>
      <c r="J30" s="245">
        <f t="shared" si="2"/>
        <v>0</v>
      </c>
    </row>
    <row r="31" spans="1:10" ht="11.25">
      <c r="A31" s="237"/>
      <c r="B31" s="238" t="s">
        <v>122</v>
      </c>
      <c r="C31" s="239" t="s">
        <v>26</v>
      </c>
      <c r="D31" s="240"/>
      <c r="E31" s="241"/>
      <c r="F31" s="242">
        <f>'逆行列係数'!W32</f>
        <v>0.0006512660465496324</v>
      </c>
      <c r="G31" s="242">
        <f>'逆行列係数'!BG32</f>
        <v>1.5969691990226177E-05</v>
      </c>
      <c r="H31" s="246">
        <f t="shared" si="0"/>
        <v>0</v>
      </c>
      <c r="I31" s="244">
        <f t="shared" si="1"/>
        <v>0</v>
      </c>
      <c r="J31" s="245">
        <f t="shared" si="2"/>
        <v>0</v>
      </c>
    </row>
    <row r="32" spans="1:10" ht="11.25">
      <c r="A32" s="237"/>
      <c r="B32" s="238" t="s">
        <v>123</v>
      </c>
      <c r="C32" s="239" t="s">
        <v>27</v>
      </c>
      <c r="D32" s="240"/>
      <c r="E32" s="241"/>
      <c r="F32" s="242">
        <f>'逆行列係数'!W33</f>
        <v>0.016310583101621118</v>
      </c>
      <c r="G32" s="242">
        <f>'逆行列係数'!BG33</f>
        <v>0.00013557401865008884</v>
      </c>
      <c r="H32" s="246">
        <f t="shared" si="0"/>
        <v>0</v>
      </c>
      <c r="I32" s="244">
        <f t="shared" si="1"/>
        <v>0</v>
      </c>
      <c r="J32" s="245">
        <f t="shared" si="2"/>
        <v>0</v>
      </c>
    </row>
    <row r="33" spans="1:10" ht="11.25">
      <c r="A33" s="237"/>
      <c r="B33" s="238" t="s">
        <v>124</v>
      </c>
      <c r="C33" s="239" t="s">
        <v>131</v>
      </c>
      <c r="D33" s="240"/>
      <c r="E33" s="241"/>
      <c r="F33" s="242">
        <f>'逆行列係数'!W34</f>
        <v>7.75684303741707E-06</v>
      </c>
      <c r="G33" s="242">
        <f>'逆行列係数'!BG34</f>
        <v>6.550967089453136E-08</v>
      </c>
      <c r="H33" s="246">
        <f t="shared" si="0"/>
        <v>0</v>
      </c>
      <c r="I33" s="244">
        <f t="shared" si="1"/>
        <v>0</v>
      </c>
      <c r="J33" s="245">
        <f t="shared" si="2"/>
        <v>0</v>
      </c>
    </row>
    <row r="34" spans="1:10" ht="11.25">
      <c r="A34" s="237"/>
      <c r="B34" s="238" t="s">
        <v>125</v>
      </c>
      <c r="C34" s="239" t="s">
        <v>28</v>
      </c>
      <c r="D34" s="240"/>
      <c r="E34" s="241"/>
      <c r="F34" s="242">
        <f>'逆行列係数'!W35</f>
        <v>0.0018604504201288916</v>
      </c>
      <c r="G34" s="242">
        <f>'逆行列係数'!BG35</f>
        <v>7.878183189699861E-06</v>
      </c>
      <c r="H34" s="246">
        <f t="shared" si="0"/>
        <v>0</v>
      </c>
      <c r="I34" s="244">
        <f t="shared" si="1"/>
        <v>0</v>
      </c>
      <c r="J34" s="245">
        <f t="shared" si="2"/>
        <v>0</v>
      </c>
    </row>
    <row r="35" spans="1:10" ht="11.25">
      <c r="A35" s="237"/>
      <c r="B35" s="238" t="s">
        <v>126</v>
      </c>
      <c r="C35" s="239" t="s">
        <v>29</v>
      </c>
      <c r="D35" s="240"/>
      <c r="E35" s="241"/>
      <c r="F35" s="242">
        <f>'逆行列係数'!W36</f>
        <v>0.06530521412145977</v>
      </c>
      <c r="G35" s="242">
        <f>'逆行列係数'!BG36</f>
        <v>0.0005020953305838433</v>
      </c>
      <c r="H35" s="246">
        <f t="shared" si="0"/>
        <v>0</v>
      </c>
      <c r="I35" s="244">
        <f t="shared" si="1"/>
        <v>0</v>
      </c>
      <c r="J35" s="245">
        <f t="shared" si="2"/>
        <v>0</v>
      </c>
    </row>
    <row r="36" spans="1:10" ht="11.25">
      <c r="A36" s="237"/>
      <c r="B36" s="238" t="s">
        <v>127</v>
      </c>
      <c r="C36" s="239" t="s">
        <v>30</v>
      </c>
      <c r="D36" s="240"/>
      <c r="E36" s="241"/>
      <c r="F36" s="242">
        <f>'逆行列係数'!W37</f>
        <v>0.0008019838462481037</v>
      </c>
      <c r="G36" s="242">
        <f>'逆行列係数'!BG37</f>
        <v>3.1282408225174865E-05</v>
      </c>
      <c r="H36" s="246">
        <f t="shared" si="0"/>
        <v>0</v>
      </c>
      <c r="I36" s="244">
        <f t="shared" si="1"/>
        <v>0</v>
      </c>
      <c r="J36" s="245">
        <f t="shared" si="2"/>
        <v>0</v>
      </c>
    </row>
    <row r="37" spans="1:10" ht="11.25">
      <c r="A37" s="237"/>
      <c r="B37" s="238" t="s">
        <v>128</v>
      </c>
      <c r="C37" s="239" t="s">
        <v>132</v>
      </c>
      <c r="D37" s="240"/>
      <c r="E37" s="241"/>
      <c r="F37" s="242">
        <f>'逆行列係数'!W38</f>
        <v>0.002155879697329928</v>
      </c>
      <c r="G37" s="242">
        <f>'逆行列係数'!BG38</f>
        <v>1.0357209159555636E-05</v>
      </c>
      <c r="H37" s="246">
        <f t="shared" si="0"/>
        <v>0</v>
      </c>
      <c r="I37" s="244">
        <f t="shared" si="1"/>
        <v>0</v>
      </c>
      <c r="J37" s="245">
        <f t="shared" si="2"/>
        <v>0</v>
      </c>
    </row>
    <row r="38" spans="1:10" ht="11.25">
      <c r="A38" s="237"/>
      <c r="B38" s="248" t="s">
        <v>129</v>
      </c>
      <c r="C38" s="249" t="s">
        <v>133</v>
      </c>
      <c r="D38" s="250"/>
      <c r="E38" s="251"/>
      <c r="F38" s="252">
        <f>'逆行列係数'!W39</f>
        <v>0.004075009434264292</v>
      </c>
      <c r="G38" s="252">
        <f>'逆行列係数'!BG39</f>
        <v>9.992328921066693E-05</v>
      </c>
      <c r="H38" s="253">
        <f t="shared" si="0"/>
        <v>0</v>
      </c>
      <c r="I38" s="254">
        <f t="shared" si="1"/>
        <v>0</v>
      </c>
      <c r="J38" s="255">
        <f t="shared" si="2"/>
        <v>0</v>
      </c>
    </row>
    <row r="39" spans="1:10" ht="12" thickBot="1">
      <c r="A39" s="256"/>
      <c r="B39" s="257"/>
      <c r="C39" s="258" t="s">
        <v>134</v>
      </c>
      <c r="D39" s="259">
        <f>SUM(D5:D38)</f>
        <v>0</v>
      </c>
      <c r="E39" s="259">
        <f>SUM(E5:E38)</f>
        <v>0</v>
      </c>
      <c r="F39" s="260">
        <f>'逆行列係数'!W40</f>
        <v>1.3326397718188272</v>
      </c>
      <c r="G39" s="260">
        <f>'逆行列係数'!BG40</f>
        <v>0.007656139741429802</v>
      </c>
      <c r="H39" s="261">
        <f>SUM(H5:H38)</f>
        <v>0</v>
      </c>
      <c r="I39" s="262">
        <f>SUM(I5:I38)</f>
        <v>0</v>
      </c>
      <c r="J39" s="263">
        <f>SUM(J5:J38)</f>
        <v>0</v>
      </c>
    </row>
    <row r="40" spans="1:10" ht="12" thickTop="1">
      <c r="A40" s="264" t="s">
        <v>155</v>
      </c>
      <c r="B40" s="238" t="s">
        <v>96</v>
      </c>
      <c r="C40" s="239" t="s">
        <v>70</v>
      </c>
      <c r="D40" s="265"/>
      <c r="E40" s="266"/>
      <c r="F40" s="267">
        <f>'逆行列係数'!W42</f>
        <v>0.00040287490387129737</v>
      </c>
      <c r="G40" s="267">
        <f>'逆行列係数'!BG42</f>
        <v>0.00038381645433270176</v>
      </c>
      <c r="H40" s="244">
        <f aca="true" t="shared" si="3" ref="H40:H73">D$24*F40</f>
        <v>0</v>
      </c>
      <c r="I40" s="268">
        <f aca="true" t="shared" si="4" ref="I40:I73">E$24*G40</f>
        <v>0</v>
      </c>
      <c r="J40" s="269">
        <f aca="true" t="shared" si="5" ref="J40:J73">SUM(H40:I40)</f>
        <v>0</v>
      </c>
    </row>
    <row r="41" spans="1:10" ht="11.25" hidden="1">
      <c r="A41" s="264" t="s">
        <v>156</v>
      </c>
      <c r="B41" s="238" t="s">
        <v>97</v>
      </c>
      <c r="C41" s="239" t="s">
        <v>71</v>
      </c>
      <c r="D41" s="240"/>
      <c r="E41" s="241"/>
      <c r="F41" s="242">
        <f>'逆行列係数'!W43</f>
        <v>0.000411740035087407</v>
      </c>
      <c r="G41" s="242">
        <f>'逆行列係数'!BG43</f>
        <v>0.00040802923616936273</v>
      </c>
      <c r="H41" s="244">
        <f t="shared" si="3"/>
        <v>0</v>
      </c>
      <c r="I41" s="244">
        <f t="shared" si="4"/>
        <v>0</v>
      </c>
      <c r="J41" s="245">
        <f t="shared" si="5"/>
        <v>0</v>
      </c>
    </row>
    <row r="42" spans="1:10" ht="11.25" hidden="1">
      <c r="A42" s="264" t="s">
        <v>157</v>
      </c>
      <c r="B42" s="238" t="s">
        <v>98</v>
      </c>
      <c r="C42" s="239" t="s">
        <v>72</v>
      </c>
      <c r="D42" s="270"/>
      <c r="E42" s="247"/>
      <c r="F42" s="242">
        <f>'逆行列係数'!W44</f>
        <v>9.417248357187573E-05</v>
      </c>
      <c r="G42" s="242">
        <f>'逆行列係数'!BG44</f>
        <v>7.534264239418968E-05</v>
      </c>
      <c r="H42" s="244">
        <f t="shared" si="3"/>
        <v>0</v>
      </c>
      <c r="I42" s="244">
        <f t="shared" si="4"/>
        <v>0</v>
      </c>
      <c r="J42" s="245">
        <f t="shared" si="5"/>
        <v>0</v>
      </c>
    </row>
    <row r="43" spans="1:10" ht="11.25" hidden="1">
      <c r="A43" s="264" t="s">
        <v>158</v>
      </c>
      <c r="B43" s="238" t="s">
        <v>99</v>
      </c>
      <c r="C43" s="239" t="s">
        <v>3</v>
      </c>
      <c r="D43" s="270"/>
      <c r="E43" s="247"/>
      <c r="F43" s="242">
        <f>'逆行列係数'!W45</f>
        <v>0.014485587031834255</v>
      </c>
      <c r="G43" s="242">
        <f>'逆行列係数'!BG45</f>
        <v>0.01644687565655704</v>
      </c>
      <c r="H43" s="244">
        <f t="shared" si="3"/>
        <v>0</v>
      </c>
      <c r="I43" s="244">
        <f t="shared" si="4"/>
        <v>0</v>
      </c>
      <c r="J43" s="245">
        <f t="shared" si="5"/>
        <v>0</v>
      </c>
    </row>
    <row r="44" spans="1:10" ht="11.25" hidden="1">
      <c r="A44" s="264" t="s">
        <v>154</v>
      </c>
      <c r="B44" s="238" t="s">
        <v>100</v>
      </c>
      <c r="C44" s="239" t="s">
        <v>4</v>
      </c>
      <c r="E44" s="247"/>
      <c r="F44" s="242">
        <f>'逆行列係数'!W46</f>
        <v>0.00046007550516151755</v>
      </c>
      <c r="G44" s="242">
        <f>'逆行列係数'!BG46</f>
        <v>0.0004172212695510813</v>
      </c>
      <c r="H44" s="244">
        <f t="shared" si="3"/>
        <v>0</v>
      </c>
      <c r="I44" s="244">
        <f t="shared" si="4"/>
        <v>0</v>
      </c>
      <c r="J44" s="245">
        <f t="shared" si="5"/>
        <v>0</v>
      </c>
    </row>
    <row r="45" spans="1:10" ht="11.25" hidden="1">
      <c r="A45" s="264"/>
      <c r="B45" s="238" t="s">
        <v>101</v>
      </c>
      <c r="C45" s="239" t="s">
        <v>5</v>
      </c>
      <c r="E45" s="247"/>
      <c r="F45" s="242">
        <f>'逆行列係数'!W47</f>
        <v>0.0014079591694133023</v>
      </c>
      <c r="G45" s="242">
        <f>'逆行列係数'!BG47</f>
        <v>0.0011858731864462992</v>
      </c>
      <c r="H45" s="244">
        <f t="shared" si="3"/>
        <v>0</v>
      </c>
      <c r="I45" s="244">
        <f t="shared" si="4"/>
        <v>0</v>
      </c>
      <c r="J45" s="245">
        <f t="shared" si="5"/>
        <v>0</v>
      </c>
    </row>
    <row r="46" spans="1:10" ht="11.25" hidden="1">
      <c r="A46" s="264"/>
      <c r="B46" s="238" t="s">
        <v>102</v>
      </c>
      <c r="C46" s="239" t="s">
        <v>130</v>
      </c>
      <c r="E46" s="247"/>
      <c r="F46" s="242">
        <f>'逆行列係数'!W48</f>
        <v>0.009990072359248803</v>
      </c>
      <c r="G46" s="242">
        <f>'逆行列係数'!BG48</f>
        <v>0.010347679923866964</v>
      </c>
      <c r="H46" s="244">
        <f t="shared" si="3"/>
        <v>0</v>
      </c>
      <c r="I46" s="244">
        <f t="shared" si="4"/>
        <v>0</v>
      </c>
      <c r="J46" s="245">
        <f t="shared" si="5"/>
        <v>0</v>
      </c>
    </row>
    <row r="47" spans="1:10" ht="11.25" hidden="1">
      <c r="A47" s="264"/>
      <c r="B47" s="238" t="s">
        <v>103</v>
      </c>
      <c r="C47" s="239" t="s">
        <v>7</v>
      </c>
      <c r="E47" s="247"/>
      <c r="F47" s="242">
        <f>'逆行列係数'!W49</f>
        <v>0.010862043721634653</v>
      </c>
      <c r="G47" s="242">
        <f>'逆行列係数'!BG49</f>
        <v>0.008412660523266993</v>
      </c>
      <c r="H47" s="244">
        <f t="shared" si="3"/>
        <v>0</v>
      </c>
      <c r="I47" s="244">
        <f t="shared" si="4"/>
        <v>0</v>
      </c>
      <c r="J47" s="245">
        <f t="shared" si="5"/>
        <v>0</v>
      </c>
    </row>
    <row r="48" spans="1:10" ht="11.25" hidden="1">
      <c r="A48" s="264"/>
      <c r="B48" s="238" t="s">
        <v>104</v>
      </c>
      <c r="C48" s="239" t="s">
        <v>8</v>
      </c>
      <c r="E48" s="247"/>
      <c r="F48" s="242">
        <f>'逆行列係数'!W50</f>
        <v>0.046897157366449324</v>
      </c>
      <c r="G48" s="242">
        <f>'逆行列係数'!BG50</f>
        <v>0.03810282395219579</v>
      </c>
      <c r="H48" s="244">
        <f t="shared" si="3"/>
        <v>0</v>
      </c>
      <c r="I48" s="244">
        <f t="shared" si="4"/>
        <v>0</v>
      </c>
      <c r="J48" s="245">
        <f t="shared" si="5"/>
        <v>0</v>
      </c>
    </row>
    <row r="49" spans="1:10" ht="11.25" hidden="1">
      <c r="A49" s="264"/>
      <c r="B49" s="238" t="s">
        <v>105</v>
      </c>
      <c r="C49" s="239" t="s">
        <v>9</v>
      </c>
      <c r="E49" s="247"/>
      <c r="F49" s="242">
        <f>'逆行列係数'!W51</f>
        <v>0.002617089976783738</v>
      </c>
      <c r="G49" s="242">
        <f>'逆行列係数'!BG51</f>
        <v>0.004540766416226541</v>
      </c>
      <c r="H49" s="244">
        <f t="shared" si="3"/>
        <v>0</v>
      </c>
      <c r="I49" s="244">
        <f t="shared" si="4"/>
        <v>0</v>
      </c>
      <c r="J49" s="245">
        <f t="shared" si="5"/>
        <v>0</v>
      </c>
    </row>
    <row r="50" spans="1:10" ht="11.25" hidden="1">
      <c r="A50" s="264"/>
      <c r="B50" s="238" t="s">
        <v>106</v>
      </c>
      <c r="C50" s="239" t="s">
        <v>10</v>
      </c>
      <c r="E50" s="247"/>
      <c r="F50" s="242">
        <f>'逆行列係数'!W52</f>
        <v>0.005016424957057535</v>
      </c>
      <c r="G50" s="242">
        <f>'逆行列係数'!BG52</f>
        <v>0.005401023606253041</v>
      </c>
      <c r="H50" s="244">
        <f t="shared" si="3"/>
        <v>0</v>
      </c>
      <c r="I50" s="244">
        <f t="shared" si="4"/>
        <v>0</v>
      </c>
      <c r="J50" s="245">
        <f t="shared" si="5"/>
        <v>0</v>
      </c>
    </row>
    <row r="51" spans="1:10" ht="11.25" hidden="1">
      <c r="A51" s="264"/>
      <c r="B51" s="238" t="s">
        <v>107</v>
      </c>
      <c r="C51" s="239" t="s">
        <v>11</v>
      </c>
      <c r="E51" s="247"/>
      <c r="F51" s="242">
        <f>'逆行列係数'!W53</f>
        <v>0.0017060879520501098</v>
      </c>
      <c r="G51" s="242">
        <f>'逆行列係数'!BG53</f>
        <v>0.0020573870225727747</v>
      </c>
      <c r="H51" s="244">
        <f t="shared" si="3"/>
        <v>0</v>
      </c>
      <c r="I51" s="244">
        <f t="shared" si="4"/>
        <v>0</v>
      </c>
      <c r="J51" s="245">
        <f t="shared" si="5"/>
        <v>0</v>
      </c>
    </row>
    <row r="52" spans="1:10" ht="11.25" hidden="1">
      <c r="A52" s="264"/>
      <c r="B52" s="238" t="s">
        <v>108</v>
      </c>
      <c r="C52" s="239" t="s">
        <v>12</v>
      </c>
      <c r="E52" s="247"/>
      <c r="F52" s="242">
        <f>'逆行列係数'!W54</f>
        <v>0.006313765564924441</v>
      </c>
      <c r="G52" s="242">
        <f>'逆行列係数'!BG54</f>
        <v>0.0076659085161504175</v>
      </c>
      <c r="H52" s="244">
        <f t="shared" si="3"/>
        <v>0</v>
      </c>
      <c r="I52" s="244">
        <f t="shared" si="4"/>
        <v>0</v>
      </c>
      <c r="J52" s="245">
        <f t="shared" si="5"/>
        <v>0</v>
      </c>
    </row>
    <row r="53" spans="1:10" ht="11.25" hidden="1">
      <c r="A53" s="264"/>
      <c r="B53" s="238" t="s">
        <v>109</v>
      </c>
      <c r="C53" s="239" t="s">
        <v>13</v>
      </c>
      <c r="E53" s="247"/>
      <c r="F53" s="242">
        <f>'逆行列係数'!W55</f>
        <v>0.003951310985361766</v>
      </c>
      <c r="G53" s="242">
        <f>'逆行列係数'!BG55</f>
        <v>0.0037452466248471686</v>
      </c>
      <c r="H53" s="244">
        <f t="shared" si="3"/>
        <v>0</v>
      </c>
      <c r="I53" s="244">
        <f t="shared" si="4"/>
        <v>0</v>
      </c>
      <c r="J53" s="245">
        <f t="shared" si="5"/>
        <v>0</v>
      </c>
    </row>
    <row r="54" spans="1:10" ht="11.25" hidden="1">
      <c r="A54" s="264"/>
      <c r="B54" s="238" t="s">
        <v>110</v>
      </c>
      <c r="C54" s="239" t="s">
        <v>14</v>
      </c>
      <c r="E54" s="247"/>
      <c r="F54" s="242">
        <f>'逆行列係数'!W56</f>
        <v>0.0038654991802178104</v>
      </c>
      <c r="G54" s="242">
        <f>'逆行列係数'!BG56</f>
        <v>0.0037564769995886505</v>
      </c>
      <c r="H54" s="244">
        <f t="shared" si="3"/>
        <v>0</v>
      </c>
      <c r="I54" s="244">
        <f t="shared" si="4"/>
        <v>0</v>
      </c>
      <c r="J54" s="245">
        <f t="shared" si="5"/>
        <v>0</v>
      </c>
    </row>
    <row r="55" spans="1:10" ht="11.25" hidden="1">
      <c r="A55" s="264"/>
      <c r="B55" s="238" t="s">
        <v>111</v>
      </c>
      <c r="C55" s="239" t="s">
        <v>15</v>
      </c>
      <c r="E55" s="247"/>
      <c r="F55" s="242">
        <f>'逆行列係数'!W57</f>
        <v>0.006892609940353251</v>
      </c>
      <c r="G55" s="242">
        <f>'逆行列係数'!BG57</f>
        <v>0.005667295407721866</v>
      </c>
      <c r="H55" s="244">
        <f t="shared" si="3"/>
        <v>0</v>
      </c>
      <c r="I55" s="244">
        <f t="shared" si="4"/>
        <v>0</v>
      </c>
      <c r="J55" s="245">
        <f t="shared" si="5"/>
        <v>0</v>
      </c>
    </row>
    <row r="56" spans="1:10" ht="11.25" hidden="1">
      <c r="A56" s="264"/>
      <c r="B56" s="238" t="s">
        <v>112</v>
      </c>
      <c r="C56" s="239" t="s">
        <v>16</v>
      </c>
      <c r="E56" s="247"/>
      <c r="F56" s="242">
        <f>'逆行列係数'!W58</f>
        <v>0.00015075363133730402</v>
      </c>
      <c r="G56" s="242">
        <f>'逆行列係数'!BG58</f>
        <v>0.0001300115934055189</v>
      </c>
      <c r="H56" s="244">
        <f t="shared" si="3"/>
        <v>0</v>
      </c>
      <c r="I56" s="244">
        <f t="shared" si="4"/>
        <v>0</v>
      </c>
      <c r="J56" s="245">
        <f t="shared" si="5"/>
        <v>0</v>
      </c>
    </row>
    <row r="57" spans="1:10" ht="11.25" hidden="1">
      <c r="A57" s="264"/>
      <c r="B57" s="238" t="s">
        <v>113</v>
      </c>
      <c r="C57" s="239" t="s">
        <v>17</v>
      </c>
      <c r="E57" s="247"/>
      <c r="F57" s="242">
        <f>'逆行列係数'!W59</f>
        <v>0.04404901157675141</v>
      </c>
      <c r="G57" s="242">
        <f>'逆行列係数'!BG59</f>
        <v>0.037371940064909535</v>
      </c>
      <c r="H57" s="244">
        <f t="shared" si="3"/>
        <v>0</v>
      </c>
      <c r="I57" s="244">
        <f t="shared" si="4"/>
        <v>0</v>
      </c>
      <c r="J57" s="245">
        <f t="shared" si="5"/>
        <v>0</v>
      </c>
    </row>
    <row r="58" spans="1:10" ht="11.25" hidden="1">
      <c r="A58" s="264"/>
      <c r="B58" s="238" t="s">
        <v>114</v>
      </c>
      <c r="C58" s="239" t="s">
        <v>18</v>
      </c>
      <c r="E58" s="247"/>
      <c r="F58" s="242">
        <f>'逆行列係数'!W60</f>
        <v>0.0021986245751804156</v>
      </c>
      <c r="G58" s="242">
        <f>'逆行列係数'!BG60</f>
        <v>0.06008187361462228</v>
      </c>
      <c r="H58" s="244">
        <f t="shared" si="3"/>
        <v>0</v>
      </c>
      <c r="I58" s="244">
        <f t="shared" si="4"/>
        <v>0</v>
      </c>
      <c r="J58" s="245">
        <f t="shared" si="5"/>
        <v>0</v>
      </c>
    </row>
    <row r="59" spans="1:10" ht="11.25" hidden="1">
      <c r="A59" s="264"/>
      <c r="B59" s="238" t="s">
        <v>115</v>
      </c>
      <c r="C59" s="239" t="s">
        <v>19</v>
      </c>
      <c r="E59" s="247"/>
      <c r="F59" s="242">
        <f>'逆行列係数'!W61</f>
        <v>0.010633786749400121</v>
      </c>
      <c r="G59" s="242">
        <f>'逆行列係数'!BG61</f>
        <v>1.0426021788713873</v>
      </c>
      <c r="H59" s="244">
        <f t="shared" si="3"/>
        <v>0</v>
      </c>
      <c r="I59" s="244">
        <f t="shared" si="4"/>
        <v>0</v>
      </c>
      <c r="J59" s="245">
        <f t="shared" si="5"/>
        <v>0</v>
      </c>
    </row>
    <row r="60" spans="1:10" ht="11.25" hidden="1">
      <c r="A60" s="264"/>
      <c r="B60" s="238" t="s">
        <v>116</v>
      </c>
      <c r="C60" s="239" t="s">
        <v>20</v>
      </c>
      <c r="E60" s="247"/>
      <c r="F60" s="242">
        <f>'逆行列係数'!W62</f>
        <v>0.0009637371463763378</v>
      </c>
      <c r="G60" s="242">
        <f>'逆行列係数'!BG62</f>
        <v>0.007935114617278046</v>
      </c>
      <c r="H60" s="244">
        <f t="shared" si="3"/>
        <v>0</v>
      </c>
      <c r="I60" s="244">
        <f t="shared" si="4"/>
        <v>0</v>
      </c>
      <c r="J60" s="245">
        <f t="shared" si="5"/>
        <v>0</v>
      </c>
    </row>
    <row r="61" spans="1:10" ht="11.25" hidden="1">
      <c r="A61" s="264"/>
      <c r="B61" s="238" t="s">
        <v>117</v>
      </c>
      <c r="C61" s="239" t="s">
        <v>21</v>
      </c>
      <c r="E61" s="247"/>
      <c r="F61" s="242">
        <f>'逆行列係数'!W63</f>
        <v>0.028485964995046076</v>
      </c>
      <c r="G61" s="242">
        <f>'逆行列係数'!BG63</f>
        <v>0.030301453380797226</v>
      </c>
      <c r="H61" s="244">
        <f t="shared" si="3"/>
        <v>0</v>
      </c>
      <c r="I61" s="244">
        <f t="shared" si="4"/>
        <v>0</v>
      </c>
      <c r="J61" s="245">
        <f t="shared" si="5"/>
        <v>0</v>
      </c>
    </row>
    <row r="62" spans="1:10" ht="11.25" hidden="1">
      <c r="A62" s="264"/>
      <c r="B62" s="238" t="s">
        <v>118</v>
      </c>
      <c r="C62" s="239" t="s">
        <v>22</v>
      </c>
      <c r="E62" s="247"/>
      <c r="F62" s="242">
        <f>'逆行列係数'!W64</f>
        <v>0.013348217623126253</v>
      </c>
      <c r="G62" s="242">
        <f>'逆行列係数'!BG64</f>
        <v>0.057353999802871126</v>
      </c>
      <c r="H62" s="244">
        <f t="shared" si="3"/>
        <v>0</v>
      </c>
      <c r="I62" s="244">
        <f t="shared" si="4"/>
        <v>0</v>
      </c>
      <c r="J62" s="245">
        <f t="shared" si="5"/>
        <v>0</v>
      </c>
    </row>
    <row r="63" spans="1:10" ht="11.25" hidden="1">
      <c r="A63" s="264"/>
      <c r="B63" s="238" t="s">
        <v>119</v>
      </c>
      <c r="C63" s="239" t="s">
        <v>23</v>
      </c>
      <c r="E63" s="247"/>
      <c r="F63" s="242">
        <f>'逆行列係数'!W65</f>
        <v>0.0034253986936805506</v>
      </c>
      <c r="G63" s="242">
        <f>'逆行列係数'!BG65</f>
        <v>0.01631754058646795</v>
      </c>
      <c r="H63" s="244">
        <f t="shared" si="3"/>
        <v>0</v>
      </c>
      <c r="I63" s="244">
        <f t="shared" si="4"/>
        <v>0</v>
      </c>
      <c r="J63" s="245">
        <f t="shared" si="5"/>
        <v>0</v>
      </c>
    </row>
    <row r="64" spans="1:10" ht="11.25" hidden="1">
      <c r="A64" s="264"/>
      <c r="B64" s="238" t="s">
        <v>120</v>
      </c>
      <c r="C64" s="239" t="s">
        <v>24</v>
      </c>
      <c r="D64" s="270"/>
      <c r="E64" s="247"/>
      <c r="F64" s="242">
        <f>'逆行列係数'!W66</f>
        <v>0.017853718563208516</v>
      </c>
      <c r="G64" s="242">
        <f>'逆行列係数'!BG66</f>
        <v>0.028869555764437598</v>
      </c>
      <c r="H64" s="244">
        <f t="shared" si="3"/>
        <v>0</v>
      </c>
      <c r="I64" s="244">
        <f t="shared" si="4"/>
        <v>0</v>
      </c>
      <c r="J64" s="245">
        <f t="shared" si="5"/>
        <v>0</v>
      </c>
    </row>
    <row r="65" spans="1:10" ht="11.25" hidden="1">
      <c r="A65" s="264"/>
      <c r="B65" s="238" t="s">
        <v>121</v>
      </c>
      <c r="C65" s="239" t="s">
        <v>25</v>
      </c>
      <c r="D65" s="270"/>
      <c r="E65" s="247"/>
      <c r="F65" s="242">
        <f>'逆行列係数'!W67</f>
        <v>0.007300533849421286</v>
      </c>
      <c r="G65" s="242">
        <f>'逆行列係数'!BG67</f>
        <v>0.016285343338392454</v>
      </c>
      <c r="H65" s="244">
        <f t="shared" si="3"/>
        <v>0</v>
      </c>
      <c r="I65" s="244">
        <f t="shared" si="4"/>
        <v>0</v>
      </c>
      <c r="J65" s="245">
        <f t="shared" si="5"/>
        <v>0</v>
      </c>
    </row>
    <row r="66" spans="1:10" ht="11.25" hidden="1">
      <c r="A66" s="264"/>
      <c r="B66" s="238" t="s">
        <v>122</v>
      </c>
      <c r="C66" s="239" t="s">
        <v>26</v>
      </c>
      <c r="D66" s="270"/>
      <c r="E66" s="247"/>
      <c r="F66" s="242">
        <f>'逆行列係数'!W68</f>
        <v>0.0007182011220410449</v>
      </c>
      <c r="G66" s="242">
        <f>'逆行列係数'!BG68</f>
        <v>0.0012228534922821932</v>
      </c>
      <c r="H66" s="244">
        <f t="shared" si="3"/>
        <v>0</v>
      </c>
      <c r="I66" s="244">
        <f t="shared" si="4"/>
        <v>0</v>
      </c>
      <c r="J66" s="245">
        <f t="shared" si="5"/>
        <v>0</v>
      </c>
    </row>
    <row r="67" spans="1:10" ht="11.25" hidden="1">
      <c r="A67" s="264"/>
      <c r="B67" s="238" t="s">
        <v>123</v>
      </c>
      <c r="C67" s="239" t="s">
        <v>27</v>
      </c>
      <c r="D67" s="270"/>
      <c r="E67" s="247"/>
      <c r="F67" s="242">
        <f>'逆行列係数'!W69</f>
        <v>0.0038204267405700706</v>
      </c>
      <c r="G67" s="242">
        <f>'逆行列係数'!BG69</f>
        <v>0.02294187313144153</v>
      </c>
      <c r="H67" s="244">
        <f t="shared" si="3"/>
        <v>0</v>
      </c>
      <c r="I67" s="244">
        <f t="shared" si="4"/>
        <v>0</v>
      </c>
      <c r="J67" s="245">
        <f t="shared" si="5"/>
        <v>0</v>
      </c>
    </row>
    <row r="68" spans="1:10" ht="11.25" hidden="1">
      <c r="A68" s="264"/>
      <c r="B68" s="238" t="s">
        <v>124</v>
      </c>
      <c r="C68" s="239" t="s">
        <v>131</v>
      </c>
      <c r="D68" s="270"/>
      <c r="E68" s="247"/>
      <c r="F68" s="242">
        <f>'逆行列係数'!W70</f>
        <v>2.4378389455853776E-06</v>
      </c>
      <c r="G68" s="242">
        <f>'逆行列係数'!BG70</f>
        <v>7.0492037540338195E-06</v>
      </c>
      <c r="H68" s="244">
        <f t="shared" si="3"/>
        <v>0</v>
      </c>
      <c r="I68" s="244">
        <f t="shared" si="4"/>
        <v>0</v>
      </c>
      <c r="J68" s="245">
        <f t="shared" si="5"/>
        <v>0</v>
      </c>
    </row>
    <row r="69" spans="1:10" ht="11.25" hidden="1">
      <c r="A69" s="264"/>
      <c r="B69" s="238" t="s">
        <v>125</v>
      </c>
      <c r="C69" s="239" t="s">
        <v>28</v>
      </c>
      <c r="D69" s="270"/>
      <c r="E69" s="247"/>
      <c r="F69" s="242">
        <f>'逆行列係数'!W71</f>
        <v>0.0004373267129280453</v>
      </c>
      <c r="G69" s="242">
        <f>'逆行列係数'!BG71</f>
        <v>0.002184011405660085</v>
      </c>
      <c r="H69" s="244">
        <f t="shared" si="3"/>
        <v>0</v>
      </c>
      <c r="I69" s="244">
        <f t="shared" si="4"/>
        <v>0</v>
      </c>
      <c r="J69" s="245">
        <f t="shared" si="5"/>
        <v>0</v>
      </c>
    </row>
    <row r="70" spans="1:10" ht="11.25" hidden="1">
      <c r="A70" s="264"/>
      <c r="B70" s="238" t="s">
        <v>126</v>
      </c>
      <c r="C70" s="239" t="s">
        <v>29</v>
      </c>
      <c r="D70" s="270"/>
      <c r="E70" s="247"/>
      <c r="F70" s="242">
        <f>'逆行列係数'!W72</f>
        <v>0.0702483488033379</v>
      </c>
      <c r="G70" s="242">
        <f>'逆行列係数'!BG72</f>
        <v>0.13778869865126728</v>
      </c>
      <c r="H70" s="244">
        <f t="shared" si="3"/>
        <v>0</v>
      </c>
      <c r="I70" s="244">
        <f t="shared" si="4"/>
        <v>0</v>
      </c>
      <c r="J70" s="245">
        <f t="shared" si="5"/>
        <v>0</v>
      </c>
    </row>
    <row r="71" spans="1:10" ht="11.25" hidden="1">
      <c r="A71" s="264"/>
      <c r="B71" s="238" t="s">
        <v>127</v>
      </c>
      <c r="C71" s="239" t="s">
        <v>30</v>
      </c>
      <c r="D71" s="270"/>
      <c r="E71" s="247"/>
      <c r="F71" s="242">
        <f>'逆行列係数'!W73</f>
        <v>0.00111081366134528</v>
      </c>
      <c r="G71" s="242">
        <f>'逆行列係数'!BG73</f>
        <v>0.002462814881404414</v>
      </c>
      <c r="H71" s="244">
        <f t="shared" si="3"/>
        <v>0</v>
      </c>
      <c r="I71" s="244">
        <f t="shared" si="4"/>
        <v>0</v>
      </c>
      <c r="J71" s="245">
        <f t="shared" si="5"/>
        <v>0</v>
      </c>
    </row>
    <row r="72" spans="1:10" ht="11.25" hidden="1">
      <c r="A72" s="264"/>
      <c r="B72" s="238" t="s">
        <v>128</v>
      </c>
      <c r="C72" s="239" t="s">
        <v>132</v>
      </c>
      <c r="D72" s="270"/>
      <c r="E72" s="247"/>
      <c r="F72" s="242">
        <f>'逆行列係数'!W74</f>
        <v>0.0006277313750887625</v>
      </c>
      <c r="G72" s="242">
        <f>'逆行列係数'!BG74</f>
        <v>0.002424229125314183</v>
      </c>
      <c r="H72" s="244">
        <f t="shared" si="3"/>
        <v>0</v>
      </c>
      <c r="I72" s="244">
        <f t="shared" si="4"/>
        <v>0</v>
      </c>
      <c r="J72" s="245">
        <f t="shared" si="5"/>
        <v>0</v>
      </c>
    </row>
    <row r="73" spans="1:10" ht="11.25">
      <c r="A73" s="264"/>
      <c r="B73" s="248" t="s">
        <v>129</v>
      </c>
      <c r="C73" s="249" t="s">
        <v>133</v>
      </c>
      <c r="D73" s="271"/>
      <c r="E73" s="272"/>
      <c r="F73" s="252">
        <f>'逆行列係数'!W75</f>
        <v>0.004260467656177448</v>
      </c>
      <c r="G73" s="252">
        <f>'逆行列係数'!BG75</f>
        <v>0.007254134799046133</v>
      </c>
      <c r="H73" s="254">
        <f t="shared" si="3"/>
        <v>0</v>
      </c>
      <c r="I73" s="254">
        <f t="shared" si="4"/>
        <v>0</v>
      </c>
      <c r="J73" s="255">
        <f t="shared" si="5"/>
        <v>0</v>
      </c>
    </row>
    <row r="74" spans="1:10" ht="11.25">
      <c r="A74" s="273"/>
      <c r="B74" s="274"/>
      <c r="C74" s="275" t="s">
        <v>134</v>
      </c>
      <c r="D74" s="276">
        <f>SUM(D40:D73)</f>
        <v>0</v>
      </c>
      <c r="E74" s="283">
        <f>SUM(E40:E73)</f>
        <v>0</v>
      </c>
      <c r="F74" s="277">
        <f>'逆行列係数'!W76</f>
        <v>0.3250099724469835</v>
      </c>
      <c r="G74" s="277">
        <f>'逆行列係数'!BG76</f>
        <v>1.58214910376288</v>
      </c>
      <c r="H74" s="278">
        <f>SUM(H40:H73)</f>
        <v>0</v>
      </c>
      <c r="I74" s="278">
        <f>SUM(I40:I73)</f>
        <v>0</v>
      </c>
      <c r="J74" s="279">
        <f>SUM(J40:J73)</f>
        <v>0</v>
      </c>
    </row>
    <row r="75" spans="1:10" ht="11.25">
      <c r="A75" s="280"/>
      <c r="B75" s="281"/>
      <c r="C75" s="282" t="s">
        <v>64</v>
      </c>
      <c r="D75" s="272">
        <f>SUM(D74,D39)</f>
        <v>0</v>
      </c>
      <c r="E75" s="272">
        <f>SUM(E74,E39)</f>
        <v>0</v>
      </c>
      <c r="F75" s="252">
        <f>'逆行列係数'!W78</f>
        <v>1.657649744265811</v>
      </c>
      <c r="G75" s="252">
        <f>'逆行列係数'!BG78</f>
        <v>1.58980524350431</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 sqref="C2"/>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235</v>
      </c>
      <c r="D1" s="217"/>
      <c r="E1" s="217"/>
    </row>
    <row r="2" spans="2:5" ht="11.25">
      <c r="B2" s="215"/>
      <c r="C2" s="215" t="s">
        <v>20</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285</v>
      </c>
      <c r="E4" s="229" t="s">
        <v>173</v>
      </c>
      <c r="F4" s="230" t="s">
        <v>174</v>
      </c>
      <c r="G4" s="230" t="s">
        <v>286</v>
      </c>
      <c r="H4" s="231" t="s">
        <v>287</v>
      </c>
      <c r="I4" s="232" t="s">
        <v>288</v>
      </c>
      <c r="J4" s="233" t="s">
        <v>289</v>
      </c>
      <c r="K4" s="234"/>
      <c r="L4" s="235"/>
    </row>
    <row r="5" spans="1:10" ht="12" thickTop="1">
      <c r="A5" s="237" t="s">
        <v>148</v>
      </c>
      <c r="B5" s="238" t="s">
        <v>96</v>
      </c>
      <c r="C5" s="239" t="s">
        <v>70</v>
      </c>
      <c r="D5" s="240"/>
      <c r="E5" s="241"/>
      <c r="F5" s="242">
        <f>'逆行列係数'!X6</f>
        <v>4.9244232075028606E-05</v>
      </c>
      <c r="G5" s="242">
        <f>'逆行列係数'!BH6</f>
        <v>6.4262148764048264E-06</v>
      </c>
      <c r="H5" s="243">
        <f aca="true" t="shared" si="0" ref="H5:H38">D$25*F5</f>
        <v>0</v>
      </c>
      <c r="I5" s="244">
        <f aca="true" t="shared" si="1" ref="I5:I38">E$25*G5</f>
        <v>0</v>
      </c>
      <c r="J5" s="245">
        <f aca="true" t="shared" si="2" ref="J5:J38">SUM(H5:I5)</f>
        <v>0</v>
      </c>
    </row>
    <row r="6" spans="1:10" ht="11.25">
      <c r="A6" s="237" t="s">
        <v>150</v>
      </c>
      <c r="B6" s="238" t="s">
        <v>97</v>
      </c>
      <c r="C6" s="239" t="s">
        <v>71</v>
      </c>
      <c r="D6" s="240"/>
      <c r="E6" s="241"/>
      <c r="F6" s="242">
        <f>'逆行列係数'!X7</f>
        <v>3.0016388805542807E-05</v>
      </c>
      <c r="G6" s="242">
        <f>'逆行列係数'!BH7</f>
        <v>5.938560936607974E-06</v>
      </c>
      <c r="H6" s="246">
        <f t="shared" si="0"/>
        <v>0</v>
      </c>
      <c r="I6" s="244">
        <f t="shared" si="1"/>
        <v>0</v>
      </c>
      <c r="J6" s="245">
        <f t="shared" si="2"/>
        <v>0</v>
      </c>
    </row>
    <row r="7" spans="1:10" ht="11.25">
      <c r="A7" s="237" t="s">
        <v>152</v>
      </c>
      <c r="B7" s="238" t="s">
        <v>98</v>
      </c>
      <c r="C7" s="239" t="s">
        <v>72</v>
      </c>
      <c r="D7" s="240"/>
      <c r="E7" s="241"/>
      <c r="F7" s="242">
        <f>'逆行列係数'!X8</f>
        <v>3.6533965735400704E-05</v>
      </c>
      <c r="G7" s="242">
        <f>'逆行列係数'!BH8</f>
        <v>6.659840329653217E-06</v>
      </c>
      <c r="H7" s="246">
        <f t="shared" si="0"/>
        <v>0</v>
      </c>
      <c r="I7" s="244">
        <f t="shared" si="1"/>
        <v>0</v>
      </c>
      <c r="J7" s="245">
        <f t="shared" si="2"/>
        <v>0</v>
      </c>
    </row>
    <row r="8" spans="1:10" ht="11.25">
      <c r="A8" s="237" t="s">
        <v>154</v>
      </c>
      <c r="B8" s="238" t="s">
        <v>99</v>
      </c>
      <c r="C8" s="239" t="s">
        <v>3</v>
      </c>
      <c r="D8" s="240"/>
      <c r="E8" s="241"/>
      <c r="F8" s="242">
        <f>'逆行列係数'!X9</f>
        <v>0.0012468011802654424</v>
      </c>
      <c r="G8" s="242">
        <f>'逆行列係数'!BH9</f>
        <v>8.043716732199133E-05</v>
      </c>
      <c r="H8" s="246">
        <f t="shared" si="0"/>
        <v>0</v>
      </c>
      <c r="I8" s="244">
        <f t="shared" si="1"/>
        <v>0</v>
      </c>
      <c r="J8" s="245">
        <f t="shared" si="2"/>
        <v>0</v>
      </c>
    </row>
    <row r="9" spans="1:10" ht="11.25">
      <c r="A9" s="237"/>
      <c r="B9" s="238" t="s">
        <v>100</v>
      </c>
      <c r="C9" s="239" t="s">
        <v>4</v>
      </c>
      <c r="D9" s="240"/>
      <c r="E9" s="241"/>
      <c r="F9" s="242">
        <f>'逆行列係数'!X10</f>
        <v>0.00012146453336693531</v>
      </c>
      <c r="G9" s="242">
        <f>'逆行列係数'!BH10</f>
        <v>3.606122131727592E-05</v>
      </c>
      <c r="H9" s="246">
        <f t="shared" si="0"/>
        <v>0</v>
      </c>
      <c r="I9" s="244">
        <f t="shared" si="1"/>
        <v>0</v>
      </c>
      <c r="J9" s="245">
        <f t="shared" si="2"/>
        <v>0</v>
      </c>
    </row>
    <row r="10" spans="1:10" ht="11.25">
      <c r="A10" s="237"/>
      <c r="B10" s="238" t="s">
        <v>101</v>
      </c>
      <c r="C10" s="239" t="s">
        <v>5</v>
      </c>
      <c r="D10" s="240"/>
      <c r="E10" s="241"/>
      <c r="F10" s="242">
        <f>'逆行列係数'!X11</f>
        <v>0.0001853676285236554</v>
      </c>
      <c r="G10" s="242">
        <f>'逆行列係数'!BH11</f>
        <v>6.717894716996819E-05</v>
      </c>
      <c r="H10" s="246">
        <f t="shared" si="0"/>
        <v>0</v>
      </c>
      <c r="I10" s="244">
        <f t="shared" si="1"/>
        <v>0</v>
      </c>
      <c r="J10" s="245">
        <f t="shared" si="2"/>
        <v>0</v>
      </c>
    </row>
    <row r="11" spans="1:10" ht="11.25">
      <c r="A11" s="237"/>
      <c r="B11" s="238" t="s">
        <v>102</v>
      </c>
      <c r="C11" s="239" t="s">
        <v>130</v>
      </c>
      <c r="D11" s="240"/>
      <c r="E11" s="241"/>
      <c r="F11" s="242">
        <f>'逆行列係数'!X12</f>
        <v>0.002460548569005722</v>
      </c>
      <c r="G11" s="242">
        <f>'逆行列係数'!BH12</f>
        <v>0.00039822399958165764</v>
      </c>
      <c r="H11" s="246">
        <f t="shared" si="0"/>
        <v>0</v>
      </c>
      <c r="I11" s="244">
        <f t="shared" si="1"/>
        <v>0</v>
      </c>
      <c r="J11" s="245">
        <f t="shared" si="2"/>
        <v>0</v>
      </c>
    </row>
    <row r="12" spans="1:10" ht="11.25">
      <c r="A12" s="237"/>
      <c r="B12" s="238" t="s">
        <v>103</v>
      </c>
      <c r="C12" s="239" t="s">
        <v>7</v>
      </c>
      <c r="D12" s="240"/>
      <c r="E12" s="241"/>
      <c r="F12" s="242">
        <f>'逆行列係数'!X13</f>
        <v>0.003726742390860839</v>
      </c>
      <c r="G12" s="242">
        <f>'逆行列係数'!BH13</f>
        <v>0.0013128945108834783</v>
      </c>
      <c r="H12" s="246">
        <f t="shared" si="0"/>
        <v>0</v>
      </c>
      <c r="I12" s="244">
        <f t="shared" si="1"/>
        <v>0</v>
      </c>
      <c r="J12" s="245">
        <f t="shared" si="2"/>
        <v>0</v>
      </c>
    </row>
    <row r="13" spans="1:10" ht="11.25">
      <c r="A13" s="237"/>
      <c r="B13" s="238" t="s">
        <v>104</v>
      </c>
      <c r="C13" s="239" t="s">
        <v>8</v>
      </c>
      <c r="D13" s="240"/>
      <c r="E13" s="241"/>
      <c r="F13" s="242">
        <f>'逆行列係数'!X14</f>
        <v>0.004699992007025242</v>
      </c>
      <c r="G13" s="242">
        <f>'逆行列係数'!BH14</f>
        <v>0.00031561404390934207</v>
      </c>
      <c r="H13" s="246">
        <f t="shared" si="0"/>
        <v>0</v>
      </c>
      <c r="I13" s="244">
        <f t="shared" si="1"/>
        <v>0</v>
      </c>
      <c r="J13" s="245">
        <f t="shared" si="2"/>
        <v>0</v>
      </c>
    </row>
    <row r="14" spans="1:10" ht="11.25">
      <c r="A14" s="237"/>
      <c r="B14" s="238" t="s">
        <v>105</v>
      </c>
      <c r="C14" s="239" t="s">
        <v>9</v>
      </c>
      <c r="D14" s="240"/>
      <c r="E14" s="241"/>
      <c r="F14" s="242">
        <f>'逆行列係数'!X15</f>
        <v>0.0022647242347074</v>
      </c>
      <c r="G14" s="242">
        <f>'逆行列係数'!BH15</f>
        <v>0.00014743658242586709</v>
      </c>
      <c r="H14" s="246">
        <f t="shared" si="0"/>
        <v>0</v>
      </c>
      <c r="I14" s="244">
        <f t="shared" si="1"/>
        <v>0</v>
      </c>
      <c r="J14" s="245">
        <f t="shared" si="2"/>
        <v>0</v>
      </c>
    </row>
    <row r="15" spans="1:10" ht="11.25">
      <c r="A15" s="237"/>
      <c r="B15" s="238" t="s">
        <v>106</v>
      </c>
      <c r="C15" s="239" t="s">
        <v>10</v>
      </c>
      <c r="D15" s="240"/>
      <c r="E15" s="241"/>
      <c r="F15" s="242">
        <f>'逆行列係数'!X16</f>
        <v>0.0013014229369260738</v>
      </c>
      <c r="G15" s="242">
        <f>'逆行列係数'!BH16</f>
        <v>0.0005680783970353876</v>
      </c>
      <c r="H15" s="246">
        <f t="shared" si="0"/>
        <v>0</v>
      </c>
      <c r="I15" s="244">
        <f t="shared" si="1"/>
        <v>0</v>
      </c>
      <c r="J15" s="245">
        <f t="shared" si="2"/>
        <v>0</v>
      </c>
    </row>
    <row r="16" spans="1:10" ht="11.25">
      <c r="A16" s="237"/>
      <c r="B16" s="238" t="s">
        <v>107</v>
      </c>
      <c r="C16" s="239" t="s">
        <v>11</v>
      </c>
      <c r="D16" s="240"/>
      <c r="E16" s="241"/>
      <c r="F16" s="242">
        <f>'逆行列係数'!X17</f>
        <v>0.00010936567749340681</v>
      </c>
      <c r="G16" s="242">
        <f>'逆行列係数'!BH17</f>
        <v>5.688054147658596E-05</v>
      </c>
      <c r="H16" s="246">
        <f t="shared" si="0"/>
        <v>0</v>
      </c>
      <c r="I16" s="244">
        <f t="shared" si="1"/>
        <v>0</v>
      </c>
      <c r="J16" s="245">
        <f t="shared" si="2"/>
        <v>0</v>
      </c>
    </row>
    <row r="17" spans="1:10" ht="11.25">
      <c r="A17" s="237"/>
      <c r="B17" s="238" t="s">
        <v>108</v>
      </c>
      <c r="C17" s="239" t="s">
        <v>12</v>
      </c>
      <c r="D17" s="240"/>
      <c r="E17" s="241"/>
      <c r="F17" s="242">
        <f>'逆行列係数'!X18</f>
        <v>0.001031902851891037</v>
      </c>
      <c r="G17" s="242">
        <f>'逆行列係数'!BH18</f>
        <v>0.0002939678300801899</v>
      </c>
      <c r="H17" s="246">
        <f t="shared" si="0"/>
        <v>0</v>
      </c>
      <c r="I17" s="244">
        <f t="shared" si="1"/>
        <v>0</v>
      </c>
      <c r="J17" s="245">
        <f t="shared" si="2"/>
        <v>0</v>
      </c>
    </row>
    <row r="18" spans="1:10" ht="11.25">
      <c r="A18" s="237"/>
      <c r="B18" s="238" t="s">
        <v>109</v>
      </c>
      <c r="C18" s="239" t="s">
        <v>13</v>
      </c>
      <c r="D18" s="240"/>
      <c r="E18" s="241"/>
      <c r="F18" s="242">
        <f>'逆行列係数'!X19</f>
        <v>0.0021742948401932602</v>
      </c>
      <c r="G18" s="242">
        <f>'逆行列係数'!BH19</f>
        <v>0.0004487161639783992</v>
      </c>
      <c r="H18" s="246">
        <f t="shared" si="0"/>
        <v>0</v>
      </c>
      <c r="I18" s="244">
        <f t="shared" si="1"/>
        <v>0</v>
      </c>
      <c r="J18" s="245">
        <f t="shared" si="2"/>
        <v>0</v>
      </c>
    </row>
    <row r="19" spans="1:10" ht="11.25">
      <c r="A19" s="237"/>
      <c r="B19" s="238" t="s">
        <v>110</v>
      </c>
      <c r="C19" s="239" t="s">
        <v>14</v>
      </c>
      <c r="D19" s="240"/>
      <c r="E19" s="241"/>
      <c r="F19" s="242">
        <f>'逆行列係数'!X20</f>
        <v>0.0005844461965242308</v>
      </c>
      <c r="G19" s="242">
        <f>'逆行列係数'!BH20</f>
        <v>0.00019083011448143783</v>
      </c>
      <c r="H19" s="246">
        <f t="shared" si="0"/>
        <v>0</v>
      </c>
      <c r="I19" s="244">
        <f t="shared" si="1"/>
        <v>0</v>
      </c>
      <c r="J19" s="245">
        <f t="shared" si="2"/>
        <v>0</v>
      </c>
    </row>
    <row r="20" spans="1:10" ht="11.25">
      <c r="A20" s="237"/>
      <c r="B20" s="238" t="s">
        <v>111</v>
      </c>
      <c r="C20" s="239" t="s">
        <v>15</v>
      </c>
      <c r="D20" s="240"/>
      <c r="E20" s="241"/>
      <c r="F20" s="242">
        <f>'逆行列係数'!X21</f>
        <v>0.00038108405476823916</v>
      </c>
      <c r="G20" s="242">
        <f>'逆行列係数'!BH21</f>
        <v>9.141189926164407E-05</v>
      </c>
      <c r="H20" s="246">
        <f t="shared" si="0"/>
        <v>0</v>
      </c>
      <c r="I20" s="244">
        <f t="shared" si="1"/>
        <v>0</v>
      </c>
      <c r="J20" s="245">
        <f t="shared" si="2"/>
        <v>0</v>
      </c>
    </row>
    <row r="21" spans="1:10" ht="11.25">
      <c r="A21" s="237"/>
      <c r="B21" s="238" t="s">
        <v>112</v>
      </c>
      <c r="C21" s="239" t="s">
        <v>16</v>
      </c>
      <c r="D21" s="240"/>
      <c r="E21" s="241"/>
      <c r="F21" s="242">
        <f>'逆行列係数'!X22</f>
        <v>1.0140865124614432E-05</v>
      </c>
      <c r="G21" s="242">
        <f>'逆行列係数'!BH22</f>
        <v>2.8754138859201174E-06</v>
      </c>
      <c r="H21" s="246">
        <f t="shared" si="0"/>
        <v>0</v>
      </c>
      <c r="I21" s="244">
        <f t="shared" si="1"/>
        <v>0</v>
      </c>
      <c r="J21" s="245">
        <f t="shared" si="2"/>
        <v>0</v>
      </c>
    </row>
    <row r="22" spans="1:10" ht="11.25">
      <c r="A22" s="237"/>
      <c r="B22" s="238" t="s">
        <v>113</v>
      </c>
      <c r="C22" s="239" t="s">
        <v>17</v>
      </c>
      <c r="D22" s="240"/>
      <c r="E22" s="241"/>
      <c r="F22" s="242">
        <f>'逆行列係数'!X23</f>
        <v>0.009648959077642185</v>
      </c>
      <c r="G22" s="242">
        <f>'逆行列係数'!BH23</f>
        <v>0.0016300688312617653</v>
      </c>
      <c r="H22" s="246">
        <f t="shared" si="0"/>
        <v>0</v>
      </c>
      <c r="I22" s="244">
        <f t="shared" si="1"/>
        <v>0</v>
      </c>
      <c r="J22" s="245">
        <f t="shared" si="2"/>
        <v>0</v>
      </c>
    </row>
    <row r="23" spans="1:10" ht="11.25">
      <c r="A23" s="237"/>
      <c r="B23" s="238" t="s">
        <v>114</v>
      </c>
      <c r="C23" s="239" t="s">
        <v>18</v>
      </c>
      <c r="D23" s="240"/>
      <c r="E23" s="241"/>
      <c r="F23" s="242">
        <f>'逆行列係数'!X24</f>
        <v>0.027434742736095245</v>
      </c>
      <c r="G23" s="242">
        <f>'逆行列係数'!BH24</f>
        <v>5.6776770811426934E-05</v>
      </c>
      <c r="H23" s="246">
        <f t="shared" si="0"/>
        <v>0</v>
      </c>
      <c r="I23" s="244">
        <f t="shared" si="1"/>
        <v>0</v>
      </c>
      <c r="J23" s="245">
        <f t="shared" si="2"/>
        <v>0</v>
      </c>
    </row>
    <row r="24" spans="1:10" ht="11.25">
      <c r="A24" s="237"/>
      <c r="B24" s="238" t="s">
        <v>115</v>
      </c>
      <c r="C24" s="239" t="s">
        <v>19</v>
      </c>
      <c r="D24" s="240"/>
      <c r="E24" s="241"/>
      <c r="F24" s="242">
        <f>'逆行列係数'!X25</f>
        <v>0.051144257052875175</v>
      </c>
      <c r="G24" s="242">
        <f>'逆行列係数'!BH25</f>
        <v>0.00028264861843943555</v>
      </c>
      <c r="H24" s="246">
        <f t="shared" si="0"/>
        <v>0</v>
      </c>
      <c r="I24" s="244">
        <f t="shared" si="1"/>
        <v>0</v>
      </c>
      <c r="J24" s="245">
        <f t="shared" si="2"/>
        <v>0</v>
      </c>
    </row>
    <row r="25" spans="1:10" ht="11.25">
      <c r="A25" s="237"/>
      <c r="B25" s="238" t="s">
        <v>116</v>
      </c>
      <c r="C25" s="239" t="s">
        <v>20</v>
      </c>
      <c r="D25" s="240">
        <f>'地域別最終需要'!K27</f>
        <v>0</v>
      </c>
      <c r="E25" s="241">
        <f>'地域別最終需要'!I27</f>
        <v>0</v>
      </c>
      <c r="F25" s="242">
        <f>'逆行列係数'!X26</f>
        <v>1.071115939455316</v>
      </c>
      <c r="G25" s="242">
        <f>'逆行列係数'!BH26</f>
        <v>3.878152603438785E-05</v>
      </c>
      <c r="H25" s="246">
        <f t="shared" si="0"/>
        <v>0</v>
      </c>
      <c r="I25" s="244">
        <f t="shared" si="1"/>
        <v>0</v>
      </c>
      <c r="J25" s="245">
        <f t="shared" si="2"/>
        <v>0</v>
      </c>
    </row>
    <row r="26" spans="1:10" ht="11.25">
      <c r="A26" s="237"/>
      <c r="B26" s="238" t="s">
        <v>117</v>
      </c>
      <c r="C26" s="239" t="s">
        <v>21</v>
      </c>
      <c r="D26" s="240"/>
      <c r="E26" s="241"/>
      <c r="F26" s="242">
        <f>'逆行列係数'!X27</f>
        <v>0.010791320594158394</v>
      </c>
      <c r="G26" s="242">
        <f>'逆行列係数'!BH27</f>
        <v>0.0006092248892856258</v>
      </c>
      <c r="H26" s="246">
        <f t="shared" si="0"/>
        <v>0</v>
      </c>
      <c r="I26" s="244">
        <f t="shared" si="1"/>
        <v>0</v>
      </c>
      <c r="J26" s="245">
        <f t="shared" si="2"/>
        <v>0</v>
      </c>
    </row>
    <row r="27" spans="1:10" ht="11.25">
      <c r="A27" s="237"/>
      <c r="B27" s="238" t="s">
        <v>118</v>
      </c>
      <c r="C27" s="239" t="s">
        <v>22</v>
      </c>
      <c r="D27" s="240"/>
      <c r="E27" s="241"/>
      <c r="F27" s="242">
        <f>'逆行列係数'!X28</f>
        <v>0.022081119182905222</v>
      </c>
      <c r="G27" s="242">
        <f>'逆行列係数'!BH28</f>
        <v>0.0002645356330545941</v>
      </c>
      <c r="H27" s="246">
        <f t="shared" si="0"/>
        <v>0</v>
      </c>
      <c r="I27" s="244">
        <f t="shared" si="1"/>
        <v>0</v>
      </c>
      <c r="J27" s="245">
        <f t="shared" si="2"/>
        <v>0</v>
      </c>
    </row>
    <row r="28" spans="1:10" ht="11.25">
      <c r="A28" s="237"/>
      <c r="B28" s="238" t="s">
        <v>119</v>
      </c>
      <c r="C28" s="239" t="s">
        <v>23</v>
      </c>
      <c r="D28" s="240"/>
      <c r="E28" s="241"/>
      <c r="F28" s="242">
        <f>'逆行列係数'!X29</f>
        <v>0.007424234842305267</v>
      </c>
      <c r="G28" s="242">
        <f>'逆行列係数'!BH29</f>
        <v>9.687156460006435E-05</v>
      </c>
      <c r="H28" s="246">
        <f t="shared" si="0"/>
        <v>0</v>
      </c>
      <c r="I28" s="244">
        <f t="shared" si="1"/>
        <v>0</v>
      </c>
      <c r="J28" s="245">
        <f t="shared" si="2"/>
        <v>0</v>
      </c>
    </row>
    <row r="29" spans="1:10" ht="11.25">
      <c r="A29" s="237"/>
      <c r="B29" s="238" t="s">
        <v>120</v>
      </c>
      <c r="C29" s="239" t="s">
        <v>24</v>
      </c>
      <c r="D29" s="240"/>
      <c r="E29" s="241"/>
      <c r="F29" s="242">
        <f>'逆行列係数'!X30</f>
        <v>0.018279358603643603</v>
      </c>
      <c r="G29" s="242">
        <f>'逆行列係数'!BH30</f>
        <v>0.000793074225282367</v>
      </c>
      <c r="H29" s="246">
        <f t="shared" si="0"/>
        <v>0</v>
      </c>
      <c r="I29" s="244">
        <f t="shared" si="1"/>
        <v>0</v>
      </c>
      <c r="J29" s="245">
        <f t="shared" si="2"/>
        <v>0</v>
      </c>
    </row>
    <row r="30" spans="1:10" ht="11.25">
      <c r="A30" s="237"/>
      <c r="B30" s="238" t="s">
        <v>121</v>
      </c>
      <c r="C30" s="239" t="s">
        <v>25</v>
      </c>
      <c r="D30" s="240"/>
      <c r="E30" s="241"/>
      <c r="F30" s="242">
        <f>'逆行列係数'!X31</f>
        <v>0.011187638071094533</v>
      </c>
      <c r="G30" s="242">
        <f>'逆行列係数'!BH31</f>
        <v>0.00023274696160616873</v>
      </c>
      <c r="H30" s="246">
        <f t="shared" si="0"/>
        <v>0</v>
      </c>
      <c r="I30" s="244">
        <f t="shared" si="1"/>
        <v>0</v>
      </c>
      <c r="J30" s="245">
        <f t="shared" si="2"/>
        <v>0</v>
      </c>
    </row>
    <row r="31" spans="1:10" ht="11.25">
      <c r="A31" s="237"/>
      <c r="B31" s="238" t="s">
        <v>122</v>
      </c>
      <c r="C31" s="239" t="s">
        <v>26</v>
      </c>
      <c r="D31" s="240"/>
      <c r="E31" s="241"/>
      <c r="F31" s="242">
        <f>'逆行列係数'!X32</f>
        <v>0.0009638046298917737</v>
      </c>
      <c r="G31" s="242">
        <f>'逆行列係数'!BH32</f>
        <v>1.8941776055673944E-05</v>
      </c>
      <c r="H31" s="246">
        <f t="shared" si="0"/>
        <v>0</v>
      </c>
      <c r="I31" s="244">
        <f t="shared" si="1"/>
        <v>0</v>
      </c>
      <c r="J31" s="245">
        <f t="shared" si="2"/>
        <v>0</v>
      </c>
    </row>
    <row r="32" spans="1:10" ht="11.25">
      <c r="A32" s="237"/>
      <c r="B32" s="238" t="s">
        <v>123</v>
      </c>
      <c r="C32" s="239" t="s">
        <v>27</v>
      </c>
      <c r="D32" s="240"/>
      <c r="E32" s="241"/>
      <c r="F32" s="242">
        <f>'逆行列係数'!X33</f>
        <v>0.0021225184777350393</v>
      </c>
      <c r="G32" s="242">
        <f>'逆行列係数'!BH33</f>
        <v>0.00019041682321281394</v>
      </c>
      <c r="H32" s="246">
        <f t="shared" si="0"/>
        <v>0</v>
      </c>
      <c r="I32" s="244">
        <f t="shared" si="1"/>
        <v>0</v>
      </c>
      <c r="J32" s="245">
        <f t="shared" si="2"/>
        <v>0</v>
      </c>
    </row>
    <row r="33" spans="1:10" ht="11.25">
      <c r="A33" s="237"/>
      <c r="B33" s="238" t="s">
        <v>124</v>
      </c>
      <c r="C33" s="239" t="s">
        <v>131</v>
      </c>
      <c r="D33" s="240"/>
      <c r="E33" s="241"/>
      <c r="F33" s="242">
        <f>'逆行列係数'!X34</f>
        <v>2.9507630647426652E-05</v>
      </c>
      <c r="G33" s="242">
        <f>'逆行列係数'!BH34</f>
        <v>8.509565944503401E-08</v>
      </c>
      <c r="H33" s="246">
        <f t="shared" si="0"/>
        <v>0</v>
      </c>
      <c r="I33" s="244">
        <f t="shared" si="1"/>
        <v>0</v>
      </c>
      <c r="J33" s="245">
        <f t="shared" si="2"/>
        <v>0</v>
      </c>
    </row>
    <row r="34" spans="1:10" ht="11.25">
      <c r="A34" s="237"/>
      <c r="B34" s="238" t="s">
        <v>125</v>
      </c>
      <c r="C34" s="239" t="s">
        <v>28</v>
      </c>
      <c r="D34" s="240"/>
      <c r="E34" s="241"/>
      <c r="F34" s="242">
        <f>'逆行列係数'!X35</f>
        <v>0.006767492509161873</v>
      </c>
      <c r="G34" s="242">
        <f>'逆行列係数'!BH35</f>
        <v>9.606510269853736E-06</v>
      </c>
      <c r="H34" s="246">
        <f t="shared" si="0"/>
        <v>0</v>
      </c>
      <c r="I34" s="244">
        <f t="shared" si="1"/>
        <v>0</v>
      </c>
      <c r="J34" s="245">
        <f t="shared" si="2"/>
        <v>0</v>
      </c>
    </row>
    <row r="35" spans="1:10" ht="11.25">
      <c r="A35" s="237"/>
      <c r="B35" s="238" t="s">
        <v>126</v>
      </c>
      <c r="C35" s="239" t="s">
        <v>29</v>
      </c>
      <c r="D35" s="240"/>
      <c r="E35" s="241"/>
      <c r="F35" s="242">
        <f>'逆行列係数'!X36</f>
        <v>0.06086084939368924</v>
      </c>
      <c r="G35" s="242">
        <f>'逆行列係数'!BH36</f>
        <v>0.0005071401141389762</v>
      </c>
      <c r="H35" s="246">
        <f t="shared" si="0"/>
        <v>0</v>
      </c>
      <c r="I35" s="244">
        <f t="shared" si="1"/>
        <v>0</v>
      </c>
      <c r="J35" s="245">
        <f t="shared" si="2"/>
        <v>0</v>
      </c>
    </row>
    <row r="36" spans="1:10" ht="11.25">
      <c r="A36" s="237"/>
      <c r="B36" s="238" t="s">
        <v>127</v>
      </c>
      <c r="C36" s="239" t="s">
        <v>30</v>
      </c>
      <c r="D36" s="240"/>
      <c r="E36" s="241"/>
      <c r="F36" s="242">
        <f>'逆行列係数'!X37</f>
        <v>0.001150231170521229</v>
      </c>
      <c r="G36" s="242">
        <f>'逆行列係数'!BH37</f>
        <v>3.5553118848142634E-05</v>
      </c>
      <c r="H36" s="246">
        <f t="shared" si="0"/>
        <v>0</v>
      </c>
      <c r="I36" s="244">
        <f t="shared" si="1"/>
        <v>0</v>
      </c>
      <c r="J36" s="245">
        <f t="shared" si="2"/>
        <v>0</v>
      </c>
    </row>
    <row r="37" spans="1:10" ht="11.25">
      <c r="A37" s="237"/>
      <c r="B37" s="238" t="s">
        <v>128</v>
      </c>
      <c r="C37" s="239" t="s">
        <v>132</v>
      </c>
      <c r="D37" s="240"/>
      <c r="E37" s="241"/>
      <c r="F37" s="242">
        <f>'逆行列係数'!X38</f>
        <v>0.0022661713193061267</v>
      </c>
      <c r="G37" s="242">
        <f>'逆行列係数'!BH38</f>
        <v>1.2114579947596295E-05</v>
      </c>
      <c r="H37" s="246">
        <f t="shared" si="0"/>
        <v>0</v>
      </c>
      <c r="I37" s="244">
        <f t="shared" si="1"/>
        <v>0</v>
      </c>
      <c r="J37" s="245">
        <f t="shared" si="2"/>
        <v>0</v>
      </c>
    </row>
    <row r="38" spans="1:10" ht="11.25">
      <c r="A38" s="237"/>
      <c r="B38" s="248" t="s">
        <v>129</v>
      </c>
      <c r="C38" s="249" t="s">
        <v>133</v>
      </c>
      <c r="D38" s="250"/>
      <c r="E38" s="251"/>
      <c r="F38" s="252">
        <f>'逆行列係数'!X39</f>
        <v>0.006030581481107925</v>
      </c>
      <c r="G38" s="252">
        <f>'逆行列係数'!BH39</f>
        <v>0.00011851979162360706</v>
      </c>
      <c r="H38" s="253">
        <f t="shared" si="0"/>
        <v>0</v>
      </c>
      <c r="I38" s="254">
        <f t="shared" si="1"/>
        <v>0</v>
      </c>
      <c r="J38" s="255">
        <f t="shared" si="2"/>
        <v>0</v>
      </c>
    </row>
    <row r="39" spans="1:10" ht="12" thickBot="1">
      <c r="A39" s="256"/>
      <c r="B39" s="257"/>
      <c r="C39" s="258" t="s">
        <v>134</v>
      </c>
      <c r="D39" s="259">
        <f>SUM(D5:D38)</f>
        <v>0</v>
      </c>
      <c r="E39" s="259">
        <f>SUM(E5:E38)</f>
        <v>0</v>
      </c>
      <c r="F39" s="260">
        <f>'逆行列係数'!X40</f>
        <v>1.3297128187813883</v>
      </c>
      <c r="G39" s="260">
        <f>'逆行列係数'!BH40</f>
        <v>0.008926738279083754</v>
      </c>
      <c r="H39" s="261">
        <f>SUM(H5:H38)</f>
        <v>0</v>
      </c>
      <c r="I39" s="262">
        <f>SUM(I5:I38)</f>
        <v>0</v>
      </c>
      <c r="J39" s="263">
        <f>SUM(J5:J38)</f>
        <v>0</v>
      </c>
    </row>
    <row r="40" spans="1:10" ht="12" thickTop="1">
      <c r="A40" s="264" t="s">
        <v>155</v>
      </c>
      <c r="B40" s="238" t="s">
        <v>96</v>
      </c>
      <c r="C40" s="239" t="s">
        <v>70</v>
      </c>
      <c r="D40" s="265"/>
      <c r="E40" s="266"/>
      <c r="F40" s="267">
        <f>'逆行列係数'!X42</f>
        <v>0.00040646335529927663</v>
      </c>
      <c r="G40" s="267">
        <f>'逆行列係数'!BH42</f>
        <v>0.0004304998746774702</v>
      </c>
      <c r="H40" s="244">
        <f aca="true" t="shared" si="3" ref="H40:H73">D$25*F40</f>
        <v>0</v>
      </c>
      <c r="I40" s="268">
        <f aca="true" t="shared" si="4" ref="I40:I73">E$25*G40</f>
        <v>0</v>
      </c>
      <c r="J40" s="269">
        <f aca="true" t="shared" si="5" ref="J40:J73">SUM(H40:I40)</f>
        <v>0</v>
      </c>
    </row>
    <row r="41" spans="1:10" ht="11.25" hidden="1">
      <c r="A41" s="264" t="s">
        <v>156</v>
      </c>
      <c r="B41" s="238" t="s">
        <v>97</v>
      </c>
      <c r="C41" s="239" t="s">
        <v>71</v>
      </c>
      <c r="D41" s="240"/>
      <c r="E41" s="241"/>
      <c r="F41" s="242">
        <f>'逆行列係数'!X43</f>
        <v>0.0004663365718436278</v>
      </c>
      <c r="G41" s="242">
        <f>'逆行列係数'!BH43</f>
        <v>0.0005235370011661976</v>
      </c>
      <c r="H41" s="244">
        <f t="shared" si="3"/>
        <v>0</v>
      </c>
      <c r="I41" s="244">
        <f t="shared" si="4"/>
        <v>0</v>
      </c>
      <c r="J41" s="245">
        <f t="shared" si="5"/>
        <v>0</v>
      </c>
    </row>
    <row r="42" spans="1:10" ht="11.25" hidden="1">
      <c r="A42" s="264" t="s">
        <v>157</v>
      </c>
      <c r="B42" s="238" t="s">
        <v>98</v>
      </c>
      <c r="C42" s="239" t="s">
        <v>72</v>
      </c>
      <c r="D42" s="270"/>
      <c r="E42" s="247"/>
      <c r="F42" s="242">
        <f>'逆行列係数'!X44</f>
        <v>9.487023282135191E-05</v>
      </c>
      <c r="G42" s="242">
        <f>'逆行列係数'!BH44</f>
        <v>9.71289418470554E-05</v>
      </c>
      <c r="H42" s="244">
        <f t="shared" si="3"/>
        <v>0</v>
      </c>
      <c r="I42" s="244">
        <f t="shared" si="4"/>
        <v>0</v>
      </c>
      <c r="J42" s="245">
        <f t="shared" si="5"/>
        <v>0</v>
      </c>
    </row>
    <row r="43" spans="1:10" ht="11.25" hidden="1">
      <c r="A43" s="264" t="s">
        <v>158</v>
      </c>
      <c r="B43" s="238" t="s">
        <v>99</v>
      </c>
      <c r="C43" s="239" t="s">
        <v>3</v>
      </c>
      <c r="D43" s="270"/>
      <c r="E43" s="247"/>
      <c r="F43" s="242">
        <f>'逆行列係数'!X45</f>
        <v>0.0020498510585361595</v>
      </c>
      <c r="G43" s="242">
        <f>'逆行列係数'!BH45</f>
        <v>0.0021364626020292637</v>
      </c>
      <c r="H43" s="244">
        <f t="shared" si="3"/>
        <v>0</v>
      </c>
      <c r="I43" s="244">
        <f t="shared" si="4"/>
        <v>0</v>
      </c>
      <c r="J43" s="245">
        <f t="shared" si="5"/>
        <v>0</v>
      </c>
    </row>
    <row r="44" spans="1:10" ht="11.25" hidden="1">
      <c r="A44" s="264" t="s">
        <v>154</v>
      </c>
      <c r="B44" s="238" t="s">
        <v>100</v>
      </c>
      <c r="C44" s="239" t="s">
        <v>4</v>
      </c>
      <c r="E44" s="247"/>
      <c r="F44" s="242">
        <f>'逆行列係数'!X46</f>
        <v>0.0005445879085007093</v>
      </c>
      <c r="G44" s="242">
        <f>'逆行列係数'!BH46</f>
        <v>0.0005487742336971382</v>
      </c>
      <c r="H44" s="244">
        <f t="shared" si="3"/>
        <v>0</v>
      </c>
      <c r="I44" s="244">
        <f t="shared" si="4"/>
        <v>0</v>
      </c>
      <c r="J44" s="245">
        <f t="shared" si="5"/>
        <v>0</v>
      </c>
    </row>
    <row r="45" spans="1:10" ht="11.25" hidden="1">
      <c r="A45" s="264"/>
      <c r="B45" s="238" t="s">
        <v>101</v>
      </c>
      <c r="C45" s="239" t="s">
        <v>5</v>
      </c>
      <c r="E45" s="247"/>
      <c r="F45" s="242">
        <f>'逆行列係数'!X47</f>
        <v>0.0020105446950571615</v>
      </c>
      <c r="G45" s="242">
        <f>'逆行列係数'!BH47</f>
        <v>0.00211005068703809</v>
      </c>
      <c r="H45" s="244">
        <f t="shared" si="3"/>
        <v>0</v>
      </c>
      <c r="I45" s="244">
        <f t="shared" si="4"/>
        <v>0</v>
      </c>
      <c r="J45" s="245">
        <f t="shared" si="5"/>
        <v>0</v>
      </c>
    </row>
    <row r="46" spans="1:10" ht="11.25" hidden="1">
      <c r="A46" s="264"/>
      <c r="B46" s="238" t="s">
        <v>102</v>
      </c>
      <c r="C46" s="239" t="s">
        <v>130</v>
      </c>
      <c r="E46" s="247"/>
      <c r="F46" s="242">
        <f>'逆行列係数'!X48</f>
        <v>0.011155303560860185</v>
      </c>
      <c r="G46" s="242">
        <f>'逆行列係数'!BH48</f>
        <v>0.013179683105691058</v>
      </c>
      <c r="H46" s="244">
        <f t="shared" si="3"/>
        <v>0</v>
      </c>
      <c r="I46" s="244">
        <f t="shared" si="4"/>
        <v>0</v>
      </c>
      <c r="J46" s="245">
        <f t="shared" si="5"/>
        <v>0</v>
      </c>
    </row>
    <row r="47" spans="1:10" ht="11.25" hidden="1">
      <c r="A47" s="264"/>
      <c r="B47" s="238" t="s">
        <v>103</v>
      </c>
      <c r="C47" s="239" t="s">
        <v>7</v>
      </c>
      <c r="E47" s="247"/>
      <c r="F47" s="242">
        <f>'逆行列係数'!X49</f>
        <v>0.023198993200038494</v>
      </c>
      <c r="G47" s="242">
        <f>'逆行列係数'!BH49</f>
        <v>0.025187535960144593</v>
      </c>
      <c r="H47" s="244">
        <f t="shared" si="3"/>
        <v>0</v>
      </c>
      <c r="I47" s="244">
        <f t="shared" si="4"/>
        <v>0</v>
      </c>
      <c r="J47" s="245">
        <f t="shared" si="5"/>
        <v>0</v>
      </c>
    </row>
    <row r="48" spans="1:10" ht="11.25" hidden="1">
      <c r="A48" s="264"/>
      <c r="B48" s="238" t="s">
        <v>104</v>
      </c>
      <c r="C48" s="239" t="s">
        <v>8</v>
      </c>
      <c r="E48" s="247"/>
      <c r="F48" s="242">
        <f>'逆行列係数'!X50</f>
        <v>0.017258882835917026</v>
      </c>
      <c r="G48" s="242">
        <f>'逆行列係数'!BH50</f>
        <v>0.019265669070199096</v>
      </c>
      <c r="H48" s="244">
        <f t="shared" si="3"/>
        <v>0</v>
      </c>
      <c r="I48" s="244">
        <f t="shared" si="4"/>
        <v>0</v>
      </c>
      <c r="J48" s="245">
        <f t="shared" si="5"/>
        <v>0</v>
      </c>
    </row>
    <row r="49" spans="1:10" ht="11.25" hidden="1">
      <c r="A49" s="264"/>
      <c r="B49" s="238" t="s">
        <v>105</v>
      </c>
      <c r="C49" s="239" t="s">
        <v>9</v>
      </c>
      <c r="E49" s="247"/>
      <c r="F49" s="242">
        <f>'逆行列係数'!X51</f>
        <v>0.0036896643565266845</v>
      </c>
      <c r="G49" s="242">
        <f>'逆行列係数'!BH51</f>
        <v>0.005838936588886114</v>
      </c>
      <c r="H49" s="244">
        <f t="shared" si="3"/>
        <v>0</v>
      </c>
      <c r="I49" s="244">
        <f t="shared" si="4"/>
        <v>0</v>
      </c>
      <c r="J49" s="245">
        <f t="shared" si="5"/>
        <v>0</v>
      </c>
    </row>
    <row r="50" spans="1:10" ht="11.25" hidden="1">
      <c r="A50" s="264"/>
      <c r="B50" s="238" t="s">
        <v>106</v>
      </c>
      <c r="C50" s="239" t="s">
        <v>10</v>
      </c>
      <c r="E50" s="247"/>
      <c r="F50" s="242">
        <f>'逆行列係数'!X52</f>
        <v>0.005006970837979875</v>
      </c>
      <c r="G50" s="242">
        <f>'逆行列係数'!BH52</f>
        <v>0.005370724967251068</v>
      </c>
      <c r="H50" s="244">
        <f t="shared" si="3"/>
        <v>0</v>
      </c>
      <c r="I50" s="244">
        <f t="shared" si="4"/>
        <v>0</v>
      </c>
      <c r="J50" s="245">
        <f t="shared" si="5"/>
        <v>0</v>
      </c>
    </row>
    <row r="51" spans="1:10" ht="11.25" hidden="1">
      <c r="A51" s="264"/>
      <c r="B51" s="238" t="s">
        <v>107</v>
      </c>
      <c r="C51" s="239" t="s">
        <v>11</v>
      </c>
      <c r="E51" s="247"/>
      <c r="F51" s="242">
        <f>'逆行列係数'!X53</f>
        <v>0.0015964783260374506</v>
      </c>
      <c r="G51" s="242">
        <f>'逆行列係数'!BH53</f>
        <v>0.0016489719780946792</v>
      </c>
      <c r="H51" s="244">
        <f t="shared" si="3"/>
        <v>0</v>
      </c>
      <c r="I51" s="244">
        <f t="shared" si="4"/>
        <v>0</v>
      </c>
      <c r="J51" s="245">
        <f t="shared" si="5"/>
        <v>0</v>
      </c>
    </row>
    <row r="52" spans="1:10" ht="11.25" hidden="1">
      <c r="A52" s="264"/>
      <c r="B52" s="238" t="s">
        <v>108</v>
      </c>
      <c r="C52" s="239" t="s">
        <v>12</v>
      </c>
      <c r="E52" s="247"/>
      <c r="F52" s="242">
        <f>'逆行列係数'!X54</f>
        <v>0.004520041424417397</v>
      </c>
      <c r="G52" s="242">
        <f>'逆行列係数'!BH54</f>
        <v>0.005606665791894313</v>
      </c>
      <c r="H52" s="244">
        <f t="shared" si="3"/>
        <v>0</v>
      </c>
      <c r="I52" s="244">
        <f t="shared" si="4"/>
        <v>0</v>
      </c>
      <c r="J52" s="245">
        <f t="shared" si="5"/>
        <v>0</v>
      </c>
    </row>
    <row r="53" spans="1:10" ht="11.25" hidden="1">
      <c r="A53" s="264"/>
      <c r="B53" s="238" t="s">
        <v>109</v>
      </c>
      <c r="C53" s="239" t="s">
        <v>13</v>
      </c>
      <c r="E53" s="247"/>
      <c r="F53" s="242">
        <f>'逆行列係数'!X55</f>
        <v>0.007050665933702467</v>
      </c>
      <c r="G53" s="242">
        <f>'逆行列係数'!BH55</f>
        <v>0.00726829335206391</v>
      </c>
      <c r="H53" s="244">
        <f t="shared" si="3"/>
        <v>0</v>
      </c>
      <c r="I53" s="244">
        <f t="shared" si="4"/>
        <v>0</v>
      </c>
      <c r="J53" s="245">
        <f t="shared" si="5"/>
        <v>0</v>
      </c>
    </row>
    <row r="54" spans="1:10" ht="11.25" hidden="1">
      <c r="A54" s="264"/>
      <c r="B54" s="238" t="s">
        <v>110</v>
      </c>
      <c r="C54" s="239" t="s">
        <v>14</v>
      </c>
      <c r="E54" s="247"/>
      <c r="F54" s="242">
        <f>'逆行列係数'!X56</f>
        <v>0.0037919060110198745</v>
      </c>
      <c r="G54" s="242">
        <f>'逆行列係数'!BH56</f>
        <v>0.003666526443970876</v>
      </c>
      <c r="H54" s="244">
        <f t="shared" si="3"/>
        <v>0</v>
      </c>
      <c r="I54" s="244">
        <f t="shared" si="4"/>
        <v>0</v>
      </c>
      <c r="J54" s="245">
        <f t="shared" si="5"/>
        <v>0</v>
      </c>
    </row>
    <row r="55" spans="1:10" ht="11.25" hidden="1">
      <c r="A55" s="264"/>
      <c r="B55" s="238" t="s">
        <v>111</v>
      </c>
      <c r="C55" s="239" t="s">
        <v>15</v>
      </c>
      <c r="E55" s="247"/>
      <c r="F55" s="242">
        <f>'逆行列係数'!X57</f>
        <v>0.00635095992883131</v>
      </c>
      <c r="G55" s="242">
        <f>'逆行列係数'!BH57</f>
        <v>0.005296250020073799</v>
      </c>
      <c r="H55" s="244">
        <f t="shared" si="3"/>
        <v>0</v>
      </c>
      <c r="I55" s="244">
        <f t="shared" si="4"/>
        <v>0</v>
      </c>
      <c r="J55" s="245">
        <f t="shared" si="5"/>
        <v>0</v>
      </c>
    </row>
    <row r="56" spans="1:10" ht="11.25" hidden="1">
      <c r="A56" s="264"/>
      <c r="B56" s="238" t="s">
        <v>112</v>
      </c>
      <c r="C56" s="239" t="s">
        <v>16</v>
      </c>
      <c r="E56" s="247"/>
      <c r="F56" s="242">
        <f>'逆行列係数'!X58</f>
        <v>0.000216695209651078</v>
      </c>
      <c r="G56" s="242">
        <f>'逆行列係数'!BH58</f>
        <v>0.00020766807582314384</v>
      </c>
      <c r="H56" s="244">
        <f t="shared" si="3"/>
        <v>0</v>
      </c>
      <c r="I56" s="244">
        <f t="shared" si="4"/>
        <v>0</v>
      </c>
      <c r="J56" s="245">
        <f t="shared" si="5"/>
        <v>0</v>
      </c>
    </row>
    <row r="57" spans="1:10" ht="11.25" hidden="1">
      <c r="A57" s="264"/>
      <c r="B57" s="238" t="s">
        <v>113</v>
      </c>
      <c r="C57" s="239" t="s">
        <v>17</v>
      </c>
      <c r="E57" s="247"/>
      <c r="F57" s="242">
        <f>'逆行列係数'!X59</f>
        <v>0.04251004511087403</v>
      </c>
      <c r="G57" s="242">
        <f>'逆行列係数'!BH59</f>
        <v>0.048994742101422996</v>
      </c>
      <c r="H57" s="244">
        <f t="shared" si="3"/>
        <v>0</v>
      </c>
      <c r="I57" s="244">
        <f t="shared" si="4"/>
        <v>0</v>
      </c>
      <c r="J57" s="245">
        <f t="shared" si="5"/>
        <v>0</v>
      </c>
    </row>
    <row r="58" spans="1:10" ht="11.25" hidden="1">
      <c r="A58" s="264"/>
      <c r="B58" s="238" t="s">
        <v>114</v>
      </c>
      <c r="C58" s="239" t="s">
        <v>18</v>
      </c>
      <c r="E58" s="247"/>
      <c r="F58" s="242">
        <f>'逆行列係数'!X60</f>
        <v>0.002395350990665401</v>
      </c>
      <c r="G58" s="242">
        <f>'逆行列係数'!BH60</f>
        <v>0.03651236077157</v>
      </c>
      <c r="H58" s="244">
        <f t="shared" si="3"/>
        <v>0</v>
      </c>
      <c r="I58" s="244">
        <f t="shared" si="4"/>
        <v>0</v>
      </c>
      <c r="J58" s="245">
        <f t="shared" si="5"/>
        <v>0</v>
      </c>
    </row>
    <row r="59" spans="1:10" ht="11.25" hidden="1">
      <c r="A59" s="264"/>
      <c r="B59" s="238" t="s">
        <v>115</v>
      </c>
      <c r="C59" s="239" t="s">
        <v>19</v>
      </c>
      <c r="E59" s="247"/>
      <c r="F59" s="242">
        <f>'逆行列係数'!X61</f>
        <v>0.01617531546972871</v>
      </c>
      <c r="G59" s="242">
        <f>'逆行列係数'!BH61</f>
        <v>0.062105914839586794</v>
      </c>
      <c r="H59" s="244">
        <f t="shared" si="3"/>
        <v>0</v>
      </c>
      <c r="I59" s="244">
        <f t="shared" si="4"/>
        <v>0</v>
      </c>
      <c r="J59" s="245">
        <f t="shared" si="5"/>
        <v>0</v>
      </c>
    </row>
    <row r="60" spans="1:10" ht="11.25" hidden="1">
      <c r="A60" s="264"/>
      <c r="B60" s="238" t="s">
        <v>116</v>
      </c>
      <c r="C60" s="239" t="s">
        <v>20</v>
      </c>
      <c r="E60" s="247"/>
      <c r="F60" s="242">
        <f>'逆行列係数'!X62</f>
        <v>0.0017324400505886388</v>
      </c>
      <c r="G60" s="242">
        <f>'逆行列係数'!BH62</f>
        <v>1.0631242657466835</v>
      </c>
      <c r="H60" s="244">
        <f t="shared" si="3"/>
        <v>0</v>
      </c>
      <c r="I60" s="244">
        <f t="shared" si="4"/>
        <v>0</v>
      </c>
      <c r="J60" s="245">
        <f t="shared" si="5"/>
        <v>0</v>
      </c>
    </row>
    <row r="61" spans="1:10" ht="11.25" hidden="1">
      <c r="A61" s="264"/>
      <c r="B61" s="238" t="s">
        <v>117</v>
      </c>
      <c r="C61" s="239" t="s">
        <v>21</v>
      </c>
      <c r="E61" s="247"/>
      <c r="F61" s="242">
        <f>'逆行列係数'!X63</f>
        <v>0.02556443395419969</v>
      </c>
      <c r="G61" s="242">
        <f>'逆行列係数'!BH63</f>
        <v>0.03424114625227432</v>
      </c>
      <c r="H61" s="244">
        <f t="shared" si="3"/>
        <v>0</v>
      </c>
      <c r="I61" s="244">
        <f t="shared" si="4"/>
        <v>0</v>
      </c>
      <c r="J61" s="245">
        <f t="shared" si="5"/>
        <v>0</v>
      </c>
    </row>
    <row r="62" spans="1:10" ht="11.25" hidden="1">
      <c r="A62" s="264"/>
      <c r="B62" s="238" t="s">
        <v>118</v>
      </c>
      <c r="C62" s="239" t="s">
        <v>22</v>
      </c>
      <c r="E62" s="247"/>
      <c r="F62" s="242">
        <f>'逆行列係数'!X64</f>
        <v>0.011258258187428233</v>
      </c>
      <c r="G62" s="242">
        <f>'逆行列係数'!BH64</f>
        <v>0.03349477552808909</v>
      </c>
      <c r="H62" s="244">
        <f t="shared" si="3"/>
        <v>0</v>
      </c>
      <c r="I62" s="244">
        <f t="shared" si="4"/>
        <v>0</v>
      </c>
      <c r="J62" s="245">
        <f t="shared" si="5"/>
        <v>0</v>
      </c>
    </row>
    <row r="63" spans="1:10" ht="11.25" hidden="1">
      <c r="A63" s="264"/>
      <c r="B63" s="238" t="s">
        <v>119</v>
      </c>
      <c r="C63" s="239" t="s">
        <v>23</v>
      </c>
      <c r="E63" s="247"/>
      <c r="F63" s="242">
        <f>'逆行列係数'!X65</f>
        <v>0.0030228471150139657</v>
      </c>
      <c r="G63" s="242">
        <f>'逆行列係数'!BH65</f>
        <v>0.008661211482903877</v>
      </c>
      <c r="H63" s="244">
        <f t="shared" si="3"/>
        <v>0</v>
      </c>
      <c r="I63" s="244">
        <f t="shared" si="4"/>
        <v>0</v>
      </c>
      <c r="J63" s="245">
        <f t="shared" si="5"/>
        <v>0</v>
      </c>
    </row>
    <row r="64" spans="1:10" ht="11.25" hidden="1">
      <c r="A64" s="264"/>
      <c r="B64" s="238" t="s">
        <v>120</v>
      </c>
      <c r="C64" s="239" t="s">
        <v>24</v>
      </c>
      <c r="D64" s="270"/>
      <c r="E64" s="247"/>
      <c r="F64" s="242">
        <f>'逆行列係数'!X66</f>
        <v>0.015073132518285598</v>
      </c>
      <c r="G64" s="242">
        <f>'逆行列係数'!BH66</f>
        <v>0.033880274997151565</v>
      </c>
      <c r="H64" s="244">
        <f t="shared" si="3"/>
        <v>0</v>
      </c>
      <c r="I64" s="244">
        <f t="shared" si="4"/>
        <v>0</v>
      </c>
      <c r="J64" s="245">
        <f t="shared" si="5"/>
        <v>0</v>
      </c>
    </row>
    <row r="65" spans="1:10" ht="11.25" hidden="1">
      <c r="A65" s="264"/>
      <c r="B65" s="238" t="s">
        <v>121</v>
      </c>
      <c r="C65" s="239" t="s">
        <v>25</v>
      </c>
      <c r="D65" s="270"/>
      <c r="E65" s="247"/>
      <c r="F65" s="242">
        <f>'逆行列係数'!X67</f>
        <v>0.007449500211090792</v>
      </c>
      <c r="G65" s="242">
        <f>'逆行列係数'!BH67</f>
        <v>0.020436050182005106</v>
      </c>
      <c r="H65" s="244">
        <f t="shared" si="3"/>
        <v>0</v>
      </c>
      <c r="I65" s="244">
        <f t="shared" si="4"/>
        <v>0</v>
      </c>
      <c r="J65" s="245">
        <f t="shared" si="5"/>
        <v>0</v>
      </c>
    </row>
    <row r="66" spans="1:10" ht="11.25" hidden="1">
      <c r="A66" s="264"/>
      <c r="B66" s="238" t="s">
        <v>122</v>
      </c>
      <c r="C66" s="239" t="s">
        <v>26</v>
      </c>
      <c r="D66" s="270"/>
      <c r="E66" s="247"/>
      <c r="F66" s="242">
        <f>'逆行列係数'!X68</f>
        <v>0.0009079671023569681</v>
      </c>
      <c r="G66" s="242">
        <f>'逆行列係数'!BH68</f>
        <v>0.0014849996552277714</v>
      </c>
      <c r="H66" s="244">
        <f t="shared" si="3"/>
        <v>0</v>
      </c>
      <c r="I66" s="244">
        <f t="shared" si="4"/>
        <v>0</v>
      </c>
      <c r="J66" s="245">
        <f t="shared" si="5"/>
        <v>0</v>
      </c>
    </row>
    <row r="67" spans="1:10" ht="11.25" hidden="1">
      <c r="A67" s="264"/>
      <c r="B67" s="238" t="s">
        <v>123</v>
      </c>
      <c r="C67" s="239" t="s">
        <v>27</v>
      </c>
      <c r="D67" s="270"/>
      <c r="E67" s="247"/>
      <c r="F67" s="242">
        <f>'逆行列係数'!X69</f>
        <v>0.004293508175886687</v>
      </c>
      <c r="G67" s="242">
        <f>'逆行列係数'!BH69</f>
        <v>0.0061040932644137215</v>
      </c>
      <c r="H67" s="244">
        <f t="shared" si="3"/>
        <v>0</v>
      </c>
      <c r="I67" s="244">
        <f t="shared" si="4"/>
        <v>0</v>
      </c>
      <c r="J67" s="245">
        <f t="shared" si="5"/>
        <v>0</v>
      </c>
    </row>
    <row r="68" spans="1:10" ht="11.25" hidden="1">
      <c r="A68" s="264"/>
      <c r="B68" s="238" t="s">
        <v>124</v>
      </c>
      <c r="C68" s="239" t="s">
        <v>131</v>
      </c>
      <c r="D68" s="270"/>
      <c r="E68" s="247"/>
      <c r="F68" s="242">
        <f>'逆行列係数'!X70</f>
        <v>2.412983799929048E-06</v>
      </c>
      <c r="G68" s="242">
        <f>'逆行列係数'!BH70</f>
        <v>3.117374897377166E-05</v>
      </c>
      <c r="H68" s="244">
        <f t="shared" si="3"/>
        <v>0</v>
      </c>
      <c r="I68" s="244">
        <f t="shared" si="4"/>
        <v>0</v>
      </c>
      <c r="J68" s="245">
        <f t="shared" si="5"/>
        <v>0</v>
      </c>
    </row>
    <row r="69" spans="1:10" ht="11.25" hidden="1">
      <c r="A69" s="264"/>
      <c r="B69" s="238" t="s">
        <v>125</v>
      </c>
      <c r="C69" s="239" t="s">
        <v>28</v>
      </c>
      <c r="D69" s="270"/>
      <c r="E69" s="247"/>
      <c r="F69" s="242">
        <f>'逆行列係数'!X71</f>
        <v>0.000627955537624094</v>
      </c>
      <c r="G69" s="242">
        <f>'逆行列係数'!BH71</f>
        <v>0.007276616169886214</v>
      </c>
      <c r="H69" s="244">
        <f t="shared" si="3"/>
        <v>0</v>
      </c>
      <c r="I69" s="244">
        <f t="shared" si="4"/>
        <v>0</v>
      </c>
      <c r="J69" s="245">
        <f t="shared" si="5"/>
        <v>0</v>
      </c>
    </row>
    <row r="70" spans="1:10" ht="11.25" hidden="1">
      <c r="A70" s="264"/>
      <c r="B70" s="238" t="s">
        <v>126</v>
      </c>
      <c r="C70" s="239" t="s">
        <v>29</v>
      </c>
      <c r="D70" s="270"/>
      <c r="E70" s="247"/>
      <c r="F70" s="242">
        <f>'逆行列係数'!X72</f>
        <v>0.06526599086094143</v>
      </c>
      <c r="G70" s="242">
        <f>'逆行列係数'!BH72</f>
        <v>0.12402814523324118</v>
      </c>
      <c r="H70" s="244">
        <f t="shared" si="3"/>
        <v>0</v>
      </c>
      <c r="I70" s="244">
        <f t="shared" si="4"/>
        <v>0</v>
      </c>
      <c r="J70" s="245">
        <f t="shared" si="5"/>
        <v>0</v>
      </c>
    </row>
    <row r="71" spans="1:10" ht="11.25" hidden="1">
      <c r="A71" s="264"/>
      <c r="B71" s="238" t="s">
        <v>127</v>
      </c>
      <c r="C71" s="239" t="s">
        <v>30</v>
      </c>
      <c r="D71" s="270"/>
      <c r="E71" s="247"/>
      <c r="F71" s="242">
        <f>'逆行列係数'!X73</f>
        <v>0.0011161518313821742</v>
      </c>
      <c r="G71" s="242">
        <f>'逆行列係数'!BH73</f>
        <v>0.0027798132770286465</v>
      </c>
      <c r="H71" s="244">
        <f t="shared" si="3"/>
        <v>0</v>
      </c>
      <c r="I71" s="244">
        <f t="shared" si="4"/>
        <v>0</v>
      </c>
      <c r="J71" s="245">
        <f t="shared" si="5"/>
        <v>0</v>
      </c>
    </row>
    <row r="72" spans="1:10" ht="11.25" hidden="1">
      <c r="A72" s="264"/>
      <c r="B72" s="238" t="s">
        <v>128</v>
      </c>
      <c r="C72" s="239" t="s">
        <v>132</v>
      </c>
      <c r="D72" s="270"/>
      <c r="E72" s="247"/>
      <c r="F72" s="242">
        <f>'逆行列係数'!X74</f>
        <v>0.0005890970398484792</v>
      </c>
      <c r="G72" s="242">
        <f>'逆行列係数'!BH74</f>
        <v>0.0034481270700974405</v>
      </c>
      <c r="H72" s="244">
        <f t="shared" si="3"/>
        <v>0</v>
      </c>
      <c r="I72" s="244">
        <f t="shared" si="4"/>
        <v>0</v>
      </c>
      <c r="J72" s="245">
        <f t="shared" si="5"/>
        <v>0</v>
      </c>
    </row>
    <row r="73" spans="1:10" ht="11.25">
      <c r="A73" s="264"/>
      <c r="B73" s="248" t="s">
        <v>129</v>
      </c>
      <c r="C73" s="249" t="s">
        <v>133</v>
      </c>
      <c r="D73" s="271"/>
      <c r="E73" s="272"/>
      <c r="F73" s="252">
        <f>'逆行列係数'!X75</f>
        <v>0.005386185503959635</v>
      </c>
      <c r="G73" s="252">
        <f>'逆行列係数'!BH75</f>
        <v>0.00880922182710125</v>
      </c>
      <c r="H73" s="254">
        <f t="shared" si="3"/>
        <v>0</v>
      </c>
      <c r="I73" s="254">
        <f t="shared" si="4"/>
        <v>0</v>
      </c>
      <c r="J73" s="255">
        <f t="shared" si="5"/>
        <v>0</v>
      </c>
    </row>
    <row r="74" spans="1:10" ht="11.25">
      <c r="A74" s="273"/>
      <c r="B74" s="274"/>
      <c r="C74" s="275" t="s">
        <v>134</v>
      </c>
      <c r="D74" s="276">
        <f>SUM(D40:D73)</f>
        <v>0</v>
      </c>
      <c r="E74" s="283">
        <f>SUM(E40:E73)</f>
        <v>0</v>
      </c>
      <c r="F74" s="277">
        <f>'逆行列係数'!X76</f>
        <v>0.29277980809071463</v>
      </c>
      <c r="G74" s="277">
        <f>'逆行列係数'!BH76</f>
        <v>1.593796310842205</v>
      </c>
      <c r="H74" s="278">
        <f>SUM(H40:H73)</f>
        <v>0</v>
      </c>
      <c r="I74" s="278">
        <f>SUM(I40:I73)</f>
        <v>0</v>
      </c>
      <c r="J74" s="279">
        <f>SUM(J40:J73)</f>
        <v>0</v>
      </c>
    </row>
    <row r="75" spans="1:10" ht="11.25">
      <c r="A75" s="280"/>
      <c r="B75" s="281"/>
      <c r="C75" s="282" t="s">
        <v>64</v>
      </c>
      <c r="D75" s="272">
        <f>SUM(D74,D39)</f>
        <v>0</v>
      </c>
      <c r="E75" s="272">
        <f>SUM(E74,E39)</f>
        <v>0</v>
      </c>
      <c r="F75" s="252">
        <f>'逆行列係数'!X78</f>
        <v>1.6224926268721027</v>
      </c>
      <c r="G75" s="252">
        <f>'逆行列係数'!BH78</f>
        <v>1.6027230491212887</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 sqref="C2"/>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235</v>
      </c>
      <c r="D1" s="217"/>
      <c r="E1" s="217"/>
    </row>
    <row r="2" spans="2:5" ht="11.25">
      <c r="B2" s="215"/>
      <c r="C2" s="215" t="s">
        <v>21</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305</v>
      </c>
      <c r="E4" s="229" t="s">
        <v>173</v>
      </c>
      <c r="F4" s="230" t="s">
        <v>174</v>
      </c>
      <c r="G4" s="230" t="s">
        <v>306</v>
      </c>
      <c r="H4" s="231" t="s">
        <v>307</v>
      </c>
      <c r="I4" s="232" t="s">
        <v>308</v>
      </c>
      <c r="J4" s="233" t="s">
        <v>309</v>
      </c>
      <c r="K4" s="234"/>
      <c r="L4" s="235"/>
    </row>
    <row r="5" spans="1:10" ht="12" thickTop="1">
      <c r="A5" s="237" t="s">
        <v>148</v>
      </c>
      <c r="B5" s="238" t="s">
        <v>96</v>
      </c>
      <c r="C5" s="239" t="s">
        <v>70</v>
      </c>
      <c r="D5" s="240"/>
      <c r="E5" s="241"/>
      <c r="F5" s="242">
        <f>'逆行列係数'!Y6</f>
        <v>6.819456202464596E-05</v>
      </c>
      <c r="G5" s="242">
        <f>'逆行列係数'!BI6</f>
        <v>5.053470424664302E-06</v>
      </c>
      <c r="H5" s="243">
        <f aca="true" t="shared" si="0" ref="H5:H38">D$26*F5</f>
        <v>0</v>
      </c>
      <c r="I5" s="244">
        <f aca="true" t="shared" si="1" ref="I5:I38">E$26*G5</f>
        <v>0</v>
      </c>
      <c r="J5" s="245">
        <f aca="true" t="shared" si="2" ref="J5:J38">SUM(H5:I5)</f>
        <v>0</v>
      </c>
    </row>
    <row r="6" spans="1:10" ht="11.25">
      <c r="A6" s="237" t="s">
        <v>150</v>
      </c>
      <c r="B6" s="238" t="s">
        <v>97</v>
      </c>
      <c r="C6" s="239" t="s">
        <v>71</v>
      </c>
      <c r="D6" s="240"/>
      <c r="E6" s="241"/>
      <c r="F6" s="242">
        <f>'逆行列係数'!Y7</f>
        <v>3.090680635609627E-05</v>
      </c>
      <c r="G6" s="242">
        <f>'逆行列係数'!BI7</f>
        <v>4.673450055912514E-06</v>
      </c>
      <c r="H6" s="246">
        <f t="shared" si="0"/>
        <v>0</v>
      </c>
      <c r="I6" s="244">
        <f t="shared" si="1"/>
        <v>0</v>
      </c>
      <c r="J6" s="245">
        <f t="shared" si="2"/>
        <v>0</v>
      </c>
    </row>
    <row r="7" spans="1:10" ht="11.25">
      <c r="A7" s="237" t="s">
        <v>152</v>
      </c>
      <c r="B7" s="238" t="s">
        <v>98</v>
      </c>
      <c r="C7" s="239" t="s">
        <v>72</v>
      </c>
      <c r="D7" s="240"/>
      <c r="E7" s="241"/>
      <c r="F7" s="242">
        <f>'逆行列係数'!Y8</f>
        <v>2.2477081331673765E-05</v>
      </c>
      <c r="G7" s="242">
        <f>'逆行列係数'!BI8</f>
        <v>3.856407488344788E-06</v>
      </c>
      <c r="H7" s="246">
        <f t="shared" si="0"/>
        <v>0</v>
      </c>
      <c r="I7" s="244">
        <f t="shared" si="1"/>
        <v>0</v>
      </c>
      <c r="J7" s="245">
        <f t="shared" si="2"/>
        <v>0</v>
      </c>
    </row>
    <row r="8" spans="1:10" ht="11.25">
      <c r="A8" s="237" t="s">
        <v>154</v>
      </c>
      <c r="B8" s="238" t="s">
        <v>99</v>
      </c>
      <c r="C8" s="239" t="s">
        <v>3</v>
      </c>
      <c r="D8" s="240"/>
      <c r="E8" s="241"/>
      <c r="F8" s="242">
        <f>'逆行列係数'!Y9</f>
        <v>0.000408783052473939</v>
      </c>
      <c r="G8" s="242">
        <f>'逆行列係数'!BI9</f>
        <v>4.084915991291962E-05</v>
      </c>
      <c r="H8" s="246">
        <f t="shared" si="0"/>
        <v>0</v>
      </c>
      <c r="I8" s="244">
        <f t="shared" si="1"/>
        <v>0</v>
      </c>
      <c r="J8" s="245">
        <f t="shared" si="2"/>
        <v>0</v>
      </c>
    </row>
    <row r="9" spans="1:10" ht="11.25">
      <c r="A9" s="237"/>
      <c r="B9" s="238" t="s">
        <v>100</v>
      </c>
      <c r="C9" s="239" t="s">
        <v>4</v>
      </c>
      <c r="D9" s="240"/>
      <c r="E9" s="241"/>
      <c r="F9" s="242">
        <f>'逆行列係数'!Y10</f>
        <v>0.0001572345558498216</v>
      </c>
      <c r="G9" s="242">
        <f>'逆行列係数'!BI10</f>
        <v>3.7694522310713406E-05</v>
      </c>
      <c r="H9" s="246">
        <f t="shared" si="0"/>
        <v>0</v>
      </c>
      <c r="I9" s="244">
        <f t="shared" si="1"/>
        <v>0</v>
      </c>
      <c r="J9" s="245">
        <f t="shared" si="2"/>
        <v>0</v>
      </c>
    </row>
    <row r="10" spans="1:10" ht="11.25">
      <c r="A10" s="237"/>
      <c r="B10" s="238" t="s">
        <v>101</v>
      </c>
      <c r="C10" s="239" t="s">
        <v>5</v>
      </c>
      <c r="D10" s="240"/>
      <c r="E10" s="241"/>
      <c r="F10" s="242">
        <f>'逆行列係数'!Y11</f>
        <v>0.00033087218746760677</v>
      </c>
      <c r="G10" s="242">
        <f>'逆行列係数'!BI11</f>
        <v>9.733586960300111E-05</v>
      </c>
      <c r="H10" s="246">
        <f t="shared" si="0"/>
        <v>0</v>
      </c>
      <c r="I10" s="244">
        <f t="shared" si="1"/>
        <v>0</v>
      </c>
      <c r="J10" s="245">
        <f t="shared" si="2"/>
        <v>0</v>
      </c>
    </row>
    <row r="11" spans="1:10" ht="11.25">
      <c r="A11" s="237"/>
      <c r="B11" s="238" t="s">
        <v>102</v>
      </c>
      <c r="C11" s="239" t="s">
        <v>130</v>
      </c>
      <c r="D11" s="240"/>
      <c r="E11" s="241"/>
      <c r="F11" s="242">
        <f>'逆行列係数'!Y12</f>
        <v>0.003582934224722816</v>
      </c>
      <c r="G11" s="242">
        <f>'逆行列係数'!BI12</f>
        <v>0.0004259536087349844</v>
      </c>
      <c r="H11" s="246">
        <f t="shared" si="0"/>
        <v>0</v>
      </c>
      <c r="I11" s="244">
        <f t="shared" si="1"/>
        <v>0</v>
      </c>
      <c r="J11" s="245">
        <f t="shared" si="2"/>
        <v>0</v>
      </c>
    </row>
    <row r="12" spans="1:10" ht="11.25">
      <c r="A12" s="237"/>
      <c r="B12" s="238" t="s">
        <v>103</v>
      </c>
      <c r="C12" s="239" t="s">
        <v>7</v>
      </c>
      <c r="D12" s="240"/>
      <c r="E12" s="241"/>
      <c r="F12" s="242">
        <f>'逆行列係数'!Y13</f>
        <v>0.00047636999413770914</v>
      </c>
      <c r="G12" s="242">
        <f>'逆行列係数'!BI13</f>
        <v>0.000292078106103287</v>
      </c>
      <c r="H12" s="246">
        <f t="shared" si="0"/>
        <v>0</v>
      </c>
      <c r="I12" s="244">
        <f t="shared" si="1"/>
        <v>0</v>
      </c>
      <c r="J12" s="245">
        <f t="shared" si="2"/>
        <v>0</v>
      </c>
    </row>
    <row r="13" spans="1:10" ht="11.25">
      <c r="A13" s="237"/>
      <c r="B13" s="238" t="s">
        <v>104</v>
      </c>
      <c r="C13" s="239" t="s">
        <v>8</v>
      </c>
      <c r="D13" s="240"/>
      <c r="E13" s="241"/>
      <c r="F13" s="242">
        <f>'逆行列係数'!Y14</f>
        <v>0.003052531624858632</v>
      </c>
      <c r="G13" s="242">
        <f>'逆行列係数'!BI14</f>
        <v>0.00020881495427495467</v>
      </c>
      <c r="H13" s="246">
        <f t="shared" si="0"/>
        <v>0</v>
      </c>
      <c r="I13" s="244">
        <f t="shared" si="1"/>
        <v>0</v>
      </c>
      <c r="J13" s="245">
        <f t="shared" si="2"/>
        <v>0</v>
      </c>
    </row>
    <row r="14" spans="1:10" ht="11.25">
      <c r="A14" s="237"/>
      <c r="B14" s="238" t="s">
        <v>105</v>
      </c>
      <c r="C14" s="239" t="s">
        <v>9</v>
      </c>
      <c r="D14" s="240"/>
      <c r="E14" s="241"/>
      <c r="F14" s="242">
        <f>'逆行列係数'!Y15</f>
        <v>0.0005055572319819382</v>
      </c>
      <c r="G14" s="242">
        <f>'逆行列係数'!BI15</f>
        <v>4.421656786285729E-05</v>
      </c>
      <c r="H14" s="246">
        <f t="shared" si="0"/>
        <v>0</v>
      </c>
      <c r="I14" s="244">
        <f t="shared" si="1"/>
        <v>0</v>
      </c>
      <c r="J14" s="245">
        <f t="shared" si="2"/>
        <v>0</v>
      </c>
    </row>
    <row r="15" spans="1:10" ht="11.25">
      <c r="A15" s="237"/>
      <c r="B15" s="238" t="s">
        <v>106</v>
      </c>
      <c r="C15" s="239" t="s">
        <v>10</v>
      </c>
      <c r="D15" s="240"/>
      <c r="E15" s="241"/>
      <c r="F15" s="242">
        <f>'逆行列係数'!Y16</f>
        <v>0.0005334485326241429</v>
      </c>
      <c r="G15" s="242">
        <f>'逆行列係数'!BI16</f>
        <v>0.0003157917338616922</v>
      </c>
      <c r="H15" s="246">
        <f t="shared" si="0"/>
        <v>0</v>
      </c>
      <c r="I15" s="244">
        <f t="shared" si="1"/>
        <v>0</v>
      </c>
      <c r="J15" s="245">
        <f t="shared" si="2"/>
        <v>0</v>
      </c>
    </row>
    <row r="16" spans="1:10" ht="11.25">
      <c r="A16" s="237"/>
      <c r="B16" s="238" t="s">
        <v>107</v>
      </c>
      <c r="C16" s="239" t="s">
        <v>11</v>
      </c>
      <c r="D16" s="240"/>
      <c r="E16" s="241"/>
      <c r="F16" s="242">
        <f>'逆行列係数'!Y17</f>
        <v>5.130761597352313E-05</v>
      </c>
      <c r="G16" s="242">
        <f>'逆行列係数'!BI17</f>
        <v>3.139538787702592E-05</v>
      </c>
      <c r="H16" s="246">
        <f t="shared" si="0"/>
        <v>0</v>
      </c>
      <c r="I16" s="244">
        <f t="shared" si="1"/>
        <v>0</v>
      </c>
      <c r="J16" s="245">
        <f t="shared" si="2"/>
        <v>0</v>
      </c>
    </row>
    <row r="17" spans="1:10" ht="11.25">
      <c r="A17" s="237"/>
      <c r="B17" s="238" t="s">
        <v>108</v>
      </c>
      <c r="C17" s="239" t="s">
        <v>12</v>
      </c>
      <c r="D17" s="240"/>
      <c r="E17" s="241"/>
      <c r="F17" s="242">
        <f>'逆行列係数'!Y18</f>
        <v>0.0009252910651962558</v>
      </c>
      <c r="G17" s="242">
        <f>'逆行列係数'!BI18</f>
        <v>0.0002455561327566111</v>
      </c>
      <c r="H17" s="246">
        <f t="shared" si="0"/>
        <v>0</v>
      </c>
      <c r="I17" s="244">
        <f t="shared" si="1"/>
        <v>0</v>
      </c>
      <c r="J17" s="245">
        <f t="shared" si="2"/>
        <v>0</v>
      </c>
    </row>
    <row r="18" spans="1:10" ht="11.25">
      <c r="A18" s="237"/>
      <c r="B18" s="238" t="s">
        <v>109</v>
      </c>
      <c r="C18" s="239" t="s">
        <v>13</v>
      </c>
      <c r="D18" s="240"/>
      <c r="E18" s="241"/>
      <c r="F18" s="242">
        <f>'逆行列係数'!Y19</f>
        <v>0.0007426426100758388</v>
      </c>
      <c r="G18" s="242">
        <f>'逆行列係数'!BI19</f>
        <v>0.00017263218886543413</v>
      </c>
      <c r="H18" s="246">
        <f t="shared" si="0"/>
        <v>0</v>
      </c>
      <c r="I18" s="244">
        <f t="shared" si="1"/>
        <v>0</v>
      </c>
      <c r="J18" s="245">
        <f t="shared" si="2"/>
        <v>0</v>
      </c>
    </row>
    <row r="19" spans="1:10" ht="11.25">
      <c r="A19" s="237"/>
      <c r="B19" s="238" t="s">
        <v>110</v>
      </c>
      <c r="C19" s="239" t="s">
        <v>14</v>
      </c>
      <c r="D19" s="240"/>
      <c r="E19" s="241"/>
      <c r="F19" s="242">
        <f>'逆行列係数'!Y20</f>
        <v>0.0005236552550043294</v>
      </c>
      <c r="G19" s="242">
        <f>'逆行列係数'!BI20</f>
        <v>0.00015537312697361976</v>
      </c>
      <c r="H19" s="246">
        <f t="shared" si="0"/>
        <v>0</v>
      </c>
      <c r="I19" s="244">
        <f t="shared" si="1"/>
        <v>0</v>
      </c>
      <c r="J19" s="245">
        <f t="shared" si="2"/>
        <v>0</v>
      </c>
    </row>
    <row r="20" spans="1:10" ht="11.25">
      <c r="A20" s="237"/>
      <c r="B20" s="238" t="s">
        <v>111</v>
      </c>
      <c r="C20" s="239" t="s">
        <v>15</v>
      </c>
      <c r="D20" s="240"/>
      <c r="E20" s="241"/>
      <c r="F20" s="242">
        <f>'逆行列係数'!Y21</f>
        <v>0.00034718978116318386</v>
      </c>
      <c r="G20" s="242">
        <f>'逆行列係数'!BI21</f>
        <v>7.976040204544652E-05</v>
      </c>
      <c r="H20" s="246">
        <f t="shared" si="0"/>
        <v>0</v>
      </c>
      <c r="I20" s="244">
        <f t="shared" si="1"/>
        <v>0</v>
      </c>
      <c r="J20" s="245">
        <f t="shared" si="2"/>
        <v>0</v>
      </c>
    </row>
    <row r="21" spans="1:10" ht="11.25">
      <c r="A21" s="237"/>
      <c r="B21" s="238" t="s">
        <v>112</v>
      </c>
      <c r="C21" s="239" t="s">
        <v>16</v>
      </c>
      <c r="D21" s="240"/>
      <c r="E21" s="241"/>
      <c r="F21" s="242">
        <f>'逆行列係数'!Y22</f>
        <v>6.523803233707025E-05</v>
      </c>
      <c r="G21" s="242">
        <f>'逆行列係数'!BI22</f>
        <v>1.57472994580695E-05</v>
      </c>
      <c r="H21" s="246">
        <f t="shared" si="0"/>
        <v>0</v>
      </c>
      <c r="I21" s="244">
        <f t="shared" si="1"/>
        <v>0</v>
      </c>
      <c r="J21" s="245">
        <f t="shared" si="2"/>
        <v>0</v>
      </c>
    </row>
    <row r="22" spans="1:10" ht="11.25">
      <c r="A22" s="237"/>
      <c r="B22" s="238" t="s">
        <v>113</v>
      </c>
      <c r="C22" s="239" t="s">
        <v>17</v>
      </c>
      <c r="D22" s="240"/>
      <c r="E22" s="241"/>
      <c r="F22" s="242">
        <f>'逆行列係数'!Y23</f>
        <v>0.004513626016101196</v>
      </c>
      <c r="G22" s="242">
        <f>'逆行列係数'!BI23</f>
        <v>0.0008270582295306309</v>
      </c>
      <c r="H22" s="246">
        <f t="shared" si="0"/>
        <v>0</v>
      </c>
      <c r="I22" s="244">
        <f t="shared" si="1"/>
        <v>0</v>
      </c>
      <c r="J22" s="245">
        <f t="shared" si="2"/>
        <v>0</v>
      </c>
    </row>
    <row r="23" spans="1:10" ht="11.25">
      <c r="A23" s="237"/>
      <c r="B23" s="238" t="s">
        <v>114</v>
      </c>
      <c r="C23" s="239" t="s">
        <v>18</v>
      </c>
      <c r="D23" s="240"/>
      <c r="E23" s="241"/>
      <c r="F23" s="242">
        <f>'逆行列係数'!Y24</f>
        <v>0.007222278450216169</v>
      </c>
      <c r="G23" s="242">
        <f>'逆行列係数'!BI24</f>
        <v>3.489994925688519E-05</v>
      </c>
      <c r="H23" s="246">
        <f t="shared" si="0"/>
        <v>0</v>
      </c>
      <c r="I23" s="244">
        <f t="shared" si="1"/>
        <v>0</v>
      </c>
      <c r="J23" s="245">
        <f t="shared" si="2"/>
        <v>0</v>
      </c>
    </row>
    <row r="24" spans="1:10" ht="11.25">
      <c r="A24" s="237"/>
      <c r="B24" s="238" t="s">
        <v>115</v>
      </c>
      <c r="C24" s="239" t="s">
        <v>19</v>
      </c>
      <c r="D24" s="240"/>
      <c r="E24" s="241"/>
      <c r="F24" s="242">
        <f>'逆行列係数'!Y25</f>
        <v>0.012254104530575894</v>
      </c>
      <c r="G24" s="242">
        <f>'逆行列係数'!BI25</f>
        <v>0.00011319451444966421</v>
      </c>
      <c r="H24" s="246">
        <f t="shared" si="0"/>
        <v>0</v>
      </c>
      <c r="I24" s="244">
        <f t="shared" si="1"/>
        <v>0</v>
      </c>
      <c r="J24" s="245">
        <f t="shared" si="2"/>
        <v>0</v>
      </c>
    </row>
    <row r="25" spans="1:10" ht="11.25">
      <c r="A25" s="237"/>
      <c r="B25" s="238" t="s">
        <v>116</v>
      </c>
      <c r="C25" s="239" t="s">
        <v>20</v>
      </c>
      <c r="D25" s="240"/>
      <c r="E25" s="241"/>
      <c r="F25" s="242">
        <f>'逆行列係数'!Y26</f>
        <v>0.0044896502306253395</v>
      </c>
      <c r="G25" s="242">
        <f>'逆行列係数'!BI26</f>
        <v>2.3125340199339887E-05</v>
      </c>
      <c r="H25" s="246">
        <f t="shared" si="0"/>
        <v>0</v>
      </c>
      <c r="I25" s="244">
        <f t="shared" si="1"/>
        <v>0</v>
      </c>
      <c r="J25" s="245">
        <f t="shared" si="2"/>
        <v>0</v>
      </c>
    </row>
    <row r="26" spans="1:10" ht="11.25">
      <c r="A26" s="237"/>
      <c r="B26" s="238" t="s">
        <v>117</v>
      </c>
      <c r="C26" s="239" t="s">
        <v>21</v>
      </c>
      <c r="D26" s="240">
        <f>'地域別最終需要'!K28</f>
        <v>0</v>
      </c>
      <c r="E26" s="241">
        <f>'地域別最終需要'!I28</f>
        <v>0</v>
      </c>
      <c r="F26" s="242">
        <f>'逆行列係数'!Y27</f>
        <v>1.0084051914374286</v>
      </c>
      <c r="G26" s="242">
        <f>'逆行列係数'!BI27</f>
        <v>0.0004752817177455597</v>
      </c>
      <c r="H26" s="246">
        <f t="shared" si="0"/>
        <v>0</v>
      </c>
      <c r="I26" s="244">
        <f t="shared" si="1"/>
        <v>0</v>
      </c>
      <c r="J26" s="245">
        <f t="shared" si="2"/>
        <v>0</v>
      </c>
    </row>
    <row r="27" spans="1:10" ht="11.25">
      <c r="A27" s="237"/>
      <c r="B27" s="238" t="s">
        <v>118</v>
      </c>
      <c r="C27" s="239" t="s">
        <v>22</v>
      </c>
      <c r="D27" s="240"/>
      <c r="E27" s="241"/>
      <c r="F27" s="242">
        <f>'逆行列係数'!Y28</f>
        <v>0.058309068971489575</v>
      </c>
      <c r="G27" s="242">
        <f>'逆行列係数'!BI28</f>
        <v>0.00019490565033364305</v>
      </c>
      <c r="H27" s="246">
        <f t="shared" si="0"/>
        <v>0</v>
      </c>
      <c r="I27" s="244">
        <f t="shared" si="1"/>
        <v>0</v>
      </c>
      <c r="J27" s="245">
        <f t="shared" si="2"/>
        <v>0</v>
      </c>
    </row>
    <row r="28" spans="1:10" ht="11.25">
      <c r="A28" s="237"/>
      <c r="B28" s="238" t="s">
        <v>119</v>
      </c>
      <c r="C28" s="239" t="s">
        <v>23</v>
      </c>
      <c r="D28" s="240"/>
      <c r="E28" s="241"/>
      <c r="F28" s="242">
        <f>'逆行列係数'!Y29</f>
        <v>0.03631847350734507</v>
      </c>
      <c r="G28" s="242">
        <f>'逆行列係数'!BI29</f>
        <v>9.373627109009155E-05</v>
      </c>
      <c r="H28" s="246">
        <f t="shared" si="0"/>
        <v>0</v>
      </c>
      <c r="I28" s="244">
        <f t="shared" si="1"/>
        <v>0</v>
      </c>
      <c r="J28" s="245">
        <f t="shared" si="2"/>
        <v>0</v>
      </c>
    </row>
    <row r="29" spans="1:10" ht="11.25">
      <c r="A29" s="237"/>
      <c r="B29" s="238" t="s">
        <v>120</v>
      </c>
      <c r="C29" s="239" t="s">
        <v>24</v>
      </c>
      <c r="D29" s="240"/>
      <c r="E29" s="241"/>
      <c r="F29" s="242">
        <f>'逆行列係数'!Y30</f>
        <v>0.015807330678813757</v>
      </c>
      <c r="G29" s="242">
        <f>'逆行列係数'!BI30</f>
        <v>0.0006644419595498388</v>
      </c>
      <c r="H29" s="246">
        <f t="shared" si="0"/>
        <v>0</v>
      </c>
      <c r="I29" s="244">
        <f t="shared" si="1"/>
        <v>0</v>
      </c>
      <c r="J29" s="245">
        <f t="shared" si="2"/>
        <v>0</v>
      </c>
    </row>
    <row r="30" spans="1:10" ht="11.25">
      <c r="A30" s="237"/>
      <c r="B30" s="238" t="s">
        <v>121</v>
      </c>
      <c r="C30" s="239" t="s">
        <v>25</v>
      </c>
      <c r="D30" s="240"/>
      <c r="E30" s="241"/>
      <c r="F30" s="242">
        <f>'逆行列係数'!Y31</f>
        <v>0.026162158380923842</v>
      </c>
      <c r="G30" s="242">
        <f>'逆行列係数'!BI31</f>
        <v>0.0003541811872174873</v>
      </c>
      <c r="H30" s="246">
        <f t="shared" si="0"/>
        <v>0</v>
      </c>
      <c r="I30" s="244">
        <f t="shared" si="1"/>
        <v>0</v>
      </c>
      <c r="J30" s="245">
        <f t="shared" si="2"/>
        <v>0</v>
      </c>
    </row>
    <row r="31" spans="1:10" ht="11.25">
      <c r="A31" s="237"/>
      <c r="B31" s="238" t="s">
        <v>122</v>
      </c>
      <c r="C31" s="239" t="s">
        <v>26</v>
      </c>
      <c r="D31" s="240"/>
      <c r="E31" s="241"/>
      <c r="F31" s="242">
        <f>'逆行列係数'!Y32</f>
        <v>0.0005703039013752664</v>
      </c>
      <c r="G31" s="242">
        <f>'逆行列係数'!BI32</f>
        <v>1.6201918530671926E-05</v>
      </c>
      <c r="H31" s="246">
        <f t="shared" si="0"/>
        <v>0</v>
      </c>
      <c r="I31" s="244">
        <f t="shared" si="1"/>
        <v>0</v>
      </c>
      <c r="J31" s="245">
        <f t="shared" si="2"/>
        <v>0</v>
      </c>
    </row>
    <row r="32" spans="1:10" ht="11.25">
      <c r="A32" s="237"/>
      <c r="B32" s="238" t="s">
        <v>123</v>
      </c>
      <c r="C32" s="239" t="s">
        <v>27</v>
      </c>
      <c r="D32" s="240"/>
      <c r="E32" s="241"/>
      <c r="F32" s="242">
        <f>'逆行列係数'!Y33</f>
        <v>0.0027482125678223125</v>
      </c>
      <c r="G32" s="242">
        <f>'逆行列係数'!BI33</f>
        <v>8.243236769013706E-05</v>
      </c>
      <c r="H32" s="246">
        <f t="shared" si="0"/>
        <v>0</v>
      </c>
      <c r="I32" s="244">
        <f t="shared" si="1"/>
        <v>0</v>
      </c>
      <c r="J32" s="245">
        <f t="shared" si="2"/>
        <v>0</v>
      </c>
    </row>
    <row r="33" spans="1:10" ht="11.25">
      <c r="A33" s="237"/>
      <c r="B33" s="238" t="s">
        <v>124</v>
      </c>
      <c r="C33" s="239" t="s">
        <v>131</v>
      </c>
      <c r="D33" s="240"/>
      <c r="E33" s="241"/>
      <c r="F33" s="242">
        <f>'逆行列係数'!Y34</f>
        <v>1.924403543929442E-05</v>
      </c>
      <c r="G33" s="242">
        <f>'逆行列係数'!BI34</f>
        <v>6.684743517659535E-08</v>
      </c>
      <c r="H33" s="246">
        <f t="shared" si="0"/>
        <v>0</v>
      </c>
      <c r="I33" s="244">
        <f t="shared" si="1"/>
        <v>0</v>
      </c>
      <c r="J33" s="245">
        <f t="shared" si="2"/>
        <v>0</v>
      </c>
    </row>
    <row r="34" spans="1:10" ht="11.25">
      <c r="A34" s="237"/>
      <c r="B34" s="238" t="s">
        <v>125</v>
      </c>
      <c r="C34" s="239" t="s">
        <v>28</v>
      </c>
      <c r="D34" s="240"/>
      <c r="E34" s="241"/>
      <c r="F34" s="242">
        <f>'逆行列係数'!Y35</f>
        <v>0.0008992679492793035</v>
      </c>
      <c r="G34" s="242">
        <f>'逆行列係数'!BI35</f>
        <v>5.7716697824551515E-06</v>
      </c>
      <c r="H34" s="246">
        <f t="shared" si="0"/>
        <v>0</v>
      </c>
      <c r="I34" s="244">
        <f t="shared" si="1"/>
        <v>0</v>
      </c>
      <c r="J34" s="245">
        <f t="shared" si="2"/>
        <v>0</v>
      </c>
    </row>
    <row r="35" spans="1:10" ht="11.25">
      <c r="A35" s="237"/>
      <c r="B35" s="238" t="s">
        <v>126</v>
      </c>
      <c r="C35" s="239" t="s">
        <v>29</v>
      </c>
      <c r="D35" s="240"/>
      <c r="E35" s="241"/>
      <c r="F35" s="242">
        <f>'逆行列係数'!Y36</f>
        <v>0.056335262081656935</v>
      </c>
      <c r="G35" s="242">
        <f>'逆行列係数'!BI36</f>
        <v>0.00037596108786142236</v>
      </c>
      <c r="H35" s="246">
        <f t="shared" si="0"/>
        <v>0</v>
      </c>
      <c r="I35" s="244">
        <f t="shared" si="1"/>
        <v>0</v>
      </c>
      <c r="J35" s="245">
        <f t="shared" si="2"/>
        <v>0</v>
      </c>
    </row>
    <row r="36" spans="1:10" ht="11.25">
      <c r="A36" s="237"/>
      <c r="B36" s="238" t="s">
        <v>127</v>
      </c>
      <c r="C36" s="239" t="s">
        <v>30</v>
      </c>
      <c r="D36" s="240"/>
      <c r="E36" s="241"/>
      <c r="F36" s="242">
        <f>'逆行列係数'!Y37</f>
        <v>0.002113224705061817</v>
      </c>
      <c r="G36" s="242">
        <f>'逆行列係数'!BI37</f>
        <v>4.878011735367993E-05</v>
      </c>
      <c r="H36" s="246">
        <f t="shared" si="0"/>
        <v>0</v>
      </c>
      <c r="I36" s="244">
        <f t="shared" si="1"/>
        <v>0</v>
      </c>
      <c r="J36" s="245">
        <f t="shared" si="2"/>
        <v>0</v>
      </c>
    </row>
    <row r="37" spans="1:10" ht="11.25">
      <c r="A37" s="237"/>
      <c r="B37" s="238" t="s">
        <v>128</v>
      </c>
      <c r="C37" s="239" t="s">
        <v>132</v>
      </c>
      <c r="D37" s="240"/>
      <c r="E37" s="241"/>
      <c r="F37" s="242">
        <f>'逆行列係数'!Y38</f>
        <v>0.003831858692189765</v>
      </c>
      <c r="G37" s="242">
        <f>'逆行列係数'!BI38</f>
        <v>8.38715066527625E-06</v>
      </c>
      <c r="H37" s="246">
        <f t="shared" si="0"/>
        <v>0</v>
      </c>
      <c r="I37" s="244">
        <f t="shared" si="1"/>
        <v>0</v>
      </c>
      <c r="J37" s="245">
        <f t="shared" si="2"/>
        <v>0</v>
      </c>
    </row>
    <row r="38" spans="1:10" ht="11.25">
      <c r="A38" s="237"/>
      <c r="B38" s="248" t="s">
        <v>129</v>
      </c>
      <c r="C38" s="249" t="s">
        <v>133</v>
      </c>
      <c r="D38" s="250"/>
      <c r="E38" s="251"/>
      <c r="F38" s="252">
        <f>'逆行列係数'!Y39</f>
        <v>0.003568424595162486</v>
      </c>
      <c r="G38" s="252">
        <f>'逆行列係数'!BI39</f>
        <v>0.00010137634414607557</v>
      </c>
      <c r="H38" s="253">
        <f t="shared" si="0"/>
        <v>0</v>
      </c>
      <c r="I38" s="254">
        <f t="shared" si="1"/>
        <v>0</v>
      </c>
      <c r="J38" s="255">
        <f t="shared" si="2"/>
        <v>0</v>
      </c>
    </row>
    <row r="39" spans="1:10" ht="12" thickBot="1">
      <c r="A39" s="256"/>
      <c r="B39" s="257"/>
      <c r="C39" s="258" t="s">
        <v>134</v>
      </c>
      <c r="D39" s="259">
        <f>SUM(D5:D38)</f>
        <v>0</v>
      </c>
      <c r="E39" s="259">
        <f>SUM(E5:E38)</f>
        <v>0</v>
      </c>
      <c r="F39" s="260">
        <f>'逆行列係数'!Y40</f>
        <v>1.255392314945086</v>
      </c>
      <c r="G39" s="260">
        <f>'逆行列係数'!BI40</f>
        <v>0.005596584711447574</v>
      </c>
      <c r="H39" s="261">
        <f>SUM(H5:H38)</f>
        <v>0</v>
      </c>
      <c r="I39" s="262">
        <f>SUM(I5:I38)</f>
        <v>0</v>
      </c>
      <c r="J39" s="263">
        <f>SUM(J5:J38)</f>
        <v>0</v>
      </c>
    </row>
    <row r="40" spans="1:10" ht="12" thickTop="1">
      <c r="A40" s="264" t="s">
        <v>155</v>
      </c>
      <c r="B40" s="238" t="s">
        <v>96</v>
      </c>
      <c r="C40" s="239" t="s">
        <v>70</v>
      </c>
      <c r="D40" s="265"/>
      <c r="E40" s="266"/>
      <c r="F40" s="267">
        <f>'逆行列係数'!Y42</f>
        <v>0.0003691851663019183</v>
      </c>
      <c r="G40" s="267">
        <f>'逆行列係数'!BI42</f>
        <v>0.0004109266295383759</v>
      </c>
      <c r="H40" s="244">
        <f aca="true" t="shared" si="3" ref="H40:H73">D$26*F40</f>
        <v>0</v>
      </c>
      <c r="I40" s="268">
        <f aca="true" t="shared" si="4" ref="I40:I73">E$26*G40</f>
        <v>0</v>
      </c>
      <c r="J40" s="269">
        <f aca="true" t="shared" si="5" ref="J40:J73">SUM(H40:I40)</f>
        <v>0</v>
      </c>
    </row>
    <row r="41" spans="1:10" ht="11.25" hidden="1">
      <c r="A41" s="264" t="s">
        <v>156</v>
      </c>
      <c r="B41" s="238" t="s">
        <v>97</v>
      </c>
      <c r="C41" s="239" t="s">
        <v>71</v>
      </c>
      <c r="D41" s="240"/>
      <c r="E41" s="241"/>
      <c r="F41" s="242">
        <f>'逆行列係数'!Y43</f>
        <v>0.000490298668567309</v>
      </c>
      <c r="G41" s="242">
        <f>'逆行列係数'!BI43</f>
        <v>0.0005574767674054018</v>
      </c>
      <c r="H41" s="244">
        <f t="shared" si="3"/>
        <v>0</v>
      </c>
      <c r="I41" s="244">
        <f t="shared" si="4"/>
        <v>0</v>
      </c>
      <c r="J41" s="245">
        <f t="shared" si="5"/>
        <v>0</v>
      </c>
    </row>
    <row r="42" spans="1:10" ht="11.25" hidden="1">
      <c r="A42" s="264" t="s">
        <v>157</v>
      </c>
      <c r="B42" s="238" t="s">
        <v>98</v>
      </c>
      <c r="C42" s="239" t="s">
        <v>72</v>
      </c>
      <c r="D42" s="270"/>
      <c r="E42" s="247"/>
      <c r="F42" s="242">
        <f>'逆行列係数'!Y44</f>
        <v>6.01066234753732E-05</v>
      </c>
      <c r="G42" s="242">
        <f>'逆行列係数'!BI44</f>
        <v>7.488158710276064E-05</v>
      </c>
      <c r="H42" s="244">
        <f t="shared" si="3"/>
        <v>0</v>
      </c>
      <c r="I42" s="244">
        <f t="shared" si="4"/>
        <v>0</v>
      </c>
      <c r="J42" s="245">
        <f t="shared" si="5"/>
        <v>0</v>
      </c>
    </row>
    <row r="43" spans="1:10" ht="11.25" hidden="1">
      <c r="A43" s="264" t="s">
        <v>158</v>
      </c>
      <c r="B43" s="238" t="s">
        <v>99</v>
      </c>
      <c r="C43" s="239" t="s">
        <v>3</v>
      </c>
      <c r="D43" s="270"/>
      <c r="E43" s="247"/>
      <c r="F43" s="242">
        <f>'逆行列係数'!Y45</f>
        <v>0.000978797585525143</v>
      </c>
      <c r="G43" s="242">
        <f>'逆行列係数'!BI45</f>
        <v>0.0010212517859889995</v>
      </c>
      <c r="H43" s="244">
        <f t="shared" si="3"/>
        <v>0</v>
      </c>
      <c r="I43" s="244">
        <f t="shared" si="4"/>
        <v>0</v>
      </c>
      <c r="J43" s="245">
        <f t="shared" si="5"/>
        <v>0</v>
      </c>
    </row>
    <row r="44" spans="1:10" ht="11.25" hidden="1">
      <c r="A44" s="264" t="s">
        <v>154</v>
      </c>
      <c r="B44" s="238" t="s">
        <v>100</v>
      </c>
      <c r="C44" s="239" t="s">
        <v>4</v>
      </c>
      <c r="E44" s="247"/>
      <c r="F44" s="242">
        <f>'逆行列係数'!Y46</f>
        <v>0.0005368669421771642</v>
      </c>
      <c r="G44" s="242">
        <f>'逆行列係数'!BI46</f>
        <v>0.000722541578836954</v>
      </c>
      <c r="H44" s="244">
        <f t="shared" si="3"/>
        <v>0</v>
      </c>
      <c r="I44" s="244">
        <f t="shared" si="4"/>
        <v>0</v>
      </c>
      <c r="J44" s="245">
        <f t="shared" si="5"/>
        <v>0</v>
      </c>
    </row>
    <row r="45" spans="1:10" ht="11.25" hidden="1">
      <c r="A45" s="264"/>
      <c r="B45" s="238" t="s">
        <v>101</v>
      </c>
      <c r="C45" s="239" t="s">
        <v>5</v>
      </c>
      <c r="E45" s="247"/>
      <c r="F45" s="242">
        <f>'逆行列係数'!Y47</f>
        <v>0.003172154073249667</v>
      </c>
      <c r="G45" s="242">
        <f>'逆行列係数'!BI47</f>
        <v>0.0031003563163436677</v>
      </c>
      <c r="H45" s="244">
        <f t="shared" si="3"/>
        <v>0</v>
      </c>
      <c r="I45" s="244">
        <f t="shared" si="4"/>
        <v>0</v>
      </c>
      <c r="J45" s="245">
        <f t="shared" si="5"/>
        <v>0</v>
      </c>
    </row>
    <row r="46" spans="1:10" ht="11.25" hidden="1">
      <c r="A46" s="264"/>
      <c r="B46" s="238" t="s">
        <v>102</v>
      </c>
      <c r="C46" s="239" t="s">
        <v>130</v>
      </c>
      <c r="E46" s="247"/>
      <c r="F46" s="242">
        <f>'逆行列係数'!Y48</f>
        <v>0.012418719847530188</v>
      </c>
      <c r="G46" s="242">
        <f>'逆行列係数'!BI48</f>
        <v>0.014927472079336567</v>
      </c>
      <c r="H46" s="244">
        <f t="shared" si="3"/>
        <v>0</v>
      </c>
      <c r="I46" s="244">
        <f t="shared" si="4"/>
        <v>0</v>
      </c>
      <c r="J46" s="245">
        <f t="shared" si="5"/>
        <v>0</v>
      </c>
    </row>
    <row r="47" spans="1:10" ht="11.25" hidden="1">
      <c r="A47" s="264"/>
      <c r="B47" s="238" t="s">
        <v>103</v>
      </c>
      <c r="C47" s="239" t="s">
        <v>7</v>
      </c>
      <c r="E47" s="247"/>
      <c r="F47" s="242">
        <f>'逆行列係数'!Y49</f>
        <v>0.005329033503325585</v>
      </c>
      <c r="G47" s="242">
        <f>'逆行列係数'!BI49</f>
        <v>0.005368313416500854</v>
      </c>
      <c r="H47" s="244">
        <f t="shared" si="3"/>
        <v>0</v>
      </c>
      <c r="I47" s="244">
        <f t="shared" si="4"/>
        <v>0</v>
      </c>
      <c r="J47" s="245">
        <f t="shared" si="5"/>
        <v>0</v>
      </c>
    </row>
    <row r="48" spans="1:10" ht="11.25" hidden="1">
      <c r="A48" s="264"/>
      <c r="B48" s="238" t="s">
        <v>104</v>
      </c>
      <c r="C48" s="239" t="s">
        <v>8</v>
      </c>
      <c r="E48" s="247"/>
      <c r="F48" s="242">
        <f>'逆行列係数'!Y50</f>
        <v>0.01075895066699086</v>
      </c>
      <c r="G48" s="242">
        <f>'逆行列係数'!BI50</f>
        <v>0.012916332884612861</v>
      </c>
      <c r="H48" s="244">
        <f t="shared" si="3"/>
        <v>0</v>
      </c>
      <c r="I48" s="244">
        <f t="shared" si="4"/>
        <v>0</v>
      </c>
      <c r="J48" s="245">
        <f t="shared" si="5"/>
        <v>0</v>
      </c>
    </row>
    <row r="49" spans="1:10" ht="11.25" hidden="1">
      <c r="A49" s="264"/>
      <c r="B49" s="238" t="s">
        <v>105</v>
      </c>
      <c r="C49" s="239" t="s">
        <v>9</v>
      </c>
      <c r="E49" s="247"/>
      <c r="F49" s="242">
        <f>'逆行列係数'!Y51</f>
        <v>0.001147542566365832</v>
      </c>
      <c r="G49" s="242">
        <f>'逆行列係数'!BI51</f>
        <v>0.0015764905782731445</v>
      </c>
      <c r="H49" s="244">
        <f t="shared" si="3"/>
        <v>0</v>
      </c>
      <c r="I49" s="244">
        <f t="shared" si="4"/>
        <v>0</v>
      </c>
      <c r="J49" s="245">
        <f t="shared" si="5"/>
        <v>0</v>
      </c>
    </row>
    <row r="50" spans="1:10" ht="11.25" hidden="1">
      <c r="A50" s="264"/>
      <c r="B50" s="238" t="s">
        <v>106</v>
      </c>
      <c r="C50" s="239" t="s">
        <v>10</v>
      </c>
      <c r="E50" s="247"/>
      <c r="F50" s="242">
        <f>'逆行列係数'!Y52</f>
        <v>0.0028186383001808256</v>
      </c>
      <c r="G50" s="242">
        <f>'逆行列係数'!BI52</f>
        <v>0.0029184081700804367</v>
      </c>
      <c r="H50" s="244">
        <f t="shared" si="3"/>
        <v>0</v>
      </c>
      <c r="I50" s="244">
        <f t="shared" si="4"/>
        <v>0</v>
      </c>
      <c r="J50" s="245">
        <f t="shared" si="5"/>
        <v>0</v>
      </c>
    </row>
    <row r="51" spans="1:10" ht="11.25" hidden="1">
      <c r="A51" s="264"/>
      <c r="B51" s="238" t="s">
        <v>107</v>
      </c>
      <c r="C51" s="239" t="s">
        <v>11</v>
      </c>
      <c r="E51" s="247"/>
      <c r="F51" s="242">
        <f>'逆行列係数'!Y53</f>
        <v>0.0008949939260672763</v>
      </c>
      <c r="G51" s="242">
        <f>'逆行列係数'!BI53</f>
        <v>0.0008990296239046029</v>
      </c>
      <c r="H51" s="244">
        <f t="shared" si="3"/>
        <v>0</v>
      </c>
      <c r="I51" s="244">
        <f t="shared" si="4"/>
        <v>0</v>
      </c>
      <c r="J51" s="245">
        <f t="shared" si="5"/>
        <v>0</v>
      </c>
    </row>
    <row r="52" spans="1:10" ht="11.25" hidden="1">
      <c r="A52" s="264"/>
      <c r="B52" s="238" t="s">
        <v>108</v>
      </c>
      <c r="C52" s="239" t="s">
        <v>12</v>
      </c>
      <c r="E52" s="247"/>
      <c r="F52" s="242">
        <f>'逆行列係数'!Y54</f>
        <v>0.0036501884944786173</v>
      </c>
      <c r="G52" s="242">
        <f>'逆行列係数'!BI54</f>
        <v>0.0047820775243941896</v>
      </c>
      <c r="H52" s="244">
        <f t="shared" si="3"/>
        <v>0</v>
      </c>
      <c r="I52" s="244">
        <f t="shared" si="4"/>
        <v>0</v>
      </c>
      <c r="J52" s="245">
        <f t="shared" si="5"/>
        <v>0</v>
      </c>
    </row>
    <row r="53" spans="1:10" ht="11.25" hidden="1">
      <c r="A53" s="264"/>
      <c r="B53" s="238" t="s">
        <v>109</v>
      </c>
      <c r="C53" s="239" t="s">
        <v>13</v>
      </c>
      <c r="E53" s="247"/>
      <c r="F53" s="242">
        <f>'逆行列係数'!Y55</f>
        <v>0.0030957877290122993</v>
      </c>
      <c r="G53" s="242">
        <f>'逆行列係数'!BI55</f>
        <v>0.002757326403092883</v>
      </c>
      <c r="H53" s="244">
        <f t="shared" si="3"/>
        <v>0</v>
      </c>
      <c r="I53" s="244">
        <f t="shared" si="4"/>
        <v>0</v>
      </c>
      <c r="J53" s="245">
        <f t="shared" si="5"/>
        <v>0</v>
      </c>
    </row>
    <row r="54" spans="1:10" ht="11.25" hidden="1">
      <c r="A54" s="264"/>
      <c r="B54" s="238" t="s">
        <v>110</v>
      </c>
      <c r="C54" s="239" t="s">
        <v>14</v>
      </c>
      <c r="E54" s="247"/>
      <c r="F54" s="242">
        <f>'逆行列係数'!Y56</f>
        <v>0.0031291629988966273</v>
      </c>
      <c r="G54" s="242">
        <f>'逆行列係数'!BI56</f>
        <v>0.00301211979947577</v>
      </c>
      <c r="H54" s="244">
        <f t="shared" si="3"/>
        <v>0</v>
      </c>
      <c r="I54" s="244">
        <f t="shared" si="4"/>
        <v>0</v>
      </c>
      <c r="J54" s="245">
        <f t="shared" si="5"/>
        <v>0</v>
      </c>
    </row>
    <row r="55" spans="1:10" ht="11.25" hidden="1">
      <c r="A55" s="264"/>
      <c r="B55" s="238" t="s">
        <v>111</v>
      </c>
      <c r="C55" s="239" t="s">
        <v>15</v>
      </c>
      <c r="E55" s="247"/>
      <c r="F55" s="242">
        <f>'逆行列係数'!Y57</f>
        <v>0.005639408011440322</v>
      </c>
      <c r="G55" s="242">
        <f>'逆行列係数'!BI57</f>
        <v>0.004644664371087755</v>
      </c>
      <c r="H55" s="244">
        <f t="shared" si="3"/>
        <v>0</v>
      </c>
      <c r="I55" s="244">
        <f t="shared" si="4"/>
        <v>0</v>
      </c>
      <c r="J55" s="245">
        <f t="shared" si="5"/>
        <v>0</v>
      </c>
    </row>
    <row r="56" spans="1:10" ht="11.25" hidden="1">
      <c r="A56" s="264"/>
      <c r="B56" s="238" t="s">
        <v>112</v>
      </c>
      <c r="C56" s="239" t="s">
        <v>16</v>
      </c>
      <c r="E56" s="247"/>
      <c r="F56" s="242">
        <f>'逆行列係数'!Y58</f>
        <v>0.0009418260773771096</v>
      </c>
      <c r="G56" s="242">
        <f>'逆行列係数'!BI58</f>
        <v>0.001230433794498437</v>
      </c>
      <c r="H56" s="244">
        <f t="shared" si="3"/>
        <v>0</v>
      </c>
      <c r="I56" s="244">
        <f t="shared" si="4"/>
        <v>0</v>
      </c>
      <c r="J56" s="245">
        <f t="shared" si="5"/>
        <v>0</v>
      </c>
    </row>
    <row r="57" spans="1:10" ht="11.25" hidden="1">
      <c r="A57" s="264"/>
      <c r="B57" s="238" t="s">
        <v>113</v>
      </c>
      <c r="C57" s="239" t="s">
        <v>17</v>
      </c>
      <c r="E57" s="247"/>
      <c r="F57" s="242">
        <f>'逆行列係数'!Y59</f>
        <v>0.02169501937990083</v>
      </c>
      <c r="G57" s="242">
        <f>'逆行列係数'!BI59</f>
        <v>0.024725260214608347</v>
      </c>
      <c r="H57" s="244">
        <f t="shared" si="3"/>
        <v>0</v>
      </c>
      <c r="I57" s="244">
        <f t="shared" si="4"/>
        <v>0</v>
      </c>
      <c r="J57" s="245">
        <f t="shared" si="5"/>
        <v>0</v>
      </c>
    </row>
    <row r="58" spans="1:10" ht="11.25" hidden="1">
      <c r="A58" s="264"/>
      <c r="B58" s="238" t="s">
        <v>114</v>
      </c>
      <c r="C58" s="239" t="s">
        <v>18</v>
      </c>
      <c r="E58" s="247"/>
      <c r="F58" s="242">
        <f>'逆行列係数'!Y60</f>
        <v>0.0013496980306921306</v>
      </c>
      <c r="G58" s="242">
        <f>'逆行列係数'!BI60</f>
        <v>0.010128657877758908</v>
      </c>
      <c r="H58" s="244">
        <f t="shared" si="3"/>
        <v>0</v>
      </c>
      <c r="I58" s="244">
        <f t="shared" si="4"/>
        <v>0</v>
      </c>
      <c r="J58" s="245">
        <f t="shared" si="5"/>
        <v>0</v>
      </c>
    </row>
    <row r="59" spans="1:10" ht="11.25" hidden="1">
      <c r="A59" s="264"/>
      <c r="B59" s="238" t="s">
        <v>115</v>
      </c>
      <c r="C59" s="239" t="s">
        <v>19</v>
      </c>
      <c r="E59" s="247"/>
      <c r="F59" s="242">
        <f>'逆行列係数'!Y61</f>
        <v>0.005474684845820088</v>
      </c>
      <c r="G59" s="242">
        <f>'逆行列係数'!BI61</f>
        <v>0.01484523753491262</v>
      </c>
      <c r="H59" s="244">
        <f t="shared" si="3"/>
        <v>0</v>
      </c>
      <c r="I59" s="244">
        <f t="shared" si="4"/>
        <v>0</v>
      </c>
      <c r="J59" s="245">
        <f t="shared" si="5"/>
        <v>0</v>
      </c>
    </row>
    <row r="60" spans="1:10" ht="11.25" hidden="1">
      <c r="A60" s="264"/>
      <c r="B60" s="238" t="s">
        <v>116</v>
      </c>
      <c r="C60" s="239" t="s">
        <v>20</v>
      </c>
      <c r="E60" s="247"/>
      <c r="F60" s="242">
        <f>'逆行列係数'!Y62</f>
        <v>0.0006227890046994481</v>
      </c>
      <c r="G60" s="242">
        <f>'逆行列係数'!BI62</f>
        <v>0.004256789718175239</v>
      </c>
      <c r="H60" s="244">
        <f t="shared" si="3"/>
        <v>0</v>
      </c>
      <c r="I60" s="244">
        <f t="shared" si="4"/>
        <v>0</v>
      </c>
      <c r="J60" s="245">
        <f t="shared" si="5"/>
        <v>0</v>
      </c>
    </row>
    <row r="61" spans="1:10" ht="11.25" hidden="1">
      <c r="A61" s="264"/>
      <c r="B61" s="238" t="s">
        <v>117</v>
      </c>
      <c r="C61" s="239" t="s">
        <v>21</v>
      </c>
      <c r="E61" s="247"/>
      <c r="F61" s="242">
        <f>'逆行列係数'!Y63</f>
        <v>0.01892480091847107</v>
      </c>
      <c r="G61" s="242">
        <f>'逆行列係数'!BI63</f>
        <v>1.0284817805015398</v>
      </c>
      <c r="H61" s="244">
        <f t="shared" si="3"/>
        <v>0</v>
      </c>
      <c r="I61" s="244">
        <f t="shared" si="4"/>
        <v>0</v>
      </c>
      <c r="J61" s="245">
        <f t="shared" si="5"/>
        <v>0</v>
      </c>
    </row>
    <row r="62" spans="1:10" ht="11.25" hidden="1">
      <c r="A62" s="264"/>
      <c r="B62" s="238" t="s">
        <v>118</v>
      </c>
      <c r="C62" s="239" t="s">
        <v>22</v>
      </c>
      <c r="E62" s="247"/>
      <c r="F62" s="242">
        <f>'逆行列係数'!Y64</f>
        <v>0.00963223148503073</v>
      </c>
      <c r="G62" s="242">
        <f>'逆行列係数'!BI64</f>
        <v>0.07259988998165515</v>
      </c>
      <c r="H62" s="244">
        <f t="shared" si="3"/>
        <v>0</v>
      </c>
      <c r="I62" s="244">
        <f t="shared" si="4"/>
        <v>0</v>
      </c>
      <c r="J62" s="245">
        <f t="shared" si="5"/>
        <v>0</v>
      </c>
    </row>
    <row r="63" spans="1:10" ht="11.25" hidden="1">
      <c r="A63" s="264"/>
      <c r="B63" s="238" t="s">
        <v>119</v>
      </c>
      <c r="C63" s="239" t="s">
        <v>23</v>
      </c>
      <c r="E63" s="247"/>
      <c r="F63" s="242">
        <f>'逆行列係数'!Y65</f>
        <v>0.0027194898993863127</v>
      </c>
      <c r="G63" s="242">
        <f>'逆行列係数'!BI65</f>
        <v>0.03484412783147663</v>
      </c>
      <c r="H63" s="244">
        <f t="shared" si="3"/>
        <v>0</v>
      </c>
      <c r="I63" s="244">
        <f t="shared" si="4"/>
        <v>0</v>
      </c>
      <c r="J63" s="245">
        <f t="shared" si="5"/>
        <v>0</v>
      </c>
    </row>
    <row r="64" spans="1:10" ht="11.25" hidden="1">
      <c r="A64" s="264"/>
      <c r="B64" s="238" t="s">
        <v>120</v>
      </c>
      <c r="C64" s="239" t="s">
        <v>24</v>
      </c>
      <c r="D64" s="270"/>
      <c r="E64" s="247"/>
      <c r="F64" s="242">
        <f>'逆行列係数'!Y66</f>
        <v>0.011726869395667014</v>
      </c>
      <c r="G64" s="242">
        <f>'逆行列係数'!BI66</f>
        <v>0.030094465108010605</v>
      </c>
      <c r="H64" s="244">
        <f t="shared" si="3"/>
        <v>0</v>
      </c>
      <c r="I64" s="244">
        <f t="shared" si="4"/>
        <v>0</v>
      </c>
      <c r="J64" s="245">
        <f t="shared" si="5"/>
        <v>0</v>
      </c>
    </row>
    <row r="65" spans="1:10" ht="11.25" hidden="1">
      <c r="A65" s="264"/>
      <c r="B65" s="238" t="s">
        <v>121</v>
      </c>
      <c r="C65" s="239" t="s">
        <v>25</v>
      </c>
      <c r="D65" s="270"/>
      <c r="E65" s="247"/>
      <c r="F65" s="242">
        <f>'逆行列係数'!Y67</f>
        <v>0.008890755848621357</v>
      </c>
      <c r="G65" s="242">
        <f>'逆行列係数'!BI67</f>
        <v>0.03853982027422295</v>
      </c>
      <c r="H65" s="244">
        <f t="shared" si="3"/>
        <v>0</v>
      </c>
      <c r="I65" s="244">
        <f t="shared" si="4"/>
        <v>0</v>
      </c>
      <c r="J65" s="245">
        <f t="shared" si="5"/>
        <v>0</v>
      </c>
    </row>
    <row r="66" spans="1:10" ht="11.25" hidden="1">
      <c r="A66" s="264"/>
      <c r="B66" s="238" t="s">
        <v>122</v>
      </c>
      <c r="C66" s="239" t="s">
        <v>26</v>
      </c>
      <c r="D66" s="270"/>
      <c r="E66" s="247"/>
      <c r="F66" s="242">
        <f>'逆行列係数'!Y68</f>
        <v>0.00055732622815262</v>
      </c>
      <c r="G66" s="242">
        <f>'逆行列係数'!BI68</f>
        <v>0.0013846388070442907</v>
      </c>
      <c r="H66" s="244">
        <f t="shared" si="3"/>
        <v>0</v>
      </c>
      <c r="I66" s="244">
        <f t="shared" si="4"/>
        <v>0</v>
      </c>
      <c r="J66" s="245">
        <f t="shared" si="5"/>
        <v>0</v>
      </c>
    </row>
    <row r="67" spans="1:10" ht="11.25" hidden="1">
      <c r="A67" s="264"/>
      <c r="B67" s="238" t="s">
        <v>123</v>
      </c>
      <c r="C67" s="239" t="s">
        <v>27</v>
      </c>
      <c r="D67" s="270"/>
      <c r="E67" s="247"/>
      <c r="F67" s="242">
        <f>'逆行列係数'!Y69</f>
        <v>0.002128612286616427</v>
      </c>
      <c r="G67" s="242">
        <f>'逆行列係数'!BI69</f>
        <v>0.004587974850918124</v>
      </c>
      <c r="H67" s="244">
        <f t="shared" si="3"/>
        <v>0</v>
      </c>
      <c r="I67" s="244">
        <f t="shared" si="4"/>
        <v>0</v>
      </c>
      <c r="J67" s="245">
        <f t="shared" si="5"/>
        <v>0</v>
      </c>
    </row>
    <row r="68" spans="1:10" ht="11.25" hidden="1">
      <c r="A68" s="264"/>
      <c r="B68" s="238" t="s">
        <v>124</v>
      </c>
      <c r="C68" s="239" t="s">
        <v>131</v>
      </c>
      <c r="D68" s="270"/>
      <c r="E68" s="247"/>
      <c r="F68" s="242">
        <f>'逆行列係数'!Y70</f>
        <v>1.873319410999384E-06</v>
      </c>
      <c r="G68" s="242">
        <f>'逆行列係数'!BI70</f>
        <v>2.1115333494572575E-05</v>
      </c>
      <c r="H68" s="244">
        <f t="shared" si="3"/>
        <v>0</v>
      </c>
      <c r="I68" s="244">
        <f t="shared" si="4"/>
        <v>0</v>
      </c>
      <c r="J68" s="245">
        <f t="shared" si="5"/>
        <v>0</v>
      </c>
    </row>
    <row r="69" spans="1:10" ht="11.25" hidden="1">
      <c r="A69" s="264"/>
      <c r="B69" s="238" t="s">
        <v>125</v>
      </c>
      <c r="C69" s="239" t="s">
        <v>28</v>
      </c>
      <c r="D69" s="270"/>
      <c r="E69" s="247"/>
      <c r="F69" s="242">
        <f>'逆行列係数'!Y71</f>
        <v>0.00027543199877936436</v>
      </c>
      <c r="G69" s="242">
        <f>'逆行列係数'!BI71</f>
        <v>0.0010686184930361424</v>
      </c>
      <c r="H69" s="244">
        <f t="shared" si="3"/>
        <v>0</v>
      </c>
      <c r="I69" s="244">
        <f t="shared" si="4"/>
        <v>0</v>
      </c>
      <c r="J69" s="245">
        <f t="shared" si="5"/>
        <v>0</v>
      </c>
    </row>
    <row r="70" spans="1:10" ht="11.25" hidden="1">
      <c r="A70" s="264"/>
      <c r="B70" s="238" t="s">
        <v>126</v>
      </c>
      <c r="C70" s="239" t="s">
        <v>29</v>
      </c>
      <c r="D70" s="270"/>
      <c r="E70" s="247"/>
      <c r="F70" s="242">
        <f>'逆行列係数'!Y72</f>
        <v>0.056020773487141746</v>
      </c>
      <c r="G70" s="242">
        <f>'逆行列係数'!BI72</f>
        <v>0.10845824852072056</v>
      </c>
      <c r="H70" s="244">
        <f t="shared" si="3"/>
        <v>0</v>
      </c>
      <c r="I70" s="244">
        <f t="shared" si="4"/>
        <v>0</v>
      </c>
      <c r="J70" s="245">
        <f t="shared" si="5"/>
        <v>0</v>
      </c>
    </row>
    <row r="71" spans="1:10" ht="11.25" hidden="1">
      <c r="A71" s="264"/>
      <c r="B71" s="238" t="s">
        <v>127</v>
      </c>
      <c r="C71" s="239" t="s">
        <v>30</v>
      </c>
      <c r="D71" s="270"/>
      <c r="E71" s="247"/>
      <c r="F71" s="242">
        <f>'逆行列係数'!Y73</f>
        <v>0.0011124749984943016</v>
      </c>
      <c r="G71" s="242">
        <f>'逆行列係数'!BI73</f>
        <v>0.004209556917351886</v>
      </c>
      <c r="H71" s="244">
        <f t="shared" si="3"/>
        <v>0</v>
      </c>
      <c r="I71" s="244">
        <f t="shared" si="4"/>
        <v>0</v>
      </c>
      <c r="J71" s="245">
        <f t="shared" si="5"/>
        <v>0</v>
      </c>
    </row>
    <row r="72" spans="1:10" ht="11.25" hidden="1">
      <c r="A72" s="264"/>
      <c r="B72" s="238" t="s">
        <v>128</v>
      </c>
      <c r="C72" s="239" t="s">
        <v>132</v>
      </c>
      <c r="D72" s="270"/>
      <c r="E72" s="247"/>
      <c r="F72" s="242">
        <f>'逆行列係数'!Y74</f>
        <v>0.0004445165497398934</v>
      </c>
      <c r="G72" s="242">
        <f>'逆行列係数'!BI74</f>
        <v>0.004865633304588279</v>
      </c>
      <c r="H72" s="244">
        <f t="shared" si="3"/>
        <v>0</v>
      </c>
      <c r="I72" s="244">
        <f t="shared" si="4"/>
        <v>0</v>
      </c>
      <c r="J72" s="245">
        <f t="shared" si="5"/>
        <v>0</v>
      </c>
    </row>
    <row r="73" spans="1:10" ht="11.25">
      <c r="A73" s="264"/>
      <c r="B73" s="248" t="s">
        <v>129</v>
      </c>
      <c r="C73" s="249" t="s">
        <v>133</v>
      </c>
      <c r="D73" s="271"/>
      <c r="E73" s="272"/>
      <c r="F73" s="252">
        <f>'逆行列係数'!Y75</f>
        <v>0.0033061356994759893</v>
      </c>
      <c r="G73" s="252">
        <f>'逆行列係数'!BI75</f>
        <v>0.008213867497359868</v>
      </c>
      <c r="H73" s="254">
        <f t="shared" si="3"/>
        <v>0</v>
      </c>
      <c r="I73" s="254">
        <f t="shared" si="4"/>
        <v>0</v>
      </c>
      <c r="J73" s="255">
        <f t="shared" si="5"/>
        <v>0</v>
      </c>
    </row>
    <row r="74" spans="1:10" ht="11.25">
      <c r="A74" s="273"/>
      <c r="B74" s="274"/>
      <c r="C74" s="275" t="s">
        <v>134</v>
      </c>
      <c r="D74" s="276">
        <f>SUM(D40:D73)</f>
        <v>0</v>
      </c>
      <c r="E74" s="283">
        <f>SUM(E40:E73)</f>
        <v>0</v>
      </c>
      <c r="F74" s="277">
        <f>'逆行列係数'!Y76</f>
        <v>0.20031514455706242</v>
      </c>
      <c r="G74" s="277">
        <f>'逆行列係数'!BI76</f>
        <v>1.4522457860773477</v>
      </c>
      <c r="H74" s="278">
        <f>SUM(H40:H73)</f>
        <v>0</v>
      </c>
      <c r="I74" s="278">
        <f>SUM(I40:I73)</f>
        <v>0</v>
      </c>
      <c r="J74" s="279">
        <f>SUM(J40:J73)</f>
        <v>0</v>
      </c>
    </row>
    <row r="75" spans="1:10" ht="11.25">
      <c r="A75" s="280"/>
      <c r="B75" s="281"/>
      <c r="C75" s="282" t="s">
        <v>64</v>
      </c>
      <c r="D75" s="272">
        <f>SUM(D74,D39)</f>
        <v>0</v>
      </c>
      <c r="E75" s="272">
        <f>SUM(E74,E39)</f>
        <v>0</v>
      </c>
      <c r="F75" s="252">
        <f>'逆行列係数'!Y78</f>
        <v>1.4557074595021486</v>
      </c>
      <c r="G75" s="252">
        <f>'逆行列係数'!BI78</f>
        <v>1.4578423707887953</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 sqref="C2"/>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253</v>
      </c>
      <c r="D1" s="217"/>
      <c r="E1" s="217"/>
    </row>
    <row r="2" spans="2:5" ht="11.25">
      <c r="B2" s="215"/>
      <c r="C2" s="215" t="s">
        <v>22</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274</v>
      </c>
      <c r="E4" s="229" t="s">
        <v>173</v>
      </c>
      <c r="F4" s="230" t="s">
        <v>174</v>
      </c>
      <c r="G4" s="230" t="s">
        <v>275</v>
      </c>
      <c r="H4" s="231" t="s">
        <v>276</v>
      </c>
      <c r="I4" s="232" t="s">
        <v>277</v>
      </c>
      <c r="J4" s="233" t="s">
        <v>278</v>
      </c>
      <c r="K4" s="234"/>
      <c r="L4" s="235"/>
    </row>
    <row r="5" spans="1:10" ht="12" thickTop="1">
      <c r="A5" s="237" t="s">
        <v>148</v>
      </c>
      <c r="B5" s="238" t="s">
        <v>96</v>
      </c>
      <c r="C5" s="239" t="s">
        <v>70</v>
      </c>
      <c r="D5" s="240"/>
      <c r="E5" s="241"/>
      <c r="F5" s="242">
        <f>'逆行列係数'!Z6</f>
        <v>2.6595920757292932E-05</v>
      </c>
      <c r="G5" s="242">
        <f>'逆行列係数'!BJ6</f>
        <v>5.038824200307799E-06</v>
      </c>
      <c r="H5" s="243">
        <f aca="true" t="shared" si="0" ref="H5:H38">D$27*F5</f>
        <v>0</v>
      </c>
      <c r="I5" s="244">
        <f aca="true" t="shared" si="1" ref="I5:I38">E$27*G5</f>
        <v>0</v>
      </c>
      <c r="J5" s="245">
        <f aca="true" t="shared" si="2" ref="J5:J38">SUM(H5:I5)</f>
        <v>0</v>
      </c>
    </row>
    <row r="6" spans="1:10" ht="11.25">
      <c r="A6" s="237" t="s">
        <v>150</v>
      </c>
      <c r="B6" s="238" t="s">
        <v>97</v>
      </c>
      <c r="C6" s="239" t="s">
        <v>71</v>
      </c>
      <c r="D6" s="240"/>
      <c r="E6" s="241"/>
      <c r="F6" s="242">
        <f>'逆行列係数'!Z7</f>
        <v>2.482624891154428E-05</v>
      </c>
      <c r="G6" s="242">
        <f>'逆行列係数'!BJ7</f>
        <v>4.5151500917409775E-06</v>
      </c>
      <c r="H6" s="246">
        <f t="shared" si="0"/>
        <v>0</v>
      </c>
      <c r="I6" s="244">
        <f t="shared" si="1"/>
        <v>0</v>
      </c>
      <c r="J6" s="245">
        <f t="shared" si="2"/>
        <v>0</v>
      </c>
    </row>
    <row r="7" spans="1:10" ht="11.25">
      <c r="A7" s="237" t="s">
        <v>152</v>
      </c>
      <c r="B7" s="238" t="s">
        <v>98</v>
      </c>
      <c r="C7" s="239" t="s">
        <v>72</v>
      </c>
      <c r="D7" s="240"/>
      <c r="E7" s="241"/>
      <c r="F7" s="242">
        <f>'逆行列係数'!Z8</f>
        <v>2.766441787545543E-05</v>
      </c>
      <c r="G7" s="242">
        <f>'逆行列係数'!BJ8</f>
        <v>5.456324013840976E-06</v>
      </c>
      <c r="H7" s="246">
        <f t="shared" si="0"/>
        <v>0</v>
      </c>
      <c r="I7" s="244">
        <f t="shared" si="1"/>
        <v>0</v>
      </c>
      <c r="J7" s="245">
        <f t="shared" si="2"/>
        <v>0</v>
      </c>
    </row>
    <row r="8" spans="1:10" ht="11.25">
      <c r="A8" s="237" t="s">
        <v>154</v>
      </c>
      <c r="B8" s="238" t="s">
        <v>99</v>
      </c>
      <c r="C8" s="239" t="s">
        <v>3</v>
      </c>
      <c r="D8" s="240"/>
      <c r="E8" s="241"/>
      <c r="F8" s="242">
        <f>'逆行列係数'!Z9</f>
        <v>0.00015638600669064077</v>
      </c>
      <c r="G8" s="242">
        <f>'逆行列係数'!BJ9</f>
        <v>2.1563626271568076E-05</v>
      </c>
      <c r="H8" s="246">
        <f t="shared" si="0"/>
        <v>0</v>
      </c>
      <c r="I8" s="244">
        <f t="shared" si="1"/>
        <v>0</v>
      </c>
      <c r="J8" s="245">
        <f t="shared" si="2"/>
        <v>0</v>
      </c>
    </row>
    <row r="9" spans="1:10" ht="11.25">
      <c r="A9" s="237"/>
      <c r="B9" s="238" t="s">
        <v>100</v>
      </c>
      <c r="C9" s="239" t="s">
        <v>4</v>
      </c>
      <c r="D9" s="240"/>
      <c r="E9" s="241"/>
      <c r="F9" s="242">
        <f>'逆行列係数'!Z10</f>
        <v>9.821155138524422E-05</v>
      </c>
      <c r="G9" s="242">
        <f>'逆行列係数'!BJ10</f>
        <v>3.168978950238523E-05</v>
      </c>
      <c r="H9" s="246">
        <f t="shared" si="0"/>
        <v>0</v>
      </c>
      <c r="I9" s="244">
        <f t="shared" si="1"/>
        <v>0</v>
      </c>
      <c r="J9" s="245">
        <f t="shared" si="2"/>
        <v>0</v>
      </c>
    </row>
    <row r="10" spans="1:10" ht="11.25">
      <c r="A10" s="237"/>
      <c r="B10" s="238" t="s">
        <v>101</v>
      </c>
      <c r="C10" s="239" t="s">
        <v>5</v>
      </c>
      <c r="D10" s="240"/>
      <c r="E10" s="241"/>
      <c r="F10" s="242">
        <f>'逆行列係数'!Z11</f>
        <v>0.00017948295590628676</v>
      </c>
      <c r="G10" s="242">
        <f>'逆行列係数'!BJ11</f>
        <v>6.223603720952046E-05</v>
      </c>
      <c r="H10" s="246">
        <f t="shared" si="0"/>
        <v>0</v>
      </c>
      <c r="I10" s="244">
        <f t="shared" si="1"/>
        <v>0</v>
      </c>
      <c r="J10" s="245">
        <f t="shared" si="2"/>
        <v>0</v>
      </c>
    </row>
    <row r="11" spans="1:10" ht="11.25">
      <c r="A11" s="237"/>
      <c r="B11" s="238" t="s">
        <v>102</v>
      </c>
      <c r="C11" s="239" t="s">
        <v>130</v>
      </c>
      <c r="D11" s="240"/>
      <c r="E11" s="241"/>
      <c r="F11" s="242">
        <f>'逆行列係数'!Z12</f>
        <v>0.0026291257334091316</v>
      </c>
      <c r="G11" s="242">
        <f>'逆行列係数'!BJ12</f>
        <v>0.00037176622648531275</v>
      </c>
      <c r="H11" s="246">
        <f t="shared" si="0"/>
        <v>0</v>
      </c>
      <c r="I11" s="244">
        <f t="shared" si="1"/>
        <v>0</v>
      </c>
      <c r="J11" s="245">
        <f t="shared" si="2"/>
        <v>0</v>
      </c>
    </row>
    <row r="12" spans="1:10" ht="11.25">
      <c r="A12" s="237"/>
      <c r="B12" s="238" t="s">
        <v>103</v>
      </c>
      <c r="C12" s="239" t="s">
        <v>7</v>
      </c>
      <c r="D12" s="240"/>
      <c r="E12" s="241"/>
      <c r="F12" s="242">
        <f>'逆行列係数'!Z13</f>
        <v>0.0005955353666437067</v>
      </c>
      <c r="G12" s="242">
        <f>'逆行列係数'!BJ13</f>
        <v>0.00038723444489785876</v>
      </c>
      <c r="H12" s="246">
        <f t="shared" si="0"/>
        <v>0</v>
      </c>
      <c r="I12" s="244">
        <f t="shared" si="1"/>
        <v>0</v>
      </c>
      <c r="J12" s="245">
        <f t="shared" si="2"/>
        <v>0</v>
      </c>
    </row>
    <row r="13" spans="1:10" ht="11.25">
      <c r="A13" s="237"/>
      <c r="B13" s="238" t="s">
        <v>104</v>
      </c>
      <c r="C13" s="239" t="s">
        <v>8</v>
      </c>
      <c r="D13" s="240"/>
      <c r="E13" s="241"/>
      <c r="F13" s="242">
        <f>'逆行列係数'!Z14</f>
        <v>0.0008939379311130006</v>
      </c>
      <c r="G13" s="242">
        <f>'逆行列係数'!BJ14</f>
        <v>9.808666878185795E-05</v>
      </c>
      <c r="H13" s="246">
        <f t="shared" si="0"/>
        <v>0</v>
      </c>
      <c r="I13" s="244">
        <f t="shared" si="1"/>
        <v>0</v>
      </c>
      <c r="J13" s="245">
        <f t="shared" si="2"/>
        <v>0</v>
      </c>
    </row>
    <row r="14" spans="1:10" ht="11.25">
      <c r="A14" s="237"/>
      <c r="B14" s="238" t="s">
        <v>105</v>
      </c>
      <c r="C14" s="239" t="s">
        <v>9</v>
      </c>
      <c r="D14" s="240"/>
      <c r="E14" s="241"/>
      <c r="F14" s="242">
        <f>'逆行列係数'!Z15</f>
        <v>0.00028353682232751005</v>
      </c>
      <c r="G14" s="242">
        <f>'逆行列係数'!BJ15</f>
        <v>3.5912259378100586E-05</v>
      </c>
      <c r="H14" s="246">
        <f t="shared" si="0"/>
        <v>0</v>
      </c>
      <c r="I14" s="244">
        <f t="shared" si="1"/>
        <v>0</v>
      </c>
      <c r="J14" s="245">
        <f t="shared" si="2"/>
        <v>0</v>
      </c>
    </row>
    <row r="15" spans="1:10" ht="11.25">
      <c r="A15" s="237"/>
      <c r="B15" s="238" t="s">
        <v>106</v>
      </c>
      <c r="C15" s="239" t="s">
        <v>10</v>
      </c>
      <c r="D15" s="240"/>
      <c r="E15" s="241"/>
      <c r="F15" s="242">
        <f>'逆行列係数'!Z16</f>
        <v>0.0004793798329792317</v>
      </c>
      <c r="G15" s="242">
        <f>'逆行列係数'!BJ16</f>
        <v>0.00026797734525390486</v>
      </c>
      <c r="H15" s="246">
        <f t="shared" si="0"/>
        <v>0</v>
      </c>
      <c r="I15" s="244">
        <f t="shared" si="1"/>
        <v>0</v>
      </c>
      <c r="J15" s="245">
        <f t="shared" si="2"/>
        <v>0</v>
      </c>
    </row>
    <row r="16" spans="1:10" ht="11.25">
      <c r="A16" s="237"/>
      <c r="B16" s="238" t="s">
        <v>107</v>
      </c>
      <c r="C16" s="239" t="s">
        <v>11</v>
      </c>
      <c r="D16" s="240"/>
      <c r="E16" s="241"/>
      <c r="F16" s="242">
        <f>'逆行列係数'!Z17</f>
        <v>5.263526584119826E-05</v>
      </c>
      <c r="G16" s="242">
        <f>'逆行列係数'!BJ17</f>
        <v>3.174996733179711E-05</v>
      </c>
      <c r="H16" s="246">
        <f t="shared" si="0"/>
        <v>0</v>
      </c>
      <c r="I16" s="244">
        <f t="shared" si="1"/>
        <v>0</v>
      </c>
      <c r="J16" s="245">
        <f t="shared" si="2"/>
        <v>0</v>
      </c>
    </row>
    <row r="17" spans="1:10" ht="11.25">
      <c r="A17" s="237"/>
      <c r="B17" s="238" t="s">
        <v>108</v>
      </c>
      <c r="C17" s="239" t="s">
        <v>12</v>
      </c>
      <c r="D17" s="240"/>
      <c r="E17" s="241"/>
      <c r="F17" s="242">
        <f>'逆行列係数'!Z18</f>
        <v>0.0002903973644775019</v>
      </c>
      <c r="G17" s="242">
        <f>'逆行列係数'!BJ18</f>
        <v>0.00010696105382244548</v>
      </c>
      <c r="H17" s="246">
        <f t="shared" si="0"/>
        <v>0</v>
      </c>
      <c r="I17" s="244">
        <f t="shared" si="1"/>
        <v>0</v>
      </c>
      <c r="J17" s="245">
        <f t="shared" si="2"/>
        <v>0</v>
      </c>
    </row>
    <row r="18" spans="1:10" ht="11.25">
      <c r="A18" s="237"/>
      <c r="B18" s="238" t="s">
        <v>109</v>
      </c>
      <c r="C18" s="239" t="s">
        <v>13</v>
      </c>
      <c r="D18" s="240"/>
      <c r="E18" s="241"/>
      <c r="F18" s="242">
        <f>'逆行列係数'!Z19</f>
        <v>0.0010808242540786275</v>
      </c>
      <c r="G18" s="242">
        <f>'逆行列係数'!BJ19</f>
        <v>0.0002564803615164335</v>
      </c>
      <c r="H18" s="246">
        <f t="shared" si="0"/>
        <v>0</v>
      </c>
      <c r="I18" s="244">
        <f t="shared" si="1"/>
        <v>0</v>
      </c>
      <c r="J18" s="245">
        <f t="shared" si="2"/>
        <v>0</v>
      </c>
    </row>
    <row r="19" spans="1:10" ht="11.25">
      <c r="A19" s="237"/>
      <c r="B19" s="238" t="s">
        <v>110</v>
      </c>
      <c r="C19" s="239" t="s">
        <v>14</v>
      </c>
      <c r="D19" s="240"/>
      <c r="E19" s="241"/>
      <c r="F19" s="242">
        <f>'逆行列係数'!Z20</f>
        <v>0.0006681729288996326</v>
      </c>
      <c r="G19" s="242">
        <f>'逆行列係数'!BJ20</f>
        <v>0.00019900470151048487</v>
      </c>
      <c r="H19" s="246">
        <f t="shared" si="0"/>
        <v>0</v>
      </c>
      <c r="I19" s="244">
        <f t="shared" si="1"/>
        <v>0</v>
      </c>
      <c r="J19" s="245">
        <f t="shared" si="2"/>
        <v>0</v>
      </c>
    </row>
    <row r="20" spans="1:10" ht="11.25">
      <c r="A20" s="237"/>
      <c r="B20" s="238" t="s">
        <v>111</v>
      </c>
      <c r="C20" s="239" t="s">
        <v>15</v>
      </c>
      <c r="D20" s="240"/>
      <c r="E20" s="241"/>
      <c r="F20" s="242">
        <f>'逆行列係数'!Z21</f>
        <v>0.000516977106655757</v>
      </c>
      <c r="G20" s="242">
        <f>'逆行列係数'!BJ21</f>
        <v>0.00011549552545482424</v>
      </c>
      <c r="H20" s="246">
        <f t="shared" si="0"/>
        <v>0</v>
      </c>
      <c r="I20" s="244">
        <f t="shared" si="1"/>
        <v>0</v>
      </c>
      <c r="J20" s="245">
        <f t="shared" si="2"/>
        <v>0</v>
      </c>
    </row>
    <row r="21" spans="1:10" ht="11.25">
      <c r="A21" s="237"/>
      <c r="B21" s="238" t="s">
        <v>112</v>
      </c>
      <c r="C21" s="239" t="s">
        <v>16</v>
      </c>
      <c r="D21" s="240"/>
      <c r="E21" s="241"/>
      <c r="F21" s="242">
        <f>'逆行列係数'!Z22</f>
        <v>8.8298053147807E-06</v>
      </c>
      <c r="G21" s="242">
        <f>'逆行列係数'!BJ22</f>
        <v>2.2629792231942982E-06</v>
      </c>
      <c r="H21" s="246">
        <f t="shared" si="0"/>
        <v>0</v>
      </c>
      <c r="I21" s="244">
        <f t="shared" si="1"/>
        <v>0</v>
      </c>
      <c r="J21" s="245">
        <f t="shared" si="2"/>
        <v>0</v>
      </c>
    </row>
    <row r="22" spans="1:10" ht="11.25">
      <c r="A22" s="237"/>
      <c r="B22" s="238" t="s">
        <v>113</v>
      </c>
      <c r="C22" s="239" t="s">
        <v>17</v>
      </c>
      <c r="D22" s="240"/>
      <c r="E22" s="241"/>
      <c r="F22" s="242">
        <f>'逆行列係数'!Z23</f>
        <v>0.006876367166656212</v>
      </c>
      <c r="G22" s="242">
        <f>'逆行列係数'!BJ23</f>
        <v>0.0012984704142537434</v>
      </c>
      <c r="H22" s="246">
        <f t="shared" si="0"/>
        <v>0</v>
      </c>
      <c r="I22" s="244">
        <f t="shared" si="1"/>
        <v>0</v>
      </c>
      <c r="J22" s="245">
        <f t="shared" si="2"/>
        <v>0</v>
      </c>
    </row>
    <row r="23" spans="1:10" ht="11.25">
      <c r="A23" s="237"/>
      <c r="B23" s="238" t="s">
        <v>114</v>
      </c>
      <c r="C23" s="239" t="s">
        <v>18</v>
      </c>
      <c r="D23" s="240"/>
      <c r="E23" s="241"/>
      <c r="F23" s="242">
        <f>'逆行列係数'!Z24</f>
        <v>0.00506149864002611</v>
      </c>
      <c r="G23" s="242">
        <f>'逆行列係数'!BJ24</f>
        <v>3.2149536442044445E-05</v>
      </c>
      <c r="H23" s="246">
        <f t="shared" si="0"/>
        <v>0</v>
      </c>
      <c r="I23" s="244">
        <f t="shared" si="1"/>
        <v>0</v>
      </c>
      <c r="J23" s="245">
        <f t="shared" si="2"/>
        <v>0</v>
      </c>
    </row>
    <row r="24" spans="1:10" ht="11.25">
      <c r="A24" s="237"/>
      <c r="B24" s="238" t="s">
        <v>115</v>
      </c>
      <c r="C24" s="239" t="s">
        <v>19</v>
      </c>
      <c r="D24" s="240"/>
      <c r="E24" s="241"/>
      <c r="F24" s="242">
        <f>'逆行列係数'!Z25</f>
        <v>0.004825436322409924</v>
      </c>
      <c r="G24" s="242">
        <f>'逆行列係数'!BJ25</f>
        <v>0.00010169540311166679</v>
      </c>
      <c r="H24" s="246">
        <f t="shared" si="0"/>
        <v>0</v>
      </c>
      <c r="I24" s="244">
        <f t="shared" si="1"/>
        <v>0</v>
      </c>
      <c r="J24" s="245">
        <f t="shared" si="2"/>
        <v>0</v>
      </c>
    </row>
    <row r="25" spans="1:10" ht="11.25">
      <c r="A25" s="237"/>
      <c r="B25" s="238" t="s">
        <v>116</v>
      </c>
      <c r="C25" s="239" t="s">
        <v>20</v>
      </c>
      <c r="D25" s="240"/>
      <c r="E25" s="241"/>
      <c r="F25" s="242">
        <f>'逆行列係数'!Z26</f>
        <v>0.0035054257639393523</v>
      </c>
      <c r="G25" s="242">
        <f>'逆行列係数'!BJ26</f>
        <v>2.272247199052195E-05</v>
      </c>
      <c r="H25" s="246">
        <f t="shared" si="0"/>
        <v>0</v>
      </c>
      <c r="I25" s="244">
        <f t="shared" si="1"/>
        <v>0</v>
      </c>
      <c r="J25" s="245">
        <f t="shared" si="2"/>
        <v>0</v>
      </c>
    </row>
    <row r="26" spans="1:10" ht="11.25">
      <c r="A26" s="237"/>
      <c r="B26" s="238" t="s">
        <v>117</v>
      </c>
      <c r="C26" s="239" t="s">
        <v>21</v>
      </c>
      <c r="D26" s="240"/>
      <c r="E26" s="241"/>
      <c r="F26" s="242">
        <f>'逆行列係数'!Z27</f>
        <v>0.004659983827534906</v>
      </c>
      <c r="G26" s="242">
        <f>'逆行列係数'!BJ27</f>
        <v>0.0003367303464402327</v>
      </c>
      <c r="H26" s="246">
        <f t="shared" si="0"/>
        <v>0</v>
      </c>
      <c r="I26" s="244">
        <f t="shared" si="1"/>
        <v>0</v>
      </c>
      <c r="J26" s="245">
        <f t="shared" si="2"/>
        <v>0</v>
      </c>
    </row>
    <row r="27" spans="1:10" ht="11.25">
      <c r="A27" s="237"/>
      <c r="B27" s="238" t="s">
        <v>118</v>
      </c>
      <c r="C27" s="239" t="s">
        <v>22</v>
      </c>
      <c r="D27" s="240">
        <f>'地域別最終需要'!K29</f>
        <v>0</v>
      </c>
      <c r="E27" s="241">
        <f>'地域別最終需要'!I29</f>
        <v>0</v>
      </c>
      <c r="F27" s="242">
        <f>'逆行列係数'!Z28</f>
        <v>1.0835239305962223</v>
      </c>
      <c r="G27" s="242">
        <f>'逆行列係数'!BJ28</f>
        <v>0.00019201228053567827</v>
      </c>
      <c r="H27" s="246">
        <f t="shared" si="0"/>
        <v>0</v>
      </c>
      <c r="I27" s="244">
        <f t="shared" si="1"/>
        <v>0</v>
      </c>
      <c r="J27" s="245">
        <f t="shared" si="2"/>
        <v>0</v>
      </c>
    </row>
    <row r="28" spans="1:10" ht="11.25">
      <c r="A28" s="237"/>
      <c r="B28" s="238" t="s">
        <v>119</v>
      </c>
      <c r="C28" s="239" t="s">
        <v>23</v>
      </c>
      <c r="D28" s="240"/>
      <c r="E28" s="241"/>
      <c r="F28" s="242">
        <f>'逆行列係数'!Z29</f>
        <v>0.02411372588399802</v>
      </c>
      <c r="G28" s="242">
        <f>'逆行列係数'!BJ29</f>
        <v>7.775202885923222E-05</v>
      </c>
      <c r="H28" s="246">
        <f t="shared" si="0"/>
        <v>0</v>
      </c>
      <c r="I28" s="244">
        <f t="shared" si="1"/>
        <v>0</v>
      </c>
      <c r="J28" s="245">
        <f t="shared" si="2"/>
        <v>0</v>
      </c>
    </row>
    <row r="29" spans="1:10" ht="11.25">
      <c r="A29" s="237"/>
      <c r="B29" s="238" t="s">
        <v>120</v>
      </c>
      <c r="C29" s="239" t="s">
        <v>24</v>
      </c>
      <c r="D29" s="240"/>
      <c r="E29" s="241"/>
      <c r="F29" s="242">
        <f>'逆行列係数'!Z30</f>
        <v>0.013185831169978639</v>
      </c>
      <c r="G29" s="242">
        <f>'逆行列係数'!BJ30</f>
        <v>0.0005277591699007276</v>
      </c>
      <c r="H29" s="246">
        <f t="shared" si="0"/>
        <v>0</v>
      </c>
      <c r="I29" s="244">
        <f t="shared" si="1"/>
        <v>0</v>
      </c>
      <c r="J29" s="245">
        <f t="shared" si="2"/>
        <v>0</v>
      </c>
    </row>
    <row r="30" spans="1:10" ht="11.25">
      <c r="A30" s="237"/>
      <c r="B30" s="238" t="s">
        <v>121</v>
      </c>
      <c r="C30" s="239" t="s">
        <v>25</v>
      </c>
      <c r="D30" s="240"/>
      <c r="E30" s="241"/>
      <c r="F30" s="242">
        <f>'逆行列係数'!Z31</f>
        <v>0.02467774897800596</v>
      </c>
      <c r="G30" s="242">
        <f>'逆行列係数'!BJ31</f>
        <v>0.0003423691062241123</v>
      </c>
      <c r="H30" s="246">
        <f t="shared" si="0"/>
        <v>0</v>
      </c>
      <c r="I30" s="244">
        <f t="shared" si="1"/>
        <v>0</v>
      </c>
      <c r="J30" s="245">
        <f t="shared" si="2"/>
        <v>0</v>
      </c>
    </row>
    <row r="31" spans="1:10" ht="11.25">
      <c r="A31" s="237"/>
      <c r="B31" s="238" t="s">
        <v>122</v>
      </c>
      <c r="C31" s="239" t="s">
        <v>26</v>
      </c>
      <c r="D31" s="240"/>
      <c r="E31" s="241"/>
      <c r="F31" s="242">
        <f>'逆行列係数'!Z32</f>
        <v>0.0007499957156357768</v>
      </c>
      <c r="G31" s="242">
        <f>'逆行列係数'!BJ32</f>
        <v>1.6974360268443578E-05</v>
      </c>
      <c r="H31" s="246">
        <f t="shared" si="0"/>
        <v>0</v>
      </c>
      <c r="I31" s="244">
        <f t="shared" si="1"/>
        <v>0</v>
      </c>
      <c r="J31" s="245">
        <f t="shared" si="2"/>
        <v>0</v>
      </c>
    </row>
    <row r="32" spans="1:10" ht="11.25">
      <c r="A32" s="237"/>
      <c r="B32" s="238" t="s">
        <v>123</v>
      </c>
      <c r="C32" s="239" t="s">
        <v>27</v>
      </c>
      <c r="D32" s="240"/>
      <c r="E32" s="241"/>
      <c r="F32" s="242">
        <f>'逆行列係数'!Z33</f>
        <v>0.0015804788295439333</v>
      </c>
      <c r="G32" s="242">
        <f>'逆行列係数'!BJ33</f>
        <v>9.66837587271428E-05</v>
      </c>
      <c r="H32" s="246">
        <f t="shared" si="0"/>
        <v>0</v>
      </c>
      <c r="I32" s="244">
        <f t="shared" si="1"/>
        <v>0</v>
      </c>
      <c r="J32" s="245">
        <f t="shared" si="2"/>
        <v>0</v>
      </c>
    </row>
    <row r="33" spans="1:10" ht="11.25">
      <c r="A33" s="237"/>
      <c r="B33" s="238" t="s">
        <v>124</v>
      </c>
      <c r="C33" s="239" t="s">
        <v>131</v>
      </c>
      <c r="D33" s="240"/>
      <c r="E33" s="241"/>
      <c r="F33" s="242">
        <f>'逆行列係数'!Z34</f>
        <v>3.218298657848822E-05</v>
      </c>
      <c r="G33" s="242">
        <f>'逆行列係数'!BJ34</f>
        <v>6.033345237830363E-08</v>
      </c>
      <c r="H33" s="246">
        <f t="shared" si="0"/>
        <v>0</v>
      </c>
      <c r="I33" s="244">
        <f t="shared" si="1"/>
        <v>0</v>
      </c>
      <c r="J33" s="245">
        <f t="shared" si="2"/>
        <v>0</v>
      </c>
    </row>
    <row r="34" spans="1:10" ht="11.25">
      <c r="A34" s="237"/>
      <c r="B34" s="238" t="s">
        <v>125</v>
      </c>
      <c r="C34" s="239" t="s">
        <v>28</v>
      </c>
      <c r="D34" s="240"/>
      <c r="E34" s="241"/>
      <c r="F34" s="242">
        <f>'逆行列係数'!Z35</f>
        <v>0.0025579185179375723</v>
      </c>
      <c r="G34" s="242">
        <f>'逆行列係数'!BJ35</f>
        <v>5.952651212733528E-06</v>
      </c>
      <c r="H34" s="246">
        <f t="shared" si="0"/>
        <v>0</v>
      </c>
      <c r="I34" s="244">
        <f t="shared" si="1"/>
        <v>0</v>
      </c>
      <c r="J34" s="245">
        <f t="shared" si="2"/>
        <v>0</v>
      </c>
    </row>
    <row r="35" spans="1:10" ht="11.25">
      <c r="A35" s="237"/>
      <c r="B35" s="238" t="s">
        <v>126</v>
      </c>
      <c r="C35" s="239" t="s">
        <v>29</v>
      </c>
      <c r="D35" s="240"/>
      <c r="E35" s="241"/>
      <c r="F35" s="242">
        <f>'逆行列係数'!Z36</f>
        <v>0.08880313874838973</v>
      </c>
      <c r="G35" s="242">
        <f>'逆行列係数'!BJ36</f>
        <v>0.0004861633900547008</v>
      </c>
      <c r="H35" s="246">
        <f t="shared" si="0"/>
        <v>0</v>
      </c>
      <c r="I35" s="244">
        <f t="shared" si="1"/>
        <v>0</v>
      </c>
      <c r="J35" s="245">
        <f t="shared" si="2"/>
        <v>0</v>
      </c>
    </row>
    <row r="36" spans="1:10" ht="11.25">
      <c r="A36" s="237"/>
      <c r="B36" s="238" t="s">
        <v>127</v>
      </c>
      <c r="C36" s="239" t="s">
        <v>30</v>
      </c>
      <c r="D36" s="240"/>
      <c r="E36" s="241"/>
      <c r="F36" s="242">
        <f>'逆行列係数'!Z37</f>
        <v>0.0013429841029545192</v>
      </c>
      <c r="G36" s="242">
        <f>'逆行列係数'!BJ37</f>
        <v>4.3965017542012185E-05</v>
      </c>
      <c r="H36" s="246">
        <f t="shared" si="0"/>
        <v>0</v>
      </c>
      <c r="I36" s="244">
        <f t="shared" si="1"/>
        <v>0</v>
      </c>
      <c r="J36" s="245">
        <f t="shared" si="2"/>
        <v>0</v>
      </c>
    </row>
    <row r="37" spans="1:10" ht="11.25">
      <c r="A37" s="237"/>
      <c r="B37" s="238" t="s">
        <v>128</v>
      </c>
      <c r="C37" s="239" t="s">
        <v>132</v>
      </c>
      <c r="D37" s="240"/>
      <c r="E37" s="241"/>
      <c r="F37" s="242">
        <f>'逆行列係数'!Z38</f>
        <v>0.004006148649030274</v>
      </c>
      <c r="G37" s="242">
        <f>'逆行列係数'!BJ38</f>
        <v>8.355428730225357E-06</v>
      </c>
      <c r="H37" s="246">
        <f t="shared" si="0"/>
        <v>0</v>
      </c>
      <c r="I37" s="244">
        <f t="shared" si="1"/>
        <v>0</v>
      </c>
      <c r="J37" s="245">
        <f t="shared" si="2"/>
        <v>0</v>
      </c>
    </row>
    <row r="38" spans="1:10" ht="11.25">
      <c r="A38" s="237"/>
      <c r="B38" s="248" t="s">
        <v>129</v>
      </c>
      <c r="C38" s="249" t="s">
        <v>133</v>
      </c>
      <c r="D38" s="250"/>
      <c r="E38" s="251"/>
      <c r="F38" s="252">
        <f>'逆行列係数'!Z39</f>
        <v>0.004692766701205074</v>
      </c>
      <c r="G38" s="252">
        <f>'逆行列係数'!BJ39</f>
        <v>0.00010620955690991506</v>
      </c>
      <c r="H38" s="253">
        <f t="shared" si="0"/>
        <v>0</v>
      </c>
      <c r="I38" s="254">
        <f t="shared" si="1"/>
        <v>0</v>
      </c>
      <c r="J38" s="255">
        <f t="shared" si="2"/>
        <v>0</v>
      </c>
    </row>
    <row r="39" spans="1:10" ht="12" thickBot="1">
      <c r="A39" s="256"/>
      <c r="B39" s="257"/>
      <c r="C39" s="258" t="s">
        <v>134</v>
      </c>
      <c r="D39" s="259">
        <f>SUM(D5:D38)</f>
        <v>0</v>
      </c>
      <c r="E39" s="259">
        <f>SUM(E5:E38)</f>
        <v>0</v>
      </c>
      <c r="F39" s="260">
        <f>'逆行列係数'!Z40</f>
        <v>1.2822080821133135</v>
      </c>
      <c r="G39" s="260">
        <f>'逆行列係数'!BJ40</f>
        <v>0.005699456539601091</v>
      </c>
      <c r="H39" s="261">
        <f>SUM(H5:H38)</f>
        <v>0</v>
      </c>
      <c r="I39" s="262">
        <f>SUM(I5:I38)</f>
        <v>0</v>
      </c>
      <c r="J39" s="263">
        <f>SUM(J5:J38)</f>
        <v>0</v>
      </c>
    </row>
    <row r="40" spans="1:10" ht="12" thickTop="1">
      <c r="A40" s="264" t="s">
        <v>155</v>
      </c>
      <c r="B40" s="238" t="s">
        <v>96</v>
      </c>
      <c r="C40" s="239" t="s">
        <v>70</v>
      </c>
      <c r="D40" s="265"/>
      <c r="E40" s="266"/>
      <c r="F40" s="267">
        <f>'逆行列係数'!Z42</f>
        <v>0.0002824402265962027</v>
      </c>
      <c r="G40" s="267">
        <f>'逆行列係数'!BJ42</f>
        <v>0.00032370023458275644</v>
      </c>
      <c r="H40" s="244">
        <f aca="true" t="shared" si="3" ref="H40:H73">D$27*F40</f>
        <v>0</v>
      </c>
      <c r="I40" s="268">
        <f aca="true" t="shared" si="4" ref="I40:I73">E$27*G40</f>
        <v>0</v>
      </c>
      <c r="J40" s="269">
        <f aca="true" t="shared" si="5" ref="J40:J73">SUM(H40:I40)</f>
        <v>0</v>
      </c>
    </row>
    <row r="41" spans="1:10" ht="11.25" hidden="1">
      <c r="A41" s="264" t="s">
        <v>156</v>
      </c>
      <c r="B41" s="238" t="s">
        <v>97</v>
      </c>
      <c r="C41" s="239" t="s">
        <v>71</v>
      </c>
      <c r="D41" s="240"/>
      <c r="E41" s="241"/>
      <c r="F41" s="242">
        <f>'逆行列係数'!Z43</f>
        <v>0.0004168202127648711</v>
      </c>
      <c r="G41" s="242">
        <f>'逆行列係数'!BJ43</f>
        <v>0.00047960986776689196</v>
      </c>
      <c r="H41" s="244">
        <f t="shared" si="3"/>
        <v>0</v>
      </c>
      <c r="I41" s="244">
        <f t="shared" si="4"/>
        <v>0</v>
      </c>
      <c r="J41" s="245">
        <f t="shared" si="5"/>
        <v>0</v>
      </c>
    </row>
    <row r="42" spans="1:10" ht="11.25" hidden="1">
      <c r="A42" s="264" t="s">
        <v>157</v>
      </c>
      <c r="B42" s="238" t="s">
        <v>98</v>
      </c>
      <c r="C42" s="239" t="s">
        <v>72</v>
      </c>
      <c r="D42" s="270"/>
      <c r="E42" s="247"/>
      <c r="F42" s="242">
        <f>'逆行列係数'!Z44</f>
        <v>7.362245215956002E-05</v>
      </c>
      <c r="G42" s="242">
        <f>'逆行列係数'!BJ44</f>
        <v>8.676993521113459E-05</v>
      </c>
      <c r="H42" s="244">
        <f t="shared" si="3"/>
        <v>0</v>
      </c>
      <c r="I42" s="244">
        <f t="shared" si="4"/>
        <v>0</v>
      </c>
      <c r="J42" s="245">
        <f t="shared" si="5"/>
        <v>0</v>
      </c>
    </row>
    <row r="43" spans="1:10" ht="11.25" hidden="1">
      <c r="A43" s="264" t="s">
        <v>158</v>
      </c>
      <c r="B43" s="238" t="s">
        <v>99</v>
      </c>
      <c r="C43" s="239" t="s">
        <v>3</v>
      </c>
      <c r="D43" s="270"/>
      <c r="E43" s="247"/>
      <c r="F43" s="242">
        <f>'逆行列係数'!Z45</f>
        <v>0.00045884245821837166</v>
      </c>
      <c r="G43" s="242">
        <f>'逆行列係数'!BJ45</f>
        <v>0.0004866385133390657</v>
      </c>
      <c r="H43" s="244">
        <f t="shared" si="3"/>
        <v>0</v>
      </c>
      <c r="I43" s="244">
        <f t="shared" si="4"/>
        <v>0</v>
      </c>
      <c r="J43" s="245">
        <f t="shared" si="5"/>
        <v>0</v>
      </c>
    </row>
    <row r="44" spans="1:10" ht="11.25" hidden="1">
      <c r="A44" s="264" t="s">
        <v>154</v>
      </c>
      <c r="B44" s="238" t="s">
        <v>100</v>
      </c>
      <c r="C44" s="239" t="s">
        <v>4</v>
      </c>
      <c r="E44" s="247"/>
      <c r="F44" s="242">
        <f>'逆行列係数'!Z46</f>
        <v>0.00042948120595788015</v>
      </c>
      <c r="G44" s="242">
        <f>'逆行列係数'!BJ46</f>
        <v>0.000528405301386897</v>
      </c>
      <c r="H44" s="244">
        <f t="shared" si="3"/>
        <v>0</v>
      </c>
      <c r="I44" s="244">
        <f t="shared" si="4"/>
        <v>0</v>
      </c>
      <c r="J44" s="245">
        <f t="shared" si="5"/>
        <v>0</v>
      </c>
    </row>
    <row r="45" spans="1:10" ht="11.25" hidden="1">
      <c r="A45" s="264"/>
      <c r="B45" s="238" t="s">
        <v>101</v>
      </c>
      <c r="C45" s="239" t="s">
        <v>5</v>
      </c>
      <c r="E45" s="247"/>
      <c r="F45" s="242">
        <f>'逆行列係数'!Z47</f>
        <v>0.001888245863667793</v>
      </c>
      <c r="G45" s="242">
        <f>'逆行列係数'!BJ47</f>
        <v>0.001964663604990175</v>
      </c>
      <c r="H45" s="244">
        <f t="shared" si="3"/>
        <v>0</v>
      </c>
      <c r="I45" s="244">
        <f t="shared" si="4"/>
        <v>0</v>
      </c>
      <c r="J45" s="245">
        <f t="shared" si="5"/>
        <v>0</v>
      </c>
    </row>
    <row r="46" spans="1:10" ht="11.25" hidden="1">
      <c r="A46" s="264"/>
      <c r="B46" s="238" t="s">
        <v>102</v>
      </c>
      <c r="C46" s="239" t="s">
        <v>130</v>
      </c>
      <c r="E46" s="247"/>
      <c r="F46" s="242">
        <f>'逆行列係数'!Z48</f>
        <v>0.010480120637822919</v>
      </c>
      <c r="G46" s="242">
        <f>'逆行列係数'!BJ48</f>
        <v>0.012693890405716937</v>
      </c>
      <c r="H46" s="244">
        <f t="shared" si="3"/>
        <v>0</v>
      </c>
      <c r="I46" s="244">
        <f t="shared" si="4"/>
        <v>0</v>
      </c>
      <c r="J46" s="245">
        <f t="shared" si="5"/>
        <v>0</v>
      </c>
    </row>
    <row r="47" spans="1:10" ht="11.25" hidden="1">
      <c r="A47" s="264"/>
      <c r="B47" s="238" t="s">
        <v>103</v>
      </c>
      <c r="C47" s="239" t="s">
        <v>7</v>
      </c>
      <c r="E47" s="247"/>
      <c r="F47" s="242">
        <f>'逆行列係数'!Z49</f>
        <v>0.006730646894877469</v>
      </c>
      <c r="G47" s="242">
        <f>'逆行列係数'!BJ49</f>
        <v>0.007110487485159069</v>
      </c>
      <c r="H47" s="244">
        <f t="shared" si="3"/>
        <v>0</v>
      </c>
      <c r="I47" s="244">
        <f t="shared" si="4"/>
        <v>0</v>
      </c>
      <c r="J47" s="245">
        <f t="shared" si="5"/>
        <v>0</v>
      </c>
    </row>
    <row r="48" spans="1:10" ht="11.25" hidden="1">
      <c r="A48" s="264"/>
      <c r="B48" s="238" t="s">
        <v>104</v>
      </c>
      <c r="C48" s="239" t="s">
        <v>8</v>
      </c>
      <c r="E48" s="247"/>
      <c r="F48" s="242">
        <f>'逆行列係数'!Z50</f>
        <v>0.004647258350701365</v>
      </c>
      <c r="G48" s="242">
        <f>'逆行列係数'!BJ50</f>
        <v>0.005263485040196466</v>
      </c>
      <c r="H48" s="244">
        <f t="shared" si="3"/>
        <v>0</v>
      </c>
      <c r="I48" s="244">
        <f t="shared" si="4"/>
        <v>0</v>
      </c>
      <c r="J48" s="245">
        <f t="shared" si="5"/>
        <v>0</v>
      </c>
    </row>
    <row r="49" spans="1:10" ht="11.25" hidden="1">
      <c r="A49" s="264"/>
      <c r="B49" s="238" t="s">
        <v>105</v>
      </c>
      <c r="C49" s="239" t="s">
        <v>9</v>
      </c>
      <c r="E49" s="247"/>
      <c r="F49" s="242">
        <f>'逆行列係数'!Z51</f>
        <v>0.0009286365951466274</v>
      </c>
      <c r="G49" s="242">
        <f>'逆行列係数'!BJ51</f>
        <v>0.0011663470474010831</v>
      </c>
      <c r="H49" s="244">
        <f t="shared" si="3"/>
        <v>0</v>
      </c>
      <c r="I49" s="244">
        <f t="shared" si="4"/>
        <v>0</v>
      </c>
      <c r="J49" s="245">
        <f t="shared" si="5"/>
        <v>0</v>
      </c>
    </row>
    <row r="50" spans="1:10" ht="11.25" hidden="1">
      <c r="A50" s="264"/>
      <c r="B50" s="238" t="s">
        <v>106</v>
      </c>
      <c r="C50" s="239" t="s">
        <v>10</v>
      </c>
      <c r="E50" s="247"/>
      <c r="F50" s="242">
        <f>'逆行列係数'!Z52</f>
        <v>0.0026416970127212695</v>
      </c>
      <c r="G50" s="242">
        <f>'逆行列係数'!BJ52</f>
        <v>0.0024726307139308636</v>
      </c>
      <c r="H50" s="244">
        <f t="shared" si="3"/>
        <v>0</v>
      </c>
      <c r="I50" s="244">
        <f t="shared" si="4"/>
        <v>0</v>
      </c>
      <c r="J50" s="245">
        <f t="shared" si="5"/>
        <v>0</v>
      </c>
    </row>
    <row r="51" spans="1:10" ht="11.25" hidden="1">
      <c r="A51" s="264"/>
      <c r="B51" s="238" t="s">
        <v>107</v>
      </c>
      <c r="C51" s="239" t="s">
        <v>11</v>
      </c>
      <c r="E51" s="247"/>
      <c r="F51" s="242">
        <f>'逆行列係数'!Z53</f>
        <v>0.0009564545545648941</v>
      </c>
      <c r="G51" s="242">
        <f>'逆行列係数'!BJ53</f>
        <v>0.000903564567420828</v>
      </c>
      <c r="H51" s="244">
        <f t="shared" si="3"/>
        <v>0</v>
      </c>
      <c r="I51" s="244">
        <f t="shared" si="4"/>
        <v>0</v>
      </c>
      <c r="J51" s="245">
        <f t="shared" si="5"/>
        <v>0</v>
      </c>
    </row>
    <row r="52" spans="1:10" ht="11.25" hidden="1">
      <c r="A52" s="264"/>
      <c r="B52" s="238" t="s">
        <v>108</v>
      </c>
      <c r="C52" s="239" t="s">
        <v>12</v>
      </c>
      <c r="E52" s="247"/>
      <c r="F52" s="242">
        <f>'逆行列係数'!Z54</f>
        <v>0.0018007022606478804</v>
      </c>
      <c r="G52" s="242">
        <f>'逆行列係数'!BJ54</f>
        <v>0.001964511018894262</v>
      </c>
      <c r="H52" s="244">
        <f t="shared" si="3"/>
        <v>0</v>
      </c>
      <c r="I52" s="244">
        <f t="shared" si="4"/>
        <v>0</v>
      </c>
      <c r="J52" s="245">
        <f t="shared" si="5"/>
        <v>0</v>
      </c>
    </row>
    <row r="53" spans="1:10" ht="11.25" hidden="1">
      <c r="A53" s="264"/>
      <c r="B53" s="238" t="s">
        <v>109</v>
      </c>
      <c r="C53" s="239" t="s">
        <v>13</v>
      </c>
      <c r="E53" s="247"/>
      <c r="F53" s="242">
        <f>'逆行列係数'!Z55</f>
        <v>0.004486378412528685</v>
      </c>
      <c r="G53" s="242">
        <f>'逆行列係数'!BJ55</f>
        <v>0.004116993062677724</v>
      </c>
      <c r="H53" s="244">
        <f t="shared" si="3"/>
        <v>0</v>
      </c>
      <c r="I53" s="244">
        <f t="shared" si="4"/>
        <v>0</v>
      </c>
      <c r="J53" s="245">
        <f t="shared" si="5"/>
        <v>0</v>
      </c>
    </row>
    <row r="54" spans="1:10" ht="11.25" hidden="1">
      <c r="A54" s="264"/>
      <c r="B54" s="238" t="s">
        <v>110</v>
      </c>
      <c r="C54" s="239" t="s">
        <v>14</v>
      </c>
      <c r="E54" s="247"/>
      <c r="F54" s="242">
        <f>'逆行列係数'!Z56</f>
        <v>0.004133646605530828</v>
      </c>
      <c r="G54" s="242">
        <f>'逆行列係数'!BJ56</f>
        <v>0.003875493255393807</v>
      </c>
      <c r="H54" s="244">
        <f t="shared" si="3"/>
        <v>0</v>
      </c>
      <c r="I54" s="244">
        <f t="shared" si="4"/>
        <v>0</v>
      </c>
      <c r="J54" s="245">
        <f t="shared" si="5"/>
        <v>0</v>
      </c>
    </row>
    <row r="55" spans="1:10" ht="11.25" hidden="1">
      <c r="A55" s="264"/>
      <c r="B55" s="238" t="s">
        <v>111</v>
      </c>
      <c r="C55" s="239" t="s">
        <v>15</v>
      </c>
      <c r="E55" s="247"/>
      <c r="F55" s="242">
        <f>'逆行列係数'!Z57</f>
        <v>0.008264328695444018</v>
      </c>
      <c r="G55" s="242">
        <f>'逆行列係数'!BJ57</f>
        <v>0.00678055434109678</v>
      </c>
      <c r="H55" s="244">
        <f t="shared" si="3"/>
        <v>0</v>
      </c>
      <c r="I55" s="244">
        <f t="shared" si="4"/>
        <v>0</v>
      </c>
      <c r="J55" s="245">
        <f t="shared" si="5"/>
        <v>0</v>
      </c>
    </row>
    <row r="56" spans="1:10" ht="11.25" hidden="1">
      <c r="A56" s="264"/>
      <c r="B56" s="238" t="s">
        <v>112</v>
      </c>
      <c r="C56" s="239" t="s">
        <v>16</v>
      </c>
      <c r="E56" s="247"/>
      <c r="F56" s="242">
        <f>'逆行列係数'!Z58</f>
        <v>0.00018542019866750904</v>
      </c>
      <c r="G56" s="242">
        <f>'逆行列係数'!BJ58</f>
        <v>0.0001702445294218579</v>
      </c>
      <c r="H56" s="244">
        <f t="shared" si="3"/>
        <v>0</v>
      </c>
      <c r="I56" s="244">
        <f t="shared" si="4"/>
        <v>0</v>
      </c>
      <c r="J56" s="245">
        <f t="shared" si="5"/>
        <v>0</v>
      </c>
    </row>
    <row r="57" spans="1:10" ht="11.25" hidden="1">
      <c r="A57" s="264"/>
      <c r="B57" s="238" t="s">
        <v>113</v>
      </c>
      <c r="C57" s="239" t="s">
        <v>17</v>
      </c>
      <c r="E57" s="247"/>
      <c r="F57" s="242">
        <f>'逆行列係数'!Z59</f>
        <v>0.03179578210931291</v>
      </c>
      <c r="G57" s="242">
        <f>'逆行列係数'!BJ59</f>
        <v>0.03922113104231366</v>
      </c>
      <c r="H57" s="244">
        <f t="shared" si="3"/>
        <v>0</v>
      </c>
      <c r="I57" s="244">
        <f t="shared" si="4"/>
        <v>0</v>
      </c>
      <c r="J57" s="245">
        <f t="shared" si="5"/>
        <v>0</v>
      </c>
    </row>
    <row r="58" spans="1:10" ht="11.25" hidden="1">
      <c r="A58" s="264"/>
      <c r="B58" s="238" t="s">
        <v>114</v>
      </c>
      <c r="C58" s="239" t="s">
        <v>18</v>
      </c>
      <c r="E58" s="247"/>
      <c r="F58" s="242">
        <f>'逆行列係数'!Z60</f>
        <v>0.0013230499159180326</v>
      </c>
      <c r="G58" s="242">
        <f>'逆行列係数'!BJ60</f>
        <v>0.007572696226978234</v>
      </c>
      <c r="H58" s="244">
        <f t="shared" si="3"/>
        <v>0</v>
      </c>
      <c r="I58" s="244">
        <f t="shared" si="4"/>
        <v>0</v>
      </c>
      <c r="J58" s="245">
        <f t="shared" si="5"/>
        <v>0</v>
      </c>
    </row>
    <row r="59" spans="1:10" ht="11.25" hidden="1">
      <c r="A59" s="264"/>
      <c r="B59" s="238" t="s">
        <v>115</v>
      </c>
      <c r="C59" s="239" t="s">
        <v>19</v>
      </c>
      <c r="E59" s="247"/>
      <c r="F59" s="242">
        <f>'逆行列係数'!Z61</f>
        <v>0.003960767700544596</v>
      </c>
      <c r="G59" s="242">
        <f>'逆行列係数'!BJ61</f>
        <v>0.00858150979143921</v>
      </c>
      <c r="H59" s="244">
        <f t="shared" si="3"/>
        <v>0</v>
      </c>
      <c r="I59" s="244">
        <f t="shared" si="4"/>
        <v>0</v>
      </c>
      <c r="J59" s="245">
        <f t="shared" si="5"/>
        <v>0</v>
      </c>
    </row>
    <row r="60" spans="1:10" ht="11.25" hidden="1">
      <c r="A60" s="264"/>
      <c r="B60" s="238" t="s">
        <v>116</v>
      </c>
      <c r="C60" s="239" t="s">
        <v>20</v>
      </c>
      <c r="E60" s="247"/>
      <c r="F60" s="242">
        <f>'逆行列係数'!Z62</f>
        <v>0.0006452228344449345</v>
      </c>
      <c r="G60" s="242">
        <f>'逆行列係数'!BJ62</f>
        <v>0.0038226930813471385</v>
      </c>
      <c r="H60" s="244">
        <f t="shared" si="3"/>
        <v>0</v>
      </c>
      <c r="I60" s="244">
        <f t="shared" si="4"/>
        <v>0</v>
      </c>
      <c r="J60" s="245">
        <f t="shared" si="5"/>
        <v>0</v>
      </c>
    </row>
    <row r="61" spans="1:10" ht="11.25" hidden="1">
      <c r="A61" s="264"/>
      <c r="B61" s="238" t="s">
        <v>117</v>
      </c>
      <c r="C61" s="239" t="s">
        <v>21</v>
      </c>
      <c r="E61" s="247"/>
      <c r="F61" s="242">
        <f>'逆行列係数'!Z63</f>
        <v>0.014039123334026337</v>
      </c>
      <c r="G61" s="242">
        <f>'逆行列係数'!BJ63</f>
        <v>0.018004369082195402</v>
      </c>
      <c r="H61" s="244">
        <f t="shared" si="3"/>
        <v>0</v>
      </c>
      <c r="I61" s="244">
        <f t="shared" si="4"/>
        <v>0</v>
      </c>
      <c r="J61" s="245">
        <f t="shared" si="5"/>
        <v>0</v>
      </c>
    </row>
    <row r="62" spans="1:10" ht="11.25" hidden="1">
      <c r="A62" s="264"/>
      <c r="B62" s="238" t="s">
        <v>118</v>
      </c>
      <c r="C62" s="239" t="s">
        <v>22</v>
      </c>
      <c r="E62" s="247"/>
      <c r="F62" s="242">
        <f>'逆行列係数'!Z64</f>
        <v>0.01176805236927636</v>
      </c>
      <c r="G62" s="242">
        <f>'逆行列係数'!BJ64</f>
        <v>1.0986057277112726</v>
      </c>
      <c r="H62" s="244">
        <f t="shared" si="3"/>
        <v>0</v>
      </c>
      <c r="I62" s="244">
        <f t="shared" si="4"/>
        <v>0</v>
      </c>
      <c r="J62" s="245">
        <f t="shared" si="5"/>
        <v>0</v>
      </c>
    </row>
    <row r="63" spans="1:10" ht="11.25" hidden="1">
      <c r="A63" s="264"/>
      <c r="B63" s="238" t="s">
        <v>119</v>
      </c>
      <c r="C63" s="239" t="s">
        <v>23</v>
      </c>
      <c r="E63" s="247"/>
      <c r="F63" s="242">
        <f>'逆行列係数'!Z65</f>
        <v>0.002772708746316214</v>
      </c>
      <c r="G63" s="242">
        <f>'逆行列係数'!BJ65</f>
        <v>0.021852329556992834</v>
      </c>
      <c r="H63" s="244">
        <f t="shared" si="3"/>
        <v>0</v>
      </c>
      <c r="I63" s="244">
        <f t="shared" si="4"/>
        <v>0</v>
      </c>
      <c r="J63" s="245">
        <f t="shared" si="5"/>
        <v>0</v>
      </c>
    </row>
    <row r="64" spans="1:10" ht="11.25" hidden="1">
      <c r="A64" s="264"/>
      <c r="B64" s="238" t="s">
        <v>120</v>
      </c>
      <c r="C64" s="239" t="s">
        <v>24</v>
      </c>
      <c r="D64" s="270"/>
      <c r="E64" s="247"/>
      <c r="F64" s="242">
        <f>'逆行列係数'!Z66</f>
        <v>0.010632818288486638</v>
      </c>
      <c r="G64" s="242">
        <f>'逆行列係数'!BJ66</f>
        <v>0.022903964018185872</v>
      </c>
      <c r="H64" s="244">
        <f t="shared" si="3"/>
        <v>0</v>
      </c>
      <c r="I64" s="244">
        <f t="shared" si="4"/>
        <v>0</v>
      </c>
      <c r="J64" s="245">
        <f t="shared" si="5"/>
        <v>0</v>
      </c>
    </row>
    <row r="65" spans="1:10" ht="11.25" hidden="1">
      <c r="A65" s="264"/>
      <c r="B65" s="238" t="s">
        <v>121</v>
      </c>
      <c r="C65" s="239" t="s">
        <v>25</v>
      </c>
      <c r="D65" s="270"/>
      <c r="E65" s="247"/>
      <c r="F65" s="242">
        <f>'逆行列係数'!Z67</f>
        <v>0.00992160610418398</v>
      </c>
      <c r="G65" s="242">
        <f>'逆行列係数'!BJ67</f>
        <v>0.03711204459044095</v>
      </c>
      <c r="H65" s="244">
        <f t="shared" si="3"/>
        <v>0</v>
      </c>
      <c r="I65" s="244">
        <f t="shared" si="4"/>
        <v>0</v>
      </c>
      <c r="J65" s="245">
        <f t="shared" si="5"/>
        <v>0</v>
      </c>
    </row>
    <row r="66" spans="1:10" ht="11.25" hidden="1">
      <c r="A66" s="264"/>
      <c r="B66" s="238" t="s">
        <v>122</v>
      </c>
      <c r="C66" s="239" t="s">
        <v>26</v>
      </c>
      <c r="D66" s="270"/>
      <c r="E66" s="247"/>
      <c r="F66" s="242">
        <f>'逆行列係数'!Z68</f>
        <v>0.0006996022018725856</v>
      </c>
      <c r="G66" s="242">
        <f>'逆行列係数'!BJ68</f>
        <v>0.0014640427728189935</v>
      </c>
      <c r="H66" s="244">
        <f t="shared" si="3"/>
        <v>0</v>
      </c>
      <c r="I66" s="244">
        <f t="shared" si="4"/>
        <v>0</v>
      </c>
      <c r="J66" s="245">
        <f t="shared" si="5"/>
        <v>0</v>
      </c>
    </row>
    <row r="67" spans="1:10" ht="11.25" hidden="1">
      <c r="A67" s="264"/>
      <c r="B67" s="238" t="s">
        <v>123</v>
      </c>
      <c r="C67" s="239" t="s">
        <v>27</v>
      </c>
      <c r="D67" s="270"/>
      <c r="E67" s="247"/>
      <c r="F67" s="242">
        <f>'逆行列係数'!Z69</f>
        <v>0.00246423349110972</v>
      </c>
      <c r="G67" s="242">
        <f>'逆行列係数'!BJ69</f>
        <v>0.003839648812925421</v>
      </c>
      <c r="H67" s="244">
        <f t="shared" si="3"/>
        <v>0</v>
      </c>
      <c r="I67" s="244">
        <f t="shared" si="4"/>
        <v>0</v>
      </c>
      <c r="J67" s="245">
        <f t="shared" si="5"/>
        <v>0</v>
      </c>
    </row>
    <row r="68" spans="1:10" ht="11.25" hidden="1">
      <c r="A68" s="264"/>
      <c r="B68" s="238" t="s">
        <v>124</v>
      </c>
      <c r="C68" s="239" t="s">
        <v>131</v>
      </c>
      <c r="D68" s="270"/>
      <c r="E68" s="247"/>
      <c r="F68" s="242">
        <f>'逆行列係数'!Z70</f>
        <v>2.067262457111982E-06</v>
      </c>
      <c r="G68" s="242">
        <f>'逆行列係数'!BJ70</f>
        <v>3.363310284768851E-05</v>
      </c>
      <c r="H68" s="244">
        <f t="shared" si="3"/>
        <v>0</v>
      </c>
      <c r="I68" s="244">
        <f t="shared" si="4"/>
        <v>0</v>
      </c>
      <c r="J68" s="245">
        <f t="shared" si="5"/>
        <v>0</v>
      </c>
    </row>
    <row r="69" spans="1:10" ht="11.25" hidden="1">
      <c r="A69" s="264"/>
      <c r="B69" s="238" t="s">
        <v>125</v>
      </c>
      <c r="C69" s="239" t="s">
        <v>28</v>
      </c>
      <c r="D69" s="270"/>
      <c r="E69" s="247"/>
      <c r="F69" s="242">
        <f>'逆行列係数'!Z71</f>
        <v>0.00039873631063023395</v>
      </c>
      <c r="G69" s="242">
        <f>'逆行列係数'!BJ71</f>
        <v>0.002864397168844053</v>
      </c>
      <c r="H69" s="244">
        <f t="shared" si="3"/>
        <v>0</v>
      </c>
      <c r="I69" s="244">
        <f t="shared" si="4"/>
        <v>0</v>
      </c>
      <c r="J69" s="245">
        <f t="shared" si="5"/>
        <v>0</v>
      </c>
    </row>
    <row r="70" spans="1:10" ht="11.25" hidden="1">
      <c r="A70" s="264"/>
      <c r="B70" s="238" t="s">
        <v>126</v>
      </c>
      <c r="C70" s="239" t="s">
        <v>29</v>
      </c>
      <c r="D70" s="270"/>
      <c r="E70" s="247"/>
      <c r="F70" s="242">
        <f>'逆行列係数'!Z72</f>
        <v>0.08308789255306682</v>
      </c>
      <c r="G70" s="242">
        <f>'逆行列係数'!BJ72</f>
        <v>0.17236544010232963</v>
      </c>
      <c r="H70" s="244">
        <f t="shared" si="3"/>
        <v>0</v>
      </c>
      <c r="I70" s="244">
        <f t="shared" si="4"/>
        <v>0</v>
      </c>
      <c r="J70" s="245">
        <f t="shared" si="5"/>
        <v>0</v>
      </c>
    </row>
    <row r="71" spans="1:10" ht="11.25" hidden="1">
      <c r="A71" s="264"/>
      <c r="B71" s="238" t="s">
        <v>127</v>
      </c>
      <c r="C71" s="239" t="s">
        <v>30</v>
      </c>
      <c r="D71" s="270"/>
      <c r="E71" s="247"/>
      <c r="F71" s="242">
        <f>'逆行列係数'!Z73</f>
        <v>0.0013017600668442696</v>
      </c>
      <c r="G71" s="242">
        <f>'逆行列係数'!BJ73</f>
        <v>0.003698007537004334</v>
      </c>
      <c r="H71" s="244">
        <f t="shared" si="3"/>
        <v>0</v>
      </c>
      <c r="I71" s="244">
        <f t="shared" si="4"/>
        <v>0</v>
      </c>
      <c r="J71" s="245">
        <f t="shared" si="5"/>
        <v>0</v>
      </c>
    </row>
    <row r="72" spans="1:10" ht="11.25" hidden="1">
      <c r="A72" s="264"/>
      <c r="B72" s="238" t="s">
        <v>128</v>
      </c>
      <c r="C72" s="239" t="s">
        <v>132</v>
      </c>
      <c r="D72" s="270"/>
      <c r="E72" s="247"/>
      <c r="F72" s="242">
        <f>'逆行列係数'!Z74</f>
        <v>0.0005326293832873786</v>
      </c>
      <c r="G72" s="242">
        <f>'逆行列係数'!BJ74</f>
        <v>0.005396141899747489</v>
      </c>
      <c r="H72" s="244">
        <f t="shared" si="3"/>
        <v>0</v>
      </c>
      <c r="I72" s="244">
        <f t="shared" si="4"/>
        <v>0</v>
      </c>
      <c r="J72" s="245">
        <f t="shared" si="5"/>
        <v>0</v>
      </c>
    </row>
    <row r="73" spans="1:10" ht="11.25">
      <c r="A73" s="264"/>
      <c r="B73" s="248" t="s">
        <v>129</v>
      </c>
      <c r="C73" s="249" t="s">
        <v>133</v>
      </c>
      <c r="D73" s="271"/>
      <c r="E73" s="272"/>
      <c r="F73" s="252">
        <f>'逆行列係数'!Z75</f>
        <v>0.004150136308333886</v>
      </c>
      <c r="G73" s="252">
        <f>'逆行列係数'!BJ75</f>
        <v>0.008684902723528742</v>
      </c>
      <c r="H73" s="254">
        <f t="shared" si="3"/>
        <v>0</v>
      </c>
      <c r="I73" s="254">
        <f t="shared" si="4"/>
        <v>0</v>
      </c>
      <c r="J73" s="255">
        <f t="shared" si="5"/>
        <v>0</v>
      </c>
    </row>
    <row r="74" spans="1:10" ht="11.25">
      <c r="A74" s="273"/>
      <c r="B74" s="274"/>
      <c r="C74" s="275" t="s">
        <v>134</v>
      </c>
      <c r="D74" s="276">
        <f>SUM(D40:D73)</f>
        <v>0</v>
      </c>
      <c r="E74" s="283">
        <f>SUM(E40:E73)</f>
        <v>0</v>
      </c>
      <c r="F74" s="277">
        <f>'逆行列係数'!Z76</f>
        <v>0.2283009316181301</v>
      </c>
      <c r="G74" s="277">
        <f>'逆行列係数'!BJ76</f>
        <v>1.5064106681457985</v>
      </c>
      <c r="H74" s="278">
        <f>SUM(H40:H73)</f>
        <v>0</v>
      </c>
      <c r="I74" s="278">
        <f>SUM(I40:I73)</f>
        <v>0</v>
      </c>
      <c r="J74" s="279">
        <f>SUM(J40:J73)</f>
        <v>0</v>
      </c>
    </row>
    <row r="75" spans="1:10" ht="11.25">
      <c r="A75" s="280"/>
      <c r="B75" s="281"/>
      <c r="C75" s="282" t="s">
        <v>64</v>
      </c>
      <c r="D75" s="272">
        <f>SUM(D74,D39)</f>
        <v>0</v>
      </c>
      <c r="E75" s="272">
        <f>SUM(E74,E39)</f>
        <v>0</v>
      </c>
      <c r="F75" s="252">
        <f>'逆行列係数'!Z78</f>
        <v>1.510509013731444</v>
      </c>
      <c r="G75" s="252">
        <f>'逆行列係数'!BJ78</f>
        <v>1.5121101246853996</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 sqref="C2"/>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253</v>
      </c>
      <c r="D1" s="217"/>
      <c r="E1" s="217"/>
    </row>
    <row r="2" spans="2:5" ht="11.25">
      <c r="B2" s="215"/>
      <c r="C2" s="215" t="s">
        <v>23</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310</v>
      </c>
      <c r="E4" s="229" t="s">
        <v>173</v>
      </c>
      <c r="F4" s="230" t="s">
        <v>174</v>
      </c>
      <c r="G4" s="230" t="s">
        <v>311</v>
      </c>
      <c r="H4" s="231" t="s">
        <v>312</v>
      </c>
      <c r="I4" s="232" t="s">
        <v>313</v>
      </c>
      <c r="J4" s="233" t="s">
        <v>314</v>
      </c>
      <c r="K4" s="234"/>
      <c r="L4" s="235"/>
    </row>
    <row r="5" spans="1:10" ht="12" thickTop="1">
      <c r="A5" s="237" t="s">
        <v>148</v>
      </c>
      <c r="B5" s="238" t="s">
        <v>96</v>
      </c>
      <c r="C5" s="239" t="s">
        <v>70</v>
      </c>
      <c r="D5" s="240"/>
      <c r="E5" s="241"/>
      <c r="F5" s="242">
        <f>'逆行列係数'!AA6</f>
        <v>2.837231732327773E-05</v>
      </c>
      <c r="G5" s="242">
        <f>'逆行列係数'!BK6</f>
        <v>1.5983109830502637E-06</v>
      </c>
      <c r="H5" s="243">
        <f aca="true" t="shared" si="0" ref="H5:H38">D$28*F5</f>
        <v>0</v>
      </c>
      <c r="I5" s="244">
        <f aca="true" t="shared" si="1" ref="I5:I38">E$28*G5</f>
        <v>0</v>
      </c>
      <c r="J5" s="245">
        <f aca="true" t="shared" si="2" ref="J5:J38">SUM(H5:I5)</f>
        <v>0</v>
      </c>
    </row>
    <row r="6" spans="1:10" ht="11.25">
      <c r="A6" s="237" t="s">
        <v>150</v>
      </c>
      <c r="B6" s="238" t="s">
        <v>97</v>
      </c>
      <c r="C6" s="239" t="s">
        <v>71</v>
      </c>
      <c r="D6" s="240"/>
      <c r="E6" s="241"/>
      <c r="F6" s="242">
        <f>'逆行列係数'!AA7</f>
        <v>1.0790348015202876E-05</v>
      </c>
      <c r="G6" s="242">
        <f>'逆行列係数'!BK7</f>
        <v>1.5427110193230585E-06</v>
      </c>
      <c r="H6" s="246">
        <f t="shared" si="0"/>
        <v>0</v>
      </c>
      <c r="I6" s="244">
        <f t="shared" si="1"/>
        <v>0</v>
      </c>
      <c r="J6" s="245">
        <f t="shared" si="2"/>
        <v>0</v>
      </c>
    </row>
    <row r="7" spans="1:10" ht="11.25">
      <c r="A7" s="237" t="s">
        <v>152</v>
      </c>
      <c r="B7" s="238" t="s">
        <v>98</v>
      </c>
      <c r="C7" s="239" t="s">
        <v>72</v>
      </c>
      <c r="D7" s="240"/>
      <c r="E7" s="241"/>
      <c r="F7" s="242">
        <f>'逆行列係数'!AA8</f>
        <v>5.947652858622489E-06</v>
      </c>
      <c r="G7" s="242">
        <f>'逆行列係数'!BK8</f>
        <v>1.1069531434138397E-06</v>
      </c>
      <c r="H7" s="246">
        <f t="shared" si="0"/>
        <v>0</v>
      </c>
      <c r="I7" s="244">
        <f t="shared" si="1"/>
        <v>0</v>
      </c>
      <c r="J7" s="245">
        <f t="shared" si="2"/>
        <v>0</v>
      </c>
    </row>
    <row r="8" spans="1:10" ht="11.25">
      <c r="A8" s="237" t="s">
        <v>154</v>
      </c>
      <c r="B8" s="238" t="s">
        <v>99</v>
      </c>
      <c r="C8" s="239" t="s">
        <v>3</v>
      </c>
      <c r="D8" s="240"/>
      <c r="E8" s="241"/>
      <c r="F8" s="242">
        <f>'逆行列係数'!AA9</f>
        <v>0.00014134312176244606</v>
      </c>
      <c r="G8" s="242">
        <f>'逆行列係数'!BK9</f>
        <v>1.3838469616603771E-05</v>
      </c>
      <c r="H8" s="246">
        <f t="shared" si="0"/>
        <v>0</v>
      </c>
      <c r="I8" s="244">
        <f t="shared" si="1"/>
        <v>0</v>
      </c>
      <c r="J8" s="245">
        <f t="shared" si="2"/>
        <v>0</v>
      </c>
    </row>
    <row r="9" spans="1:10" ht="11.25">
      <c r="A9" s="237"/>
      <c r="B9" s="238" t="s">
        <v>100</v>
      </c>
      <c r="C9" s="239" t="s">
        <v>4</v>
      </c>
      <c r="D9" s="240"/>
      <c r="E9" s="241"/>
      <c r="F9" s="242">
        <f>'逆行列係数'!AA10</f>
        <v>3.85603375857178E-05</v>
      </c>
      <c r="G9" s="242">
        <f>'逆行列係数'!BK10</f>
        <v>1.0436160381979571E-05</v>
      </c>
      <c r="H9" s="246">
        <f t="shared" si="0"/>
        <v>0</v>
      </c>
      <c r="I9" s="244">
        <f t="shared" si="1"/>
        <v>0</v>
      </c>
      <c r="J9" s="245">
        <f t="shared" si="2"/>
        <v>0</v>
      </c>
    </row>
    <row r="10" spans="1:10" ht="11.25">
      <c r="A10" s="237"/>
      <c r="B10" s="238" t="s">
        <v>101</v>
      </c>
      <c r="C10" s="239" t="s">
        <v>5</v>
      </c>
      <c r="D10" s="240"/>
      <c r="E10" s="241"/>
      <c r="F10" s="242">
        <f>'逆行列係数'!AA11</f>
        <v>3.0597475506471714E-05</v>
      </c>
      <c r="G10" s="242">
        <f>'逆行列係数'!BK11</f>
        <v>1.3038476406593756E-05</v>
      </c>
      <c r="H10" s="246">
        <f t="shared" si="0"/>
        <v>0</v>
      </c>
      <c r="I10" s="244">
        <f t="shared" si="1"/>
        <v>0</v>
      </c>
      <c r="J10" s="245">
        <f t="shared" si="2"/>
        <v>0</v>
      </c>
    </row>
    <row r="11" spans="1:10" ht="11.25">
      <c r="A11" s="237"/>
      <c r="B11" s="238" t="s">
        <v>102</v>
      </c>
      <c r="C11" s="239" t="s">
        <v>130</v>
      </c>
      <c r="D11" s="240"/>
      <c r="E11" s="241"/>
      <c r="F11" s="242">
        <f>'逆行列係数'!AA12</f>
        <v>0.0010021753629226324</v>
      </c>
      <c r="G11" s="242">
        <f>'逆行列係数'!BK12</f>
        <v>0.00014081057164205357</v>
      </c>
      <c r="H11" s="246">
        <f t="shared" si="0"/>
        <v>0</v>
      </c>
      <c r="I11" s="244">
        <f t="shared" si="1"/>
        <v>0</v>
      </c>
      <c r="J11" s="245">
        <f t="shared" si="2"/>
        <v>0</v>
      </c>
    </row>
    <row r="12" spans="1:10" ht="11.25">
      <c r="A12" s="237"/>
      <c r="B12" s="238" t="s">
        <v>103</v>
      </c>
      <c r="C12" s="239" t="s">
        <v>7</v>
      </c>
      <c r="D12" s="240"/>
      <c r="E12" s="241"/>
      <c r="F12" s="242">
        <f>'逆行列係数'!AA13</f>
        <v>0.00017855774266791182</v>
      </c>
      <c r="G12" s="242">
        <f>'逆行列係数'!BK13</f>
        <v>0.00010637898689878687</v>
      </c>
      <c r="H12" s="246">
        <f t="shared" si="0"/>
        <v>0</v>
      </c>
      <c r="I12" s="244">
        <f t="shared" si="1"/>
        <v>0</v>
      </c>
      <c r="J12" s="245">
        <f t="shared" si="2"/>
        <v>0</v>
      </c>
    </row>
    <row r="13" spans="1:10" ht="11.25">
      <c r="A13" s="237"/>
      <c r="B13" s="238" t="s">
        <v>104</v>
      </c>
      <c r="C13" s="239" t="s">
        <v>8</v>
      </c>
      <c r="D13" s="240"/>
      <c r="E13" s="241"/>
      <c r="F13" s="242">
        <f>'逆行列係数'!AA14</f>
        <v>0.0005605671968000548</v>
      </c>
      <c r="G13" s="242">
        <f>'逆行列係数'!BK14</f>
        <v>4.96216285768037E-05</v>
      </c>
      <c r="H13" s="246">
        <f t="shared" si="0"/>
        <v>0</v>
      </c>
      <c r="I13" s="244">
        <f t="shared" si="1"/>
        <v>0</v>
      </c>
      <c r="J13" s="245">
        <f t="shared" si="2"/>
        <v>0</v>
      </c>
    </row>
    <row r="14" spans="1:10" ht="11.25">
      <c r="A14" s="237"/>
      <c r="B14" s="238" t="s">
        <v>105</v>
      </c>
      <c r="C14" s="239" t="s">
        <v>9</v>
      </c>
      <c r="D14" s="240"/>
      <c r="E14" s="241"/>
      <c r="F14" s="242">
        <f>'逆行列係数'!AA15</f>
        <v>0.0010309144661772426</v>
      </c>
      <c r="G14" s="242">
        <f>'逆行列係数'!BK15</f>
        <v>7.44926758472691E-05</v>
      </c>
      <c r="H14" s="246">
        <f t="shared" si="0"/>
        <v>0</v>
      </c>
      <c r="I14" s="244">
        <f t="shared" si="1"/>
        <v>0</v>
      </c>
      <c r="J14" s="245">
        <f t="shared" si="2"/>
        <v>0</v>
      </c>
    </row>
    <row r="15" spans="1:10" ht="11.25">
      <c r="A15" s="237"/>
      <c r="B15" s="238" t="s">
        <v>106</v>
      </c>
      <c r="C15" s="239" t="s">
        <v>10</v>
      </c>
      <c r="D15" s="240"/>
      <c r="E15" s="241"/>
      <c r="F15" s="242">
        <f>'逆行列係数'!AA16</f>
        <v>0.0006618746310304193</v>
      </c>
      <c r="G15" s="242">
        <f>'逆行列係数'!BK16</f>
        <v>0.00031902740641048626</v>
      </c>
      <c r="H15" s="246">
        <f t="shared" si="0"/>
        <v>0</v>
      </c>
      <c r="I15" s="244">
        <f t="shared" si="1"/>
        <v>0</v>
      </c>
      <c r="J15" s="245">
        <f t="shared" si="2"/>
        <v>0</v>
      </c>
    </row>
    <row r="16" spans="1:10" ht="11.25">
      <c r="A16" s="237"/>
      <c r="B16" s="238" t="s">
        <v>107</v>
      </c>
      <c r="C16" s="239" t="s">
        <v>11</v>
      </c>
      <c r="D16" s="240"/>
      <c r="E16" s="241"/>
      <c r="F16" s="242">
        <f>'逆行列係数'!AA17</f>
        <v>4.660880510915734E-05</v>
      </c>
      <c r="G16" s="242">
        <f>'逆行列係数'!BK17</f>
        <v>2.6507564042717666E-05</v>
      </c>
      <c r="H16" s="246">
        <f t="shared" si="0"/>
        <v>0</v>
      </c>
      <c r="I16" s="244">
        <f t="shared" si="1"/>
        <v>0</v>
      </c>
      <c r="J16" s="245">
        <f t="shared" si="2"/>
        <v>0</v>
      </c>
    </row>
    <row r="17" spans="1:10" ht="11.25">
      <c r="A17" s="237"/>
      <c r="B17" s="238" t="s">
        <v>108</v>
      </c>
      <c r="C17" s="239" t="s">
        <v>12</v>
      </c>
      <c r="D17" s="240"/>
      <c r="E17" s="241"/>
      <c r="F17" s="242">
        <f>'逆行列係数'!AA18</f>
        <v>0.0008814199481329858</v>
      </c>
      <c r="G17" s="242">
        <f>'逆行列係数'!BK18</f>
        <v>0.00023453370065622248</v>
      </c>
      <c r="H17" s="246">
        <f t="shared" si="0"/>
        <v>0</v>
      </c>
      <c r="I17" s="244">
        <f t="shared" si="1"/>
        <v>0</v>
      </c>
      <c r="J17" s="245">
        <f t="shared" si="2"/>
        <v>0</v>
      </c>
    </row>
    <row r="18" spans="1:10" ht="11.25">
      <c r="A18" s="237"/>
      <c r="B18" s="238" t="s">
        <v>109</v>
      </c>
      <c r="C18" s="239" t="s">
        <v>13</v>
      </c>
      <c r="D18" s="240"/>
      <c r="E18" s="241"/>
      <c r="F18" s="242">
        <f>'逆行列係数'!AA19</f>
        <v>0.0003433930097916866</v>
      </c>
      <c r="G18" s="242">
        <f>'逆行列係数'!BK19</f>
        <v>8.680653766751656E-05</v>
      </c>
      <c r="H18" s="246">
        <f t="shared" si="0"/>
        <v>0</v>
      </c>
      <c r="I18" s="244">
        <f t="shared" si="1"/>
        <v>0</v>
      </c>
      <c r="J18" s="245">
        <f t="shared" si="2"/>
        <v>0</v>
      </c>
    </row>
    <row r="19" spans="1:10" ht="11.25">
      <c r="A19" s="237"/>
      <c r="B19" s="238" t="s">
        <v>110</v>
      </c>
      <c r="C19" s="239" t="s">
        <v>14</v>
      </c>
      <c r="D19" s="240"/>
      <c r="E19" s="241"/>
      <c r="F19" s="242">
        <f>'逆行列係数'!AA20</f>
        <v>0.0002650020781946952</v>
      </c>
      <c r="G19" s="242">
        <f>'逆行列係数'!BK20</f>
        <v>7.855806049903279E-05</v>
      </c>
      <c r="H19" s="246">
        <f t="shared" si="0"/>
        <v>0</v>
      </c>
      <c r="I19" s="244">
        <f t="shared" si="1"/>
        <v>0</v>
      </c>
      <c r="J19" s="245">
        <f t="shared" si="2"/>
        <v>0</v>
      </c>
    </row>
    <row r="20" spans="1:10" ht="11.25">
      <c r="A20" s="237"/>
      <c r="B20" s="238" t="s">
        <v>111</v>
      </c>
      <c r="C20" s="239" t="s">
        <v>15</v>
      </c>
      <c r="D20" s="240"/>
      <c r="E20" s="241"/>
      <c r="F20" s="242">
        <f>'逆行列係数'!AA21</f>
        <v>0.00013330144754588154</v>
      </c>
      <c r="G20" s="242">
        <f>'逆行列係数'!BK21</f>
        <v>3.074641906435823E-05</v>
      </c>
      <c r="H20" s="246">
        <f t="shared" si="0"/>
        <v>0</v>
      </c>
      <c r="I20" s="244">
        <f t="shared" si="1"/>
        <v>0</v>
      </c>
      <c r="J20" s="245">
        <f t="shared" si="2"/>
        <v>0</v>
      </c>
    </row>
    <row r="21" spans="1:10" ht="11.25">
      <c r="A21" s="237"/>
      <c r="B21" s="238" t="s">
        <v>112</v>
      </c>
      <c r="C21" s="239" t="s">
        <v>16</v>
      </c>
      <c r="D21" s="240"/>
      <c r="E21" s="241"/>
      <c r="F21" s="242">
        <f>'逆行列係数'!AA22</f>
        <v>2.137306084479215E-06</v>
      </c>
      <c r="G21" s="242">
        <f>'逆行列係数'!BK22</f>
        <v>6.37496230268477E-07</v>
      </c>
      <c r="H21" s="246">
        <f t="shared" si="0"/>
        <v>0</v>
      </c>
      <c r="I21" s="244">
        <f t="shared" si="1"/>
        <v>0</v>
      </c>
      <c r="J21" s="245">
        <f t="shared" si="2"/>
        <v>0</v>
      </c>
    </row>
    <row r="22" spans="1:10" ht="11.25">
      <c r="A22" s="237"/>
      <c r="B22" s="238" t="s">
        <v>113</v>
      </c>
      <c r="C22" s="239" t="s">
        <v>17</v>
      </c>
      <c r="D22" s="240"/>
      <c r="E22" s="241"/>
      <c r="F22" s="242">
        <f>'逆行列係数'!AA23</f>
        <v>0.0009465974559235063</v>
      </c>
      <c r="G22" s="242">
        <f>'逆行列係数'!BK23</f>
        <v>0.00023420645973829365</v>
      </c>
      <c r="H22" s="246">
        <f t="shared" si="0"/>
        <v>0</v>
      </c>
      <c r="I22" s="244">
        <f t="shared" si="1"/>
        <v>0</v>
      </c>
      <c r="J22" s="245">
        <f t="shared" si="2"/>
        <v>0</v>
      </c>
    </row>
    <row r="23" spans="1:10" ht="11.25">
      <c r="A23" s="237"/>
      <c r="B23" s="238" t="s">
        <v>114</v>
      </c>
      <c r="C23" s="239" t="s">
        <v>18</v>
      </c>
      <c r="D23" s="240"/>
      <c r="E23" s="241"/>
      <c r="F23" s="242">
        <f>'逆行列係数'!AA24</f>
        <v>0.033531842553360225</v>
      </c>
      <c r="G23" s="242">
        <f>'逆行列係数'!BK24</f>
        <v>1.3786285467174279E-05</v>
      </c>
      <c r="H23" s="246">
        <f t="shared" si="0"/>
        <v>0</v>
      </c>
      <c r="I23" s="244">
        <f t="shared" si="1"/>
        <v>0</v>
      </c>
      <c r="J23" s="245">
        <f t="shared" si="2"/>
        <v>0</v>
      </c>
    </row>
    <row r="24" spans="1:10" ht="11.25">
      <c r="A24" s="237"/>
      <c r="B24" s="238" t="s">
        <v>115</v>
      </c>
      <c r="C24" s="239" t="s">
        <v>19</v>
      </c>
      <c r="D24" s="240"/>
      <c r="E24" s="241"/>
      <c r="F24" s="242">
        <f>'逆行列係数'!AA25</f>
        <v>0.0031699820033780184</v>
      </c>
      <c r="G24" s="242">
        <f>'逆行列係数'!BK25</f>
        <v>4.7656212206427275E-05</v>
      </c>
      <c r="H24" s="246">
        <f t="shared" si="0"/>
        <v>0</v>
      </c>
      <c r="I24" s="244">
        <f t="shared" si="1"/>
        <v>0</v>
      </c>
      <c r="J24" s="245">
        <f t="shared" si="2"/>
        <v>0</v>
      </c>
    </row>
    <row r="25" spans="1:10" ht="11.25">
      <c r="A25" s="237"/>
      <c r="B25" s="238" t="s">
        <v>116</v>
      </c>
      <c r="C25" s="239" t="s">
        <v>20</v>
      </c>
      <c r="D25" s="240"/>
      <c r="E25" s="241"/>
      <c r="F25" s="242">
        <f>'逆行列係数'!AA26</f>
        <v>0.0009776376025613656</v>
      </c>
      <c r="G25" s="242">
        <f>'逆行列係数'!BK26</f>
        <v>8.780757859927477E-06</v>
      </c>
      <c r="H25" s="246">
        <f t="shared" si="0"/>
        <v>0</v>
      </c>
      <c r="I25" s="244">
        <f t="shared" si="1"/>
        <v>0</v>
      </c>
      <c r="J25" s="245">
        <f t="shared" si="2"/>
        <v>0</v>
      </c>
    </row>
    <row r="26" spans="1:10" ht="11.25">
      <c r="A26" s="237"/>
      <c r="B26" s="238" t="s">
        <v>117</v>
      </c>
      <c r="C26" s="239" t="s">
        <v>21</v>
      </c>
      <c r="D26" s="240"/>
      <c r="E26" s="241"/>
      <c r="F26" s="242">
        <f>'逆行列係数'!AA27</f>
        <v>0.002047454943214575</v>
      </c>
      <c r="G26" s="242">
        <f>'逆行列係数'!BK27</f>
        <v>0.0001431948898709576</v>
      </c>
      <c r="H26" s="246">
        <f t="shared" si="0"/>
        <v>0</v>
      </c>
      <c r="I26" s="244">
        <f t="shared" si="1"/>
        <v>0</v>
      </c>
      <c r="J26" s="245">
        <f t="shared" si="2"/>
        <v>0</v>
      </c>
    </row>
    <row r="27" spans="1:10" ht="11.25">
      <c r="A27" s="237"/>
      <c r="B27" s="238" t="s">
        <v>118</v>
      </c>
      <c r="C27" s="239" t="s">
        <v>22</v>
      </c>
      <c r="D27" s="240"/>
      <c r="E27" s="241"/>
      <c r="F27" s="242">
        <f>'逆行列係数'!AA28</f>
        <v>0.055244751590695154</v>
      </c>
      <c r="G27" s="242">
        <f>'逆行列係数'!BK28</f>
        <v>7.856662720718143E-05</v>
      </c>
      <c r="H27" s="246">
        <f t="shared" si="0"/>
        <v>0</v>
      </c>
      <c r="I27" s="244">
        <f t="shared" si="1"/>
        <v>0</v>
      </c>
      <c r="J27" s="245">
        <f t="shared" si="2"/>
        <v>0</v>
      </c>
    </row>
    <row r="28" spans="1:10" ht="11.25">
      <c r="A28" s="237"/>
      <c r="B28" s="238" t="s">
        <v>119</v>
      </c>
      <c r="C28" s="239" t="s">
        <v>23</v>
      </c>
      <c r="D28" s="240">
        <f>'地域別最終需要'!K30</f>
        <v>0</v>
      </c>
      <c r="E28" s="241">
        <f>'地域別最終需要'!I30</f>
        <v>0</v>
      </c>
      <c r="F28" s="242">
        <f>'逆行列係数'!AA29</f>
        <v>1.0104287286776175</v>
      </c>
      <c r="G28" s="242">
        <f>'逆行列係数'!BK29</f>
        <v>2.8303945799259593E-05</v>
      </c>
      <c r="H28" s="246">
        <f t="shared" si="0"/>
        <v>0</v>
      </c>
      <c r="I28" s="244">
        <f t="shared" si="1"/>
        <v>0</v>
      </c>
      <c r="J28" s="245">
        <f t="shared" si="2"/>
        <v>0</v>
      </c>
    </row>
    <row r="29" spans="1:10" ht="11.25">
      <c r="A29" s="237"/>
      <c r="B29" s="238" t="s">
        <v>120</v>
      </c>
      <c r="C29" s="239" t="s">
        <v>24</v>
      </c>
      <c r="D29" s="240"/>
      <c r="E29" s="241"/>
      <c r="F29" s="242">
        <f>'逆行列係数'!AA30</f>
        <v>0.002270867605627548</v>
      </c>
      <c r="G29" s="242">
        <f>'逆行列係数'!BK30</f>
        <v>0.00013084585734589782</v>
      </c>
      <c r="H29" s="246">
        <f t="shared" si="0"/>
        <v>0</v>
      </c>
      <c r="I29" s="244">
        <f t="shared" si="1"/>
        <v>0</v>
      </c>
      <c r="J29" s="245">
        <f t="shared" si="2"/>
        <v>0</v>
      </c>
    </row>
    <row r="30" spans="1:10" ht="11.25">
      <c r="A30" s="237"/>
      <c r="B30" s="238" t="s">
        <v>121</v>
      </c>
      <c r="C30" s="239" t="s">
        <v>25</v>
      </c>
      <c r="D30" s="240"/>
      <c r="E30" s="241"/>
      <c r="F30" s="242">
        <f>'逆行列係数'!AA31</f>
        <v>0.003733340686145115</v>
      </c>
      <c r="G30" s="242">
        <f>'逆行列係数'!BK31</f>
        <v>7.061938430088152E-05</v>
      </c>
      <c r="H30" s="246">
        <f t="shared" si="0"/>
        <v>0</v>
      </c>
      <c r="I30" s="244">
        <f t="shared" si="1"/>
        <v>0</v>
      </c>
      <c r="J30" s="245">
        <f t="shared" si="2"/>
        <v>0</v>
      </c>
    </row>
    <row r="31" spans="1:10" ht="11.25">
      <c r="A31" s="237"/>
      <c r="B31" s="238" t="s">
        <v>122</v>
      </c>
      <c r="C31" s="239" t="s">
        <v>26</v>
      </c>
      <c r="D31" s="240"/>
      <c r="E31" s="241"/>
      <c r="F31" s="242">
        <f>'逆行列係数'!AA32</f>
        <v>0.0004435180454413001</v>
      </c>
      <c r="G31" s="242">
        <f>'逆行列係数'!BK32</f>
        <v>9.280400578438036E-06</v>
      </c>
      <c r="H31" s="246">
        <f t="shared" si="0"/>
        <v>0</v>
      </c>
      <c r="I31" s="244">
        <f t="shared" si="1"/>
        <v>0</v>
      </c>
      <c r="J31" s="245">
        <f t="shared" si="2"/>
        <v>0</v>
      </c>
    </row>
    <row r="32" spans="1:10" ht="11.25">
      <c r="A32" s="237"/>
      <c r="B32" s="238" t="s">
        <v>123</v>
      </c>
      <c r="C32" s="239" t="s">
        <v>27</v>
      </c>
      <c r="D32" s="240"/>
      <c r="E32" s="241"/>
      <c r="F32" s="242">
        <f>'逆行列係数'!AA33</f>
        <v>0.0004502439478229164</v>
      </c>
      <c r="G32" s="242">
        <f>'逆行列係数'!BK33</f>
        <v>3.547427048273315E-05</v>
      </c>
      <c r="H32" s="246">
        <f t="shared" si="0"/>
        <v>0</v>
      </c>
      <c r="I32" s="244">
        <f t="shared" si="1"/>
        <v>0</v>
      </c>
      <c r="J32" s="245">
        <f t="shared" si="2"/>
        <v>0</v>
      </c>
    </row>
    <row r="33" spans="1:10" ht="11.25">
      <c r="A33" s="237"/>
      <c r="B33" s="238" t="s">
        <v>124</v>
      </c>
      <c r="C33" s="239" t="s">
        <v>131</v>
      </c>
      <c r="D33" s="240"/>
      <c r="E33" s="241"/>
      <c r="F33" s="242">
        <f>'逆行列係数'!AA34</f>
        <v>4.848340413258476E-06</v>
      </c>
      <c r="G33" s="242">
        <f>'逆行列係数'!BK34</f>
        <v>1.7548041851634582E-08</v>
      </c>
      <c r="H33" s="246">
        <f t="shared" si="0"/>
        <v>0</v>
      </c>
      <c r="I33" s="244">
        <f t="shared" si="1"/>
        <v>0</v>
      </c>
      <c r="J33" s="245">
        <f t="shared" si="2"/>
        <v>0</v>
      </c>
    </row>
    <row r="34" spans="1:10" ht="11.25">
      <c r="A34" s="237"/>
      <c r="B34" s="238" t="s">
        <v>125</v>
      </c>
      <c r="C34" s="239" t="s">
        <v>28</v>
      </c>
      <c r="D34" s="240"/>
      <c r="E34" s="241"/>
      <c r="F34" s="242">
        <f>'逆行列係数'!AA35</f>
        <v>0.0004465497802926418</v>
      </c>
      <c r="G34" s="242">
        <f>'逆行列係数'!BK35</f>
        <v>2.307761633766707E-06</v>
      </c>
      <c r="H34" s="246">
        <f t="shared" si="0"/>
        <v>0</v>
      </c>
      <c r="I34" s="244">
        <f t="shared" si="1"/>
        <v>0</v>
      </c>
      <c r="J34" s="245">
        <f t="shared" si="2"/>
        <v>0</v>
      </c>
    </row>
    <row r="35" spans="1:10" ht="11.25">
      <c r="A35" s="237"/>
      <c r="B35" s="238" t="s">
        <v>126</v>
      </c>
      <c r="C35" s="239" t="s">
        <v>29</v>
      </c>
      <c r="D35" s="240"/>
      <c r="E35" s="241"/>
      <c r="F35" s="242">
        <f>'逆行列係数'!AA36</f>
        <v>0.023103040559913433</v>
      </c>
      <c r="G35" s="242">
        <f>'逆行列係数'!BK36</f>
        <v>0.00014782645759946328</v>
      </c>
      <c r="H35" s="246">
        <f t="shared" si="0"/>
        <v>0</v>
      </c>
      <c r="I35" s="244">
        <f t="shared" si="1"/>
        <v>0</v>
      </c>
      <c r="J35" s="245">
        <f t="shared" si="2"/>
        <v>0</v>
      </c>
    </row>
    <row r="36" spans="1:10" ht="11.25">
      <c r="A36" s="237"/>
      <c r="B36" s="238" t="s">
        <v>127</v>
      </c>
      <c r="C36" s="239" t="s">
        <v>30</v>
      </c>
      <c r="D36" s="240"/>
      <c r="E36" s="241"/>
      <c r="F36" s="242">
        <f>'逆行列係数'!AA37</f>
        <v>0.000843290271039401</v>
      </c>
      <c r="G36" s="242">
        <f>'逆行列係数'!BK37</f>
        <v>1.6585070953891696E-05</v>
      </c>
      <c r="H36" s="246">
        <f t="shared" si="0"/>
        <v>0</v>
      </c>
      <c r="I36" s="244">
        <f t="shared" si="1"/>
        <v>0</v>
      </c>
      <c r="J36" s="245">
        <f t="shared" si="2"/>
        <v>0</v>
      </c>
    </row>
    <row r="37" spans="1:10" ht="11.25">
      <c r="A37" s="237"/>
      <c r="B37" s="238" t="s">
        <v>128</v>
      </c>
      <c r="C37" s="239" t="s">
        <v>132</v>
      </c>
      <c r="D37" s="240"/>
      <c r="E37" s="241"/>
      <c r="F37" s="242">
        <f>'逆行列係数'!AA38</f>
        <v>0.0005861166738350078</v>
      </c>
      <c r="G37" s="242">
        <f>'逆行列係数'!BK38</f>
        <v>3.0234283539244805E-06</v>
      </c>
      <c r="H37" s="246">
        <f t="shared" si="0"/>
        <v>0</v>
      </c>
      <c r="I37" s="244">
        <f t="shared" si="1"/>
        <v>0</v>
      </c>
      <c r="J37" s="245">
        <f t="shared" si="2"/>
        <v>0</v>
      </c>
    </row>
    <row r="38" spans="1:10" ht="11.25">
      <c r="A38" s="237"/>
      <c r="B38" s="248" t="s">
        <v>129</v>
      </c>
      <c r="C38" s="249" t="s">
        <v>133</v>
      </c>
      <c r="D38" s="250"/>
      <c r="E38" s="251"/>
      <c r="F38" s="252">
        <f>'逆行列係数'!AA39</f>
        <v>0.0027751181395298218</v>
      </c>
      <c r="G38" s="252">
        <f>'逆行列係数'!BK39</f>
        <v>5.806800479042747E-05</v>
      </c>
      <c r="H38" s="253">
        <f t="shared" si="0"/>
        <v>0</v>
      </c>
      <c r="I38" s="254">
        <f t="shared" si="1"/>
        <v>0</v>
      </c>
      <c r="J38" s="255">
        <f t="shared" si="2"/>
        <v>0</v>
      </c>
    </row>
    <row r="39" spans="1:10" ht="12" thickBot="1">
      <c r="A39" s="256"/>
      <c r="B39" s="257"/>
      <c r="C39" s="258" t="s">
        <v>134</v>
      </c>
      <c r="D39" s="259">
        <f>SUM(D5:D38)</f>
        <v>0</v>
      </c>
      <c r="E39" s="259">
        <f>SUM(E5:E38)</f>
        <v>0</v>
      </c>
      <c r="F39" s="260">
        <f>'逆行列係数'!AA40</f>
        <v>1.1463654921243198</v>
      </c>
      <c r="G39" s="260">
        <f>'逆行列係数'!BK40</f>
        <v>0.0022182254913169766</v>
      </c>
      <c r="H39" s="261">
        <f>SUM(H5:H38)</f>
        <v>0</v>
      </c>
      <c r="I39" s="262">
        <f>SUM(I5:I38)</f>
        <v>0</v>
      </c>
      <c r="J39" s="263">
        <f>SUM(J5:J38)</f>
        <v>0</v>
      </c>
    </row>
    <row r="40" spans="1:10" ht="12" thickTop="1">
      <c r="A40" s="264" t="s">
        <v>155</v>
      </c>
      <c r="B40" s="238" t="s">
        <v>96</v>
      </c>
      <c r="C40" s="239" t="s">
        <v>70</v>
      </c>
      <c r="D40" s="265"/>
      <c r="E40" s="266"/>
      <c r="F40" s="267">
        <f>'逆行列係数'!AA42</f>
        <v>0.00012027461823234992</v>
      </c>
      <c r="G40" s="267">
        <f>'逆行列係数'!BK42</f>
        <v>0.000165935578996559</v>
      </c>
      <c r="H40" s="244">
        <f aca="true" t="shared" si="3" ref="H40:H73">D$28*F40</f>
        <v>0</v>
      </c>
      <c r="I40" s="268">
        <f aca="true" t="shared" si="4" ref="I40:I73">E$28*G40</f>
        <v>0</v>
      </c>
      <c r="J40" s="269">
        <f aca="true" t="shared" si="5" ref="J40:J73">SUM(H40:I40)</f>
        <v>0</v>
      </c>
    </row>
    <row r="41" spans="1:10" ht="11.25" hidden="1">
      <c r="A41" s="264" t="s">
        <v>156</v>
      </c>
      <c r="B41" s="238" t="s">
        <v>97</v>
      </c>
      <c r="C41" s="239" t="s">
        <v>71</v>
      </c>
      <c r="D41" s="240"/>
      <c r="E41" s="241"/>
      <c r="F41" s="242">
        <f>'逆行列係数'!AA43</f>
        <v>0.00014230655294691566</v>
      </c>
      <c r="G41" s="242">
        <f>'逆行列係数'!BK43</f>
        <v>0.000189919763441756</v>
      </c>
      <c r="H41" s="244">
        <f t="shared" si="3"/>
        <v>0</v>
      </c>
      <c r="I41" s="244">
        <f t="shared" si="4"/>
        <v>0</v>
      </c>
      <c r="J41" s="245">
        <f t="shared" si="5"/>
        <v>0</v>
      </c>
    </row>
    <row r="42" spans="1:10" ht="11.25" hidden="1">
      <c r="A42" s="264" t="s">
        <v>157</v>
      </c>
      <c r="B42" s="238" t="s">
        <v>98</v>
      </c>
      <c r="C42" s="239" t="s">
        <v>72</v>
      </c>
      <c r="D42" s="270"/>
      <c r="E42" s="247"/>
      <c r="F42" s="242">
        <f>'逆行列係数'!AA44</f>
        <v>1.6125735093992898E-05</v>
      </c>
      <c r="G42" s="242">
        <f>'逆行列係数'!BK44</f>
        <v>2.1982667866763677E-05</v>
      </c>
      <c r="H42" s="244">
        <f t="shared" si="3"/>
        <v>0</v>
      </c>
      <c r="I42" s="244">
        <f t="shared" si="4"/>
        <v>0</v>
      </c>
      <c r="J42" s="245">
        <f t="shared" si="5"/>
        <v>0</v>
      </c>
    </row>
    <row r="43" spans="1:10" ht="11.25" hidden="1">
      <c r="A43" s="264" t="s">
        <v>158</v>
      </c>
      <c r="B43" s="238" t="s">
        <v>99</v>
      </c>
      <c r="C43" s="239" t="s">
        <v>3</v>
      </c>
      <c r="D43" s="270"/>
      <c r="E43" s="247"/>
      <c r="F43" s="242">
        <f>'逆行列係数'!AA45</f>
        <v>0.0002645023833885939</v>
      </c>
      <c r="G43" s="242">
        <f>'逆行列係数'!BK45</f>
        <v>0.0003401327025921404</v>
      </c>
      <c r="H43" s="244">
        <f t="shared" si="3"/>
        <v>0</v>
      </c>
      <c r="I43" s="244">
        <f t="shared" si="4"/>
        <v>0</v>
      </c>
      <c r="J43" s="245">
        <f t="shared" si="5"/>
        <v>0</v>
      </c>
    </row>
    <row r="44" spans="1:10" ht="11.25" hidden="1">
      <c r="A44" s="264" t="s">
        <v>154</v>
      </c>
      <c r="B44" s="238" t="s">
        <v>100</v>
      </c>
      <c r="C44" s="239" t="s">
        <v>4</v>
      </c>
      <c r="E44" s="247"/>
      <c r="F44" s="242">
        <f>'逆行列係数'!AA46</f>
        <v>0.00014813897783969937</v>
      </c>
      <c r="G44" s="242">
        <f>'逆行列係数'!BK46</f>
        <v>0.00019546514784766136</v>
      </c>
      <c r="H44" s="244">
        <f t="shared" si="3"/>
        <v>0</v>
      </c>
      <c r="I44" s="244">
        <f t="shared" si="4"/>
        <v>0</v>
      </c>
      <c r="J44" s="245">
        <f t="shared" si="5"/>
        <v>0</v>
      </c>
    </row>
    <row r="45" spans="1:10" ht="11.25" hidden="1">
      <c r="A45" s="264"/>
      <c r="B45" s="238" t="s">
        <v>101</v>
      </c>
      <c r="C45" s="239" t="s">
        <v>5</v>
      </c>
      <c r="E45" s="247"/>
      <c r="F45" s="242">
        <f>'逆行列係数'!AA47</f>
        <v>0.0003626931021471525</v>
      </c>
      <c r="G45" s="242">
        <f>'逆行列係数'!BK47</f>
        <v>0.0004072954000089266</v>
      </c>
      <c r="H45" s="244">
        <f t="shared" si="3"/>
        <v>0</v>
      </c>
      <c r="I45" s="244">
        <f t="shared" si="4"/>
        <v>0</v>
      </c>
      <c r="J45" s="245">
        <f t="shared" si="5"/>
        <v>0</v>
      </c>
    </row>
    <row r="46" spans="1:10" ht="11.25" hidden="1">
      <c r="A46" s="264"/>
      <c r="B46" s="238" t="s">
        <v>102</v>
      </c>
      <c r="C46" s="239" t="s">
        <v>130</v>
      </c>
      <c r="E46" s="247"/>
      <c r="F46" s="242">
        <f>'逆行列係数'!AA48</f>
        <v>0.0035499475260760594</v>
      </c>
      <c r="G46" s="242">
        <f>'逆行列係数'!BK48</f>
        <v>0.00492423969835935</v>
      </c>
      <c r="H46" s="244">
        <f t="shared" si="3"/>
        <v>0</v>
      </c>
      <c r="I46" s="244">
        <f t="shared" si="4"/>
        <v>0</v>
      </c>
      <c r="J46" s="245">
        <f t="shared" si="5"/>
        <v>0</v>
      </c>
    </row>
    <row r="47" spans="1:10" ht="11.25" hidden="1">
      <c r="A47" s="264"/>
      <c r="B47" s="238" t="s">
        <v>103</v>
      </c>
      <c r="C47" s="239" t="s">
        <v>7</v>
      </c>
      <c r="E47" s="247"/>
      <c r="F47" s="242">
        <f>'逆行列係数'!AA49</f>
        <v>0.0017208545671477885</v>
      </c>
      <c r="G47" s="242">
        <f>'逆行列係数'!BK49</f>
        <v>0.0019680603344366843</v>
      </c>
      <c r="H47" s="244">
        <f t="shared" si="3"/>
        <v>0</v>
      </c>
      <c r="I47" s="244">
        <f t="shared" si="4"/>
        <v>0</v>
      </c>
      <c r="J47" s="245">
        <f t="shared" si="5"/>
        <v>0</v>
      </c>
    </row>
    <row r="48" spans="1:10" ht="11.25" hidden="1">
      <c r="A48" s="264"/>
      <c r="B48" s="238" t="s">
        <v>104</v>
      </c>
      <c r="C48" s="239" t="s">
        <v>8</v>
      </c>
      <c r="E48" s="247"/>
      <c r="F48" s="242">
        <f>'逆行列係数'!AA50</f>
        <v>0.002224736394462521</v>
      </c>
      <c r="G48" s="242">
        <f>'逆行列係数'!BK50</f>
        <v>0.0029082690492668287</v>
      </c>
      <c r="H48" s="244">
        <f t="shared" si="3"/>
        <v>0</v>
      </c>
      <c r="I48" s="244">
        <f t="shared" si="4"/>
        <v>0</v>
      </c>
      <c r="J48" s="245">
        <f t="shared" si="5"/>
        <v>0</v>
      </c>
    </row>
    <row r="49" spans="1:10" ht="11.25" hidden="1">
      <c r="A49" s="264"/>
      <c r="B49" s="238" t="s">
        <v>105</v>
      </c>
      <c r="C49" s="239" t="s">
        <v>9</v>
      </c>
      <c r="E49" s="247"/>
      <c r="F49" s="242">
        <f>'逆行列係数'!AA51</f>
        <v>0.0014960067935851197</v>
      </c>
      <c r="G49" s="242">
        <f>'逆行列係数'!BK51</f>
        <v>0.003117274570507319</v>
      </c>
      <c r="H49" s="244">
        <f t="shared" si="3"/>
        <v>0</v>
      </c>
      <c r="I49" s="244">
        <f t="shared" si="4"/>
        <v>0</v>
      </c>
      <c r="J49" s="245">
        <f t="shared" si="5"/>
        <v>0</v>
      </c>
    </row>
    <row r="50" spans="1:10" ht="11.25" hidden="1">
      <c r="A50" s="264"/>
      <c r="B50" s="238" t="s">
        <v>106</v>
      </c>
      <c r="C50" s="239" t="s">
        <v>10</v>
      </c>
      <c r="E50" s="247"/>
      <c r="F50" s="242">
        <f>'逆行列係数'!AA52</f>
        <v>0.002242659924911214</v>
      </c>
      <c r="G50" s="242">
        <f>'逆行列係数'!BK52</f>
        <v>0.0030674454045702343</v>
      </c>
      <c r="H50" s="244">
        <f t="shared" si="3"/>
        <v>0</v>
      </c>
      <c r="I50" s="244">
        <f t="shared" si="4"/>
        <v>0</v>
      </c>
      <c r="J50" s="245">
        <f t="shared" si="5"/>
        <v>0</v>
      </c>
    </row>
    <row r="51" spans="1:10" ht="11.25" hidden="1">
      <c r="A51" s="264"/>
      <c r="B51" s="238" t="s">
        <v>107</v>
      </c>
      <c r="C51" s="239" t="s">
        <v>11</v>
      </c>
      <c r="E51" s="247"/>
      <c r="F51" s="242">
        <f>'逆行列係数'!AA53</f>
        <v>0.0005769600388439252</v>
      </c>
      <c r="G51" s="242">
        <f>'逆行列係数'!BK53</f>
        <v>0.0007883862043313925</v>
      </c>
      <c r="H51" s="244">
        <f t="shared" si="3"/>
        <v>0</v>
      </c>
      <c r="I51" s="244">
        <f t="shared" si="4"/>
        <v>0</v>
      </c>
      <c r="J51" s="245">
        <f t="shared" si="5"/>
        <v>0</v>
      </c>
    </row>
    <row r="52" spans="1:10" ht="11.25" hidden="1">
      <c r="A52" s="264"/>
      <c r="B52" s="238" t="s">
        <v>108</v>
      </c>
      <c r="C52" s="239" t="s">
        <v>12</v>
      </c>
      <c r="E52" s="247"/>
      <c r="F52" s="242">
        <f>'逆行列係数'!AA54</f>
        <v>0.0029880794706893276</v>
      </c>
      <c r="G52" s="242">
        <f>'逆行列係数'!BK54</f>
        <v>0.004655270306680881</v>
      </c>
      <c r="H52" s="244">
        <f t="shared" si="3"/>
        <v>0</v>
      </c>
      <c r="I52" s="244">
        <f t="shared" si="4"/>
        <v>0</v>
      </c>
      <c r="J52" s="245">
        <f t="shared" si="5"/>
        <v>0</v>
      </c>
    </row>
    <row r="53" spans="1:10" ht="11.25" hidden="1">
      <c r="A53" s="264"/>
      <c r="B53" s="238" t="s">
        <v>109</v>
      </c>
      <c r="C53" s="239" t="s">
        <v>13</v>
      </c>
      <c r="E53" s="247"/>
      <c r="F53" s="242">
        <f>'逆行列係数'!AA55</f>
        <v>0.001351249329870616</v>
      </c>
      <c r="G53" s="242">
        <f>'逆行列係数'!BK55</f>
        <v>0.0013936412378437477</v>
      </c>
      <c r="H53" s="244">
        <f t="shared" si="3"/>
        <v>0</v>
      </c>
      <c r="I53" s="244">
        <f t="shared" si="4"/>
        <v>0</v>
      </c>
      <c r="J53" s="245">
        <f t="shared" si="5"/>
        <v>0</v>
      </c>
    </row>
    <row r="54" spans="1:10" ht="11.25" hidden="1">
      <c r="A54" s="264"/>
      <c r="B54" s="238" t="s">
        <v>110</v>
      </c>
      <c r="C54" s="239" t="s">
        <v>14</v>
      </c>
      <c r="E54" s="247"/>
      <c r="F54" s="242">
        <f>'逆行列係数'!AA56</f>
        <v>0.0014055880417100349</v>
      </c>
      <c r="G54" s="242">
        <f>'逆行列係数'!BK56</f>
        <v>0.0015239246411421772</v>
      </c>
      <c r="H54" s="244">
        <f t="shared" si="3"/>
        <v>0</v>
      </c>
      <c r="I54" s="244">
        <f t="shared" si="4"/>
        <v>0</v>
      </c>
      <c r="J54" s="245">
        <f t="shared" si="5"/>
        <v>0</v>
      </c>
    </row>
    <row r="55" spans="1:10" ht="11.25" hidden="1">
      <c r="A55" s="264"/>
      <c r="B55" s="238" t="s">
        <v>111</v>
      </c>
      <c r="C55" s="239" t="s">
        <v>15</v>
      </c>
      <c r="E55" s="247"/>
      <c r="F55" s="242">
        <f>'逆行列係数'!AA57</f>
        <v>0.002156440121888342</v>
      </c>
      <c r="G55" s="242">
        <f>'逆行列係数'!BK57</f>
        <v>0.0018006163499053804</v>
      </c>
      <c r="H55" s="244">
        <f t="shared" si="3"/>
        <v>0</v>
      </c>
      <c r="I55" s="244">
        <f t="shared" si="4"/>
        <v>0</v>
      </c>
      <c r="J55" s="245">
        <f t="shared" si="5"/>
        <v>0</v>
      </c>
    </row>
    <row r="56" spans="1:10" ht="11.25" hidden="1">
      <c r="A56" s="264"/>
      <c r="B56" s="238" t="s">
        <v>112</v>
      </c>
      <c r="C56" s="239" t="s">
        <v>16</v>
      </c>
      <c r="E56" s="247"/>
      <c r="F56" s="242">
        <f>'逆行列係数'!AA58</f>
        <v>4.846510827585602E-05</v>
      </c>
      <c r="G56" s="242">
        <f>'逆行列係数'!BK58</f>
        <v>4.7365727433830584E-05</v>
      </c>
      <c r="H56" s="244">
        <f t="shared" si="3"/>
        <v>0</v>
      </c>
      <c r="I56" s="244">
        <f t="shared" si="4"/>
        <v>0</v>
      </c>
      <c r="J56" s="245">
        <f t="shared" si="5"/>
        <v>0</v>
      </c>
    </row>
    <row r="57" spans="1:10" ht="11.25" hidden="1">
      <c r="A57" s="264"/>
      <c r="B57" s="238" t="s">
        <v>113</v>
      </c>
      <c r="C57" s="239" t="s">
        <v>17</v>
      </c>
      <c r="E57" s="247"/>
      <c r="F57" s="242">
        <f>'逆行列係数'!AA59</f>
        <v>0.005405999531368351</v>
      </c>
      <c r="G57" s="242">
        <f>'逆行列係数'!BK59</f>
        <v>0.0068790775833162884</v>
      </c>
      <c r="H57" s="244">
        <f t="shared" si="3"/>
        <v>0</v>
      </c>
      <c r="I57" s="244">
        <f t="shared" si="4"/>
        <v>0</v>
      </c>
      <c r="J57" s="245">
        <f t="shared" si="5"/>
        <v>0</v>
      </c>
    </row>
    <row r="58" spans="1:10" ht="11.25" hidden="1">
      <c r="A58" s="264"/>
      <c r="B58" s="238" t="s">
        <v>114</v>
      </c>
      <c r="C58" s="239" t="s">
        <v>18</v>
      </c>
      <c r="E58" s="247"/>
      <c r="F58" s="242">
        <f>'逆行列係数'!AA60</f>
        <v>0.00046487772520488165</v>
      </c>
      <c r="G58" s="242">
        <f>'逆行列係数'!BK60</f>
        <v>0.04524028503223699</v>
      </c>
      <c r="H58" s="244">
        <f t="shared" si="3"/>
        <v>0</v>
      </c>
      <c r="I58" s="244">
        <f t="shared" si="4"/>
        <v>0</v>
      </c>
      <c r="J58" s="245">
        <f t="shared" si="5"/>
        <v>0</v>
      </c>
    </row>
    <row r="59" spans="1:10" ht="11.25" hidden="1">
      <c r="A59" s="264"/>
      <c r="B59" s="238" t="s">
        <v>115</v>
      </c>
      <c r="C59" s="239" t="s">
        <v>19</v>
      </c>
      <c r="E59" s="247"/>
      <c r="F59" s="242">
        <f>'逆行列係数'!AA61</f>
        <v>0.0016772965623896305</v>
      </c>
      <c r="G59" s="242">
        <f>'逆行列係数'!BK61</f>
        <v>0.004956475404626879</v>
      </c>
      <c r="H59" s="244">
        <f t="shared" si="3"/>
        <v>0</v>
      </c>
      <c r="I59" s="244">
        <f t="shared" si="4"/>
        <v>0</v>
      </c>
      <c r="J59" s="245">
        <f t="shared" si="5"/>
        <v>0</v>
      </c>
    </row>
    <row r="60" spans="1:10" ht="11.25" hidden="1">
      <c r="A60" s="264"/>
      <c r="B60" s="238" t="s">
        <v>116</v>
      </c>
      <c r="C60" s="239" t="s">
        <v>20</v>
      </c>
      <c r="E60" s="247"/>
      <c r="F60" s="242">
        <f>'逆行列係数'!AA62</f>
        <v>0.00021439179548854643</v>
      </c>
      <c r="G60" s="242">
        <f>'逆行列係数'!BK62</f>
        <v>0.001142215857859412</v>
      </c>
      <c r="H60" s="244">
        <f t="shared" si="3"/>
        <v>0</v>
      </c>
      <c r="I60" s="244">
        <f t="shared" si="4"/>
        <v>0</v>
      </c>
      <c r="J60" s="245">
        <f t="shared" si="5"/>
        <v>0</v>
      </c>
    </row>
    <row r="61" spans="1:10" ht="11.25" hidden="1">
      <c r="A61" s="264"/>
      <c r="B61" s="238" t="s">
        <v>117</v>
      </c>
      <c r="C61" s="239" t="s">
        <v>21</v>
      </c>
      <c r="E61" s="247"/>
      <c r="F61" s="242">
        <f>'逆行列係数'!AA63</f>
        <v>0.005229824778352699</v>
      </c>
      <c r="G61" s="242">
        <f>'逆行列係数'!BK63</f>
        <v>0.00793893379685851</v>
      </c>
      <c r="H61" s="244">
        <f t="shared" si="3"/>
        <v>0</v>
      </c>
      <c r="I61" s="244">
        <f t="shared" si="4"/>
        <v>0</v>
      </c>
      <c r="J61" s="245">
        <f t="shared" si="5"/>
        <v>0</v>
      </c>
    </row>
    <row r="62" spans="1:10" ht="11.25" hidden="1">
      <c r="A62" s="264"/>
      <c r="B62" s="238" t="s">
        <v>118</v>
      </c>
      <c r="C62" s="239" t="s">
        <v>22</v>
      </c>
      <c r="E62" s="247"/>
      <c r="F62" s="242">
        <f>'逆行列係数'!AA64</f>
        <v>0.0048335928578732675</v>
      </c>
      <c r="G62" s="242">
        <f>'逆行列係数'!BK64</f>
        <v>0.06020466728132503</v>
      </c>
      <c r="H62" s="244">
        <f t="shared" si="3"/>
        <v>0</v>
      </c>
      <c r="I62" s="244">
        <f t="shared" si="4"/>
        <v>0</v>
      </c>
      <c r="J62" s="245">
        <f t="shared" si="5"/>
        <v>0</v>
      </c>
    </row>
    <row r="63" spans="1:10" ht="11.25" hidden="1">
      <c r="A63" s="264"/>
      <c r="B63" s="238" t="s">
        <v>119</v>
      </c>
      <c r="C63" s="239" t="s">
        <v>23</v>
      </c>
      <c r="E63" s="247"/>
      <c r="F63" s="242">
        <f>'逆行列係数'!AA65</f>
        <v>0.000896734447819919</v>
      </c>
      <c r="G63" s="242">
        <f>'逆行列係数'!BK65</f>
        <v>1.0085169634214999</v>
      </c>
      <c r="H63" s="244">
        <f t="shared" si="3"/>
        <v>0</v>
      </c>
      <c r="I63" s="244">
        <f t="shared" si="4"/>
        <v>0</v>
      </c>
      <c r="J63" s="245">
        <f t="shared" si="5"/>
        <v>0</v>
      </c>
    </row>
    <row r="64" spans="1:10" ht="11.25" hidden="1">
      <c r="A64" s="264"/>
      <c r="B64" s="238" t="s">
        <v>120</v>
      </c>
      <c r="C64" s="239" t="s">
        <v>24</v>
      </c>
      <c r="D64" s="270"/>
      <c r="E64" s="247"/>
      <c r="F64" s="242">
        <f>'逆行列係数'!AA66</f>
        <v>0.002431285523266399</v>
      </c>
      <c r="G64" s="242">
        <f>'逆行列係数'!BK66</f>
        <v>0.004990557479228473</v>
      </c>
      <c r="H64" s="244">
        <f t="shared" si="3"/>
        <v>0</v>
      </c>
      <c r="I64" s="244">
        <f t="shared" si="4"/>
        <v>0</v>
      </c>
      <c r="J64" s="245">
        <f t="shared" si="5"/>
        <v>0</v>
      </c>
    </row>
    <row r="65" spans="1:10" ht="11.25" hidden="1">
      <c r="A65" s="264"/>
      <c r="B65" s="238" t="s">
        <v>121</v>
      </c>
      <c r="C65" s="239" t="s">
        <v>25</v>
      </c>
      <c r="D65" s="270"/>
      <c r="E65" s="247"/>
      <c r="F65" s="242">
        <f>'逆行列係数'!AA67</f>
        <v>0.0022779447305739287</v>
      </c>
      <c r="G65" s="242">
        <f>'逆行列係数'!BK67</f>
        <v>0.006701250278551744</v>
      </c>
      <c r="H65" s="244">
        <f t="shared" si="3"/>
        <v>0</v>
      </c>
      <c r="I65" s="244">
        <f t="shared" si="4"/>
        <v>0</v>
      </c>
      <c r="J65" s="245">
        <f t="shared" si="5"/>
        <v>0</v>
      </c>
    </row>
    <row r="66" spans="1:10" ht="11.25" hidden="1">
      <c r="A66" s="264"/>
      <c r="B66" s="238" t="s">
        <v>122</v>
      </c>
      <c r="C66" s="239" t="s">
        <v>26</v>
      </c>
      <c r="D66" s="270"/>
      <c r="E66" s="247"/>
      <c r="F66" s="242">
        <f>'逆行列係数'!AA68</f>
        <v>0.00036682841196533124</v>
      </c>
      <c r="G66" s="242">
        <f>'逆行列係数'!BK68</f>
        <v>0.0008346537897164647</v>
      </c>
      <c r="H66" s="244">
        <f t="shared" si="3"/>
        <v>0</v>
      </c>
      <c r="I66" s="244">
        <f t="shared" si="4"/>
        <v>0</v>
      </c>
      <c r="J66" s="245">
        <f t="shared" si="5"/>
        <v>0</v>
      </c>
    </row>
    <row r="67" spans="1:10" ht="11.25" hidden="1">
      <c r="A67" s="264"/>
      <c r="B67" s="238" t="s">
        <v>123</v>
      </c>
      <c r="C67" s="239" t="s">
        <v>27</v>
      </c>
      <c r="D67" s="270"/>
      <c r="E67" s="247"/>
      <c r="F67" s="242">
        <f>'逆行列係数'!AA69</f>
        <v>0.0007624673869282355</v>
      </c>
      <c r="G67" s="242">
        <f>'逆行列係数'!BK69</f>
        <v>0.0012650550310172664</v>
      </c>
      <c r="H67" s="244">
        <f t="shared" si="3"/>
        <v>0</v>
      </c>
      <c r="I67" s="244">
        <f t="shared" si="4"/>
        <v>0</v>
      </c>
      <c r="J67" s="245">
        <f t="shared" si="5"/>
        <v>0</v>
      </c>
    </row>
    <row r="68" spans="1:10" ht="11.25" hidden="1">
      <c r="A68" s="264"/>
      <c r="B68" s="238" t="s">
        <v>124</v>
      </c>
      <c r="C68" s="239" t="s">
        <v>131</v>
      </c>
      <c r="D68" s="270"/>
      <c r="E68" s="247"/>
      <c r="F68" s="242">
        <f>'逆行列係数'!AA70</f>
        <v>5.947053385642848E-07</v>
      </c>
      <c r="G68" s="242">
        <f>'逆行列係数'!BK70</f>
        <v>5.2847709075917154E-06</v>
      </c>
      <c r="H68" s="244">
        <f t="shared" si="3"/>
        <v>0</v>
      </c>
      <c r="I68" s="244">
        <f t="shared" si="4"/>
        <v>0</v>
      </c>
      <c r="J68" s="245">
        <f t="shared" si="5"/>
        <v>0</v>
      </c>
    </row>
    <row r="69" spans="1:10" ht="11.25" hidden="1">
      <c r="A69" s="264"/>
      <c r="B69" s="238" t="s">
        <v>125</v>
      </c>
      <c r="C69" s="239" t="s">
        <v>28</v>
      </c>
      <c r="D69" s="270"/>
      <c r="E69" s="247"/>
      <c r="F69" s="242">
        <f>'逆行列係数'!AA71</f>
        <v>0.00010789879986989181</v>
      </c>
      <c r="G69" s="242">
        <f>'逆行列係数'!BK71</f>
        <v>0.000561451408186584</v>
      </c>
      <c r="H69" s="244">
        <f t="shared" si="3"/>
        <v>0</v>
      </c>
      <c r="I69" s="244">
        <f t="shared" si="4"/>
        <v>0</v>
      </c>
      <c r="J69" s="245">
        <f t="shared" si="5"/>
        <v>0</v>
      </c>
    </row>
    <row r="70" spans="1:10" ht="11.25" hidden="1">
      <c r="A70" s="264"/>
      <c r="B70" s="238" t="s">
        <v>126</v>
      </c>
      <c r="C70" s="239" t="s">
        <v>29</v>
      </c>
      <c r="D70" s="270"/>
      <c r="E70" s="247"/>
      <c r="F70" s="242">
        <f>'逆行列係数'!AA72</f>
        <v>0.022308102877399615</v>
      </c>
      <c r="G70" s="242">
        <f>'逆行列係数'!BK72</f>
        <v>0.045928340022438556</v>
      </c>
      <c r="H70" s="244">
        <f t="shared" si="3"/>
        <v>0</v>
      </c>
      <c r="I70" s="244">
        <f t="shared" si="4"/>
        <v>0</v>
      </c>
      <c r="J70" s="245">
        <f t="shared" si="5"/>
        <v>0</v>
      </c>
    </row>
    <row r="71" spans="1:10" ht="11.25" hidden="1">
      <c r="A71" s="264"/>
      <c r="B71" s="238" t="s">
        <v>127</v>
      </c>
      <c r="C71" s="239" t="s">
        <v>30</v>
      </c>
      <c r="D71" s="270"/>
      <c r="E71" s="247"/>
      <c r="F71" s="242">
        <f>'逆行列係数'!AA73</f>
        <v>0.00039973541232607754</v>
      </c>
      <c r="G71" s="242">
        <f>'逆行列係数'!BK73</f>
        <v>0.0014566134100166403</v>
      </c>
      <c r="H71" s="244">
        <f t="shared" si="3"/>
        <v>0</v>
      </c>
      <c r="I71" s="244">
        <f t="shared" si="4"/>
        <v>0</v>
      </c>
      <c r="J71" s="245">
        <f t="shared" si="5"/>
        <v>0</v>
      </c>
    </row>
    <row r="72" spans="1:10" ht="11.25" hidden="1">
      <c r="A72" s="264"/>
      <c r="B72" s="238" t="s">
        <v>128</v>
      </c>
      <c r="C72" s="239" t="s">
        <v>132</v>
      </c>
      <c r="D72" s="270"/>
      <c r="E72" s="247"/>
      <c r="F72" s="242">
        <f>'逆行列係数'!AA74</f>
        <v>0.00016017974947735554</v>
      </c>
      <c r="G72" s="242">
        <f>'逆行列係数'!BK74</f>
        <v>0.0008846305774093563</v>
      </c>
      <c r="H72" s="244">
        <f t="shared" si="3"/>
        <v>0</v>
      </c>
      <c r="I72" s="244">
        <f t="shared" si="4"/>
        <v>0</v>
      </c>
      <c r="J72" s="245">
        <f t="shared" si="5"/>
        <v>0</v>
      </c>
    </row>
    <row r="73" spans="1:10" ht="11.25">
      <c r="A73" s="264"/>
      <c r="B73" s="248" t="s">
        <v>129</v>
      </c>
      <c r="C73" s="249" t="s">
        <v>133</v>
      </c>
      <c r="D73" s="271"/>
      <c r="E73" s="272"/>
      <c r="F73" s="252">
        <f>'逆行列係数'!AA75</f>
        <v>0.0021760765008327475</v>
      </c>
      <c r="G73" s="252">
        <f>'逆行列係数'!BK75</f>
        <v>0.004951280868355015</v>
      </c>
      <c r="H73" s="254">
        <f t="shared" si="3"/>
        <v>0</v>
      </c>
      <c r="I73" s="254">
        <f t="shared" si="4"/>
        <v>0</v>
      </c>
      <c r="J73" s="255">
        <f t="shared" si="5"/>
        <v>0</v>
      </c>
    </row>
    <row r="74" spans="1:10" ht="11.25">
      <c r="A74" s="273"/>
      <c r="B74" s="274"/>
      <c r="C74" s="275" t="s">
        <v>134</v>
      </c>
      <c r="D74" s="276">
        <f>SUM(D40:D73)</f>
        <v>0</v>
      </c>
      <c r="E74" s="283">
        <f>SUM(E40:E73)</f>
        <v>0</v>
      </c>
      <c r="F74" s="277">
        <f>'逆行列係数'!AA76</f>
        <v>0.07052886048358495</v>
      </c>
      <c r="G74" s="277">
        <f>'逆行列係数'!BK76</f>
        <v>1.2299729607987822</v>
      </c>
      <c r="H74" s="278">
        <f>SUM(H40:H73)</f>
        <v>0</v>
      </c>
      <c r="I74" s="278">
        <f>SUM(I40:I73)</f>
        <v>0</v>
      </c>
      <c r="J74" s="279">
        <f>SUM(J40:J73)</f>
        <v>0</v>
      </c>
    </row>
    <row r="75" spans="1:10" ht="11.25">
      <c r="A75" s="280"/>
      <c r="B75" s="281"/>
      <c r="C75" s="282" t="s">
        <v>64</v>
      </c>
      <c r="D75" s="272">
        <f>SUM(D74,D39)</f>
        <v>0</v>
      </c>
      <c r="E75" s="272">
        <f>SUM(E74,E39)</f>
        <v>0</v>
      </c>
      <c r="F75" s="252">
        <f>'逆行列係数'!AA78</f>
        <v>1.2168943526079055</v>
      </c>
      <c r="G75" s="252">
        <f>'逆行列係数'!BK78</f>
        <v>1.2321911862900992</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L75"/>
  <sheetViews>
    <sheetView workbookViewId="0" topLeftCell="A1">
      <pane xSplit="3" ySplit="4" topLeftCell="D26" activePane="bottomRight" state="frozen"/>
      <selection pane="topLeft" activeCell="C20" sqref="C20"/>
      <selection pane="topRight" activeCell="C20" sqref="C20"/>
      <selection pane="bottomLeft" activeCell="C20" sqref="C20"/>
      <selection pane="bottomRight" activeCell="M4" sqref="M4"/>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253</v>
      </c>
      <c r="D1" s="217"/>
      <c r="E1" s="217"/>
    </row>
    <row r="2" spans="2:5" ht="11.25">
      <c r="B2" s="215"/>
      <c r="C2" s="215" t="s">
        <v>24</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274</v>
      </c>
      <c r="E4" s="229" t="s">
        <v>173</v>
      </c>
      <c r="F4" s="230" t="s">
        <v>174</v>
      </c>
      <c r="G4" s="230" t="s">
        <v>275</v>
      </c>
      <c r="H4" s="231" t="s">
        <v>276</v>
      </c>
      <c r="I4" s="232" t="s">
        <v>277</v>
      </c>
      <c r="J4" s="233" t="s">
        <v>278</v>
      </c>
      <c r="K4" s="234"/>
      <c r="L4" s="235"/>
    </row>
    <row r="5" spans="1:10" ht="12" thickTop="1">
      <c r="A5" s="237" t="s">
        <v>148</v>
      </c>
      <c r="B5" s="238" t="s">
        <v>96</v>
      </c>
      <c r="C5" s="239" t="s">
        <v>70</v>
      </c>
      <c r="D5" s="240"/>
      <c r="E5" s="241"/>
      <c r="F5" s="242">
        <f>'逆行列係数'!AB6</f>
        <v>3.6926437597455984E-05</v>
      </c>
      <c r="G5" s="242">
        <f>'逆行列係数'!BL6</f>
        <v>4.6457574003732376E-06</v>
      </c>
      <c r="H5" s="243">
        <f aca="true" t="shared" si="0" ref="H5:H38">D$29*F5</f>
        <v>0</v>
      </c>
      <c r="I5" s="244">
        <f aca="true" t="shared" si="1" ref="I5:I38">E$29*G5</f>
        <v>0</v>
      </c>
      <c r="J5" s="245">
        <f aca="true" t="shared" si="2" ref="J5:J38">SUM(H5:I5)</f>
        <v>0</v>
      </c>
    </row>
    <row r="6" spans="1:10" ht="11.25">
      <c r="A6" s="237" t="s">
        <v>150</v>
      </c>
      <c r="B6" s="238" t="s">
        <v>97</v>
      </c>
      <c r="C6" s="239" t="s">
        <v>71</v>
      </c>
      <c r="D6" s="240"/>
      <c r="E6" s="241"/>
      <c r="F6" s="242">
        <f>'逆行列係数'!AB7</f>
        <v>3.318446031909557E-05</v>
      </c>
      <c r="G6" s="242">
        <f>'逆行列係数'!BL7</f>
        <v>4.986485918123357E-06</v>
      </c>
      <c r="H6" s="246">
        <f t="shared" si="0"/>
        <v>0</v>
      </c>
      <c r="I6" s="244">
        <f t="shared" si="1"/>
        <v>0</v>
      </c>
      <c r="J6" s="245">
        <f t="shared" si="2"/>
        <v>0</v>
      </c>
    </row>
    <row r="7" spans="1:10" ht="11.25">
      <c r="A7" s="237" t="s">
        <v>152</v>
      </c>
      <c r="B7" s="238" t="s">
        <v>98</v>
      </c>
      <c r="C7" s="239" t="s">
        <v>72</v>
      </c>
      <c r="D7" s="240"/>
      <c r="E7" s="241"/>
      <c r="F7" s="242">
        <f>'逆行列係数'!AB8</f>
        <v>1.7319504282565736E-05</v>
      </c>
      <c r="G7" s="242">
        <f>'逆行列係数'!BL8</f>
        <v>3.435165398083675E-06</v>
      </c>
      <c r="H7" s="246">
        <f t="shared" si="0"/>
        <v>0</v>
      </c>
      <c r="I7" s="244">
        <f t="shared" si="1"/>
        <v>0</v>
      </c>
      <c r="J7" s="245">
        <f t="shared" si="2"/>
        <v>0</v>
      </c>
    </row>
    <row r="8" spans="1:10" ht="11.25">
      <c r="A8" s="237" t="s">
        <v>154</v>
      </c>
      <c r="B8" s="238" t="s">
        <v>99</v>
      </c>
      <c r="C8" s="239" t="s">
        <v>3</v>
      </c>
      <c r="D8" s="240"/>
      <c r="E8" s="241"/>
      <c r="F8" s="242">
        <f>'逆行列係数'!AB9</f>
        <v>0.0009590519453169927</v>
      </c>
      <c r="G8" s="242">
        <f>'逆行列係数'!BL9</f>
        <v>0.00012739805714054273</v>
      </c>
      <c r="H8" s="246">
        <f t="shared" si="0"/>
        <v>0</v>
      </c>
      <c r="I8" s="244">
        <f t="shared" si="1"/>
        <v>0</v>
      </c>
      <c r="J8" s="245">
        <f t="shared" si="2"/>
        <v>0</v>
      </c>
    </row>
    <row r="9" spans="1:10" ht="11.25">
      <c r="A9" s="237"/>
      <c r="B9" s="238" t="s">
        <v>100</v>
      </c>
      <c r="C9" s="239" t="s">
        <v>4</v>
      </c>
      <c r="D9" s="240"/>
      <c r="E9" s="241"/>
      <c r="F9" s="242">
        <f>'逆行列係数'!AB10</f>
        <v>0.0001255223803630145</v>
      </c>
      <c r="G9" s="242">
        <f>'逆行列係数'!BL10</f>
        <v>3.613465279456482E-05</v>
      </c>
      <c r="H9" s="246">
        <f t="shared" si="0"/>
        <v>0</v>
      </c>
      <c r="I9" s="244">
        <f t="shared" si="1"/>
        <v>0</v>
      </c>
      <c r="J9" s="245">
        <f t="shared" si="2"/>
        <v>0</v>
      </c>
    </row>
    <row r="10" spans="1:10" ht="11.25">
      <c r="A10" s="237"/>
      <c r="B10" s="238" t="s">
        <v>101</v>
      </c>
      <c r="C10" s="239" t="s">
        <v>5</v>
      </c>
      <c r="D10" s="240"/>
      <c r="E10" s="241"/>
      <c r="F10" s="242">
        <f>'逆行列係数'!AB11</f>
        <v>0.0002830317283560395</v>
      </c>
      <c r="G10" s="242">
        <f>'逆行列係数'!BL11</f>
        <v>8.80704380038759E-05</v>
      </c>
      <c r="H10" s="246">
        <f t="shared" si="0"/>
        <v>0</v>
      </c>
      <c r="I10" s="244">
        <f t="shared" si="1"/>
        <v>0</v>
      </c>
      <c r="J10" s="245">
        <f t="shared" si="2"/>
        <v>0</v>
      </c>
    </row>
    <row r="11" spans="1:10" ht="11.25">
      <c r="A11" s="237"/>
      <c r="B11" s="238" t="s">
        <v>102</v>
      </c>
      <c r="C11" s="239" t="s">
        <v>130</v>
      </c>
      <c r="D11" s="240"/>
      <c r="E11" s="241"/>
      <c r="F11" s="242">
        <f>'逆行列係数'!AB12</f>
        <v>0.0039340125817011575</v>
      </c>
      <c r="G11" s="242">
        <f>'逆行列係数'!BL12</f>
        <v>0.00046155323287596083</v>
      </c>
      <c r="H11" s="246">
        <f t="shared" si="0"/>
        <v>0</v>
      </c>
      <c r="I11" s="244">
        <f t="shared" si="1"/>
        <v>0</v>
      </c>
      <c r="J11" s="245">
        <f t="shared" si="2"/>
        <v>0</v>
      </c>
    </row>
    <row r="12" spans="1:10" ht="11.25">
      <c r="A12" s="237"/>
      <c r="B12" s="238" t="s">
        <v>103</v>
      </c>
      <c r="C12" s="239" t="s">
        <v>7</v>
      </c>
      <c r="D12" s="240"/>
      <c r="E12" s="241"/>
      <c r="F12" s="242">
        <f>'逆行列係数'!AB13</f>
        <v>0.0005717953288853802</v>
      </c>
      <c r="G12" s="242">
        <f>'逆行列係数'!BL13</f>
        <v>0.0003295097404385364</v>
      </c>
      <c r="H12" s="246">
        <f t="shared" si="0"/>
        <v>0</v>
      </c>
      <c r="I12" s="244">
        <f t="shared" si="1"/>
        <v>0</v>
      </c>
      <c r="J12" s="245">
        <f t="shared" si="2"/>
        <v>0</v>
      </c>
    </row>
    <row r="13" spans="1:10" ht="11.25">
      <c r="A13" s="237"/>
      <c r="B13" s="238" t="s">
        <v>104</v>
      </c>
      <c r="C13" s="239" t="s">
        <v>8</v>
      </c>
      <c r="D13" s="240"/>
      <c r="E13" s="241"/>
      <c r="F13" s="242">
        <f>'逆行列係数'!AB14</f>
        <v>0.011383715502452034</v>
      </c>
      <c r="G13" s="242">
        <f>'逆行列係数'!BL14</f>
        <v>0.000745781478446387</v>
      </c>
      <c r="H13" s="246">
        <f t="shared" si="0"/>
        <v>0</v>
      </c>
      <c r="I13" s="244">
        <f t="shared" si="1"/>
        <v>0</v>
      </c>
      <c r="J13" s="245">
        <f t="shared" si="2"/>
        <v>0</v>
      </c>
    </row>
    <row r="14" spans="1:10" ht="11.25">
      <c r="A14" s="237"/>
      <c r="B14" s="238" t="s">
        <v>105</v>
      </c>
      <c r="C14" s="239" t="s">
        <v>9</v>
      </c>
      <c r="D14" s="240"/>
      <c r="E14" s="241"/>
      <c r="F14" s="242">
        <f>'逆行列係数'!AB15</f>
        <v>0.000572336131881631</v>
      </c>
      <c r="G14" s="242">
        <f>'逆行列係数'!BL15</f>
        <v>5.8679005648734354E-05</v>
      </c>
      <c r="H14" s="246">
        <f t="shared" si="0"/>
        <v>0</v>
      </c>
      <c r="I14" s="244">
        <f t="shared" si="1"/>
        <v>0</v>
      </c>
      <c r="J14" s="245">
        <f t="shared" si="2"/>
        <v>0</v>
      </c>
    </row>
    <row r="15" spans="1:10" ht="11.25">
      <c r="A15" s="237"/>
      <c r="B15" s="238" t="s">
        <v>106</v>
      </c>
      <c r="C15" s="239" t="s">
        <v>10</v>
      </c>
      <c r="D15" s="240"/>
      <c r="E15" s="241"/>
      <c r="F15" s="242">
        <f>'逆行列係数'!AB16</f>
        <v>0.0011461008292628144</v>
      </c>
      <c r="G15" s="242">
        <f>'逆行列係数'!BL16</f>
        <v>0.0005736805732846635</v>
      </c>
      <c r="H15" s="246">
        <f t="shared" si="0"/>
        <v>0</v>
      </c>
      <c r="I15" s="244">
        <f t="shared" si="1"/>
        <v>0</v>
      </c>
      <c r="J15" s="245">
        <f t="shared" si="2"/>
        <v>0</v>
      </c>
    </row>
    <row r="16" spans="1:10" ht="11.25">
      <c r="A16" s="237"/>
      <c r="B16" s="238" t="s">
        <v>107</v>
      </c>
      <c r="C16" s="239" t="s">
        <v>11</v>
      </c>
      <c r="D16" s="240"/>
      <c r="E16" s="241"/>
      <c r="F16" s="242">
        <f>'逆行列係数'!AB17</f>
        <v>7.431636013547702E-05</v>
      </c>
      <c r="G16" s="242">
        <f>'逆行列係数'!BL17</f>
        <v>4.7255829111684264E-05</v>
      </c>
      <c r="H16" s="246">
        <f t="shared" si="0"/>
        <v>0</v>
      </c>
      <c r="I16" s="244">
        <f t="shared" si="1"/>
        <v>0</v>
      </c>
      <c r="J16" s="245">
        <f t="shared" si="2"/>
        <v>0</v>
      </c>
    </row>
    <row r="17" spans="1:10" ht="11.25">
      <c r="A17" s="237"/>
      <c r="B17" s="238" t="s">
        <v>108</v>
      </c>
      <c r="C17" s="239" t="s">
        <v>12</v>
      </c>
      <c r="D17" s="240"/>
      <c r="E17" s="241"/>
      <c r="F17" s="242">
        <f>'逆行列係数'!AB18</f>
        <v>0.0010638105732637248</v>
      </c>
      <c r="G17" s="242">
        <f>'逆行列係数'!BL18</f>
        <v>0.00026285428450135425</v>
      </c>
      <c r="H17" s="246">
        <f t="shared" si="0"/>
        <v>0</v>
      </c>
      <c r="I17" s="244">
        <f t="shared" si="1"/>
        <v>0</v>
      </c>
      <c r="J17" s="245">
        <f t="shared" si="2"/>
        <v>0</v>
      </c>
    </row>
    <row r="18" spans="1:10" ht="11.25">
      <c r="A18" s="237"/>
      <c r="B18" s="238" t="s">
        <v>109</v>
      </c>
      <c r="C18" s="239" t="s">
        <v>13</v>
      </c>
      <c r="D18" s="240"/>
      <c r="E18" s="241"/>
      <c r="F18" s="242">
        <f>'逆行列係数'!AB19</f>
        <v>0.0007933635422296132</v>
      </c>
      <c r="G18" s="242">
        <f>'逆行列係数'!BL19</f>
        <v>0.0002153495676827152</v>
      </c>
      <c r="H18" s="246">
        <f t="shared" si="0"/>
        <v>0</v>
      </c>
      <c r="I18" s="244">
        <f t="shared" si="1"/>
        <v>0</v>
      </c>
      <c r="J18" s="245">
        <f t="shared" si="2"/>
        <v>0</v>
      </c>
    </row>
    <row r="19" spans="1:10" ht="11.25">
      <c r="A19" s="237"/>
      <c r="B19" s="238" t="s">
        <v>110</v>
      </c>
      <c r="C19" s="239" t="s">
        <v>14</v>
      </c>
      <c r="D19" s="240"/>
      <c r="E19" s="241"/>
      <c r="F19" s="242">
        <f>'逆行列係数'!AB20</f>
        <v>0.0005743796984266265</v>
      </c>
      <c r="G19" s="242">
        <f>'逆行列係数'!BL20</f>
        <v>0.00021448696649423562</v>
      </c>
      <c r="H19" s="246">
        <f t="shared" si="0"/>
        <v>0</v>
      </c>
      <c r="I19" s="244">
        <f t="shared" si="1"/>
        <v>0</v>
      </c>
      <c r="J19" s="245">
        <f t="shared" si="2"/>
        <v>0</v>
      </c>
    </row>
    <row r="20" spans="1:10" ht="11.25">
      <c r="A20" s="237"/>
      <c r="B20" s="238" t="s">
        <v>111</v>
      </c>
      <c r="C20" s="239" t="s">
        <v>15</v>
      </c>
      <c r="D20" s="240"/>
      <c r="E20" s="241"/>
      <c r="F20" s="242">
        <f>'逆行列係数'!AB21</f>
        <v>0.0023577264645183514</v>
      </c>
      <c r="G20" s="242">
        <f>'逆行列係数'!BL21</f>
        <v>0.00047566947279487835</v>
      </c>
      <c r="H20" s="246">
        <f t="shared" si="0"/>
        <v>0</v>
      </c>
      <c r="I20" s="244">
        <f t="shared" si="1"/>
        <v>0</v>
      </c>
      <c r="J20" s="245">
        <f t="shared" si="2"/>
        <v>0</v>
      </c>
    </row>
    <row r="21" spans="1:10" ht="11.25">
      <c r="A21" s="237"/>
      <c r="B21" s="238" t="s">
        <v>112</v>
      </c>
      <c r="C21" s="239" t="s">
        <v>16</v>
      </c>
      <c r="D21" s="240"/>
      <c r="E21" s="241"/>
      <c r="F21" s="242">
        <f>'逆行列係数'!AB22</f>
        <v>6.93831623276259E-06</v>
      </c>
      <c r="G21" s="242">
        <f>'逆行列係数'!BL22</f>
        <v>2.099529987299041E-06</v>
      </c>
      <c r="H21" s="246">
        <f t="shared" si="0"/>
        <v>0</v>
      </c>
      <c r="I21" s="244">
        <f t="shared" si="1"/>
        <v>0</v>
      </c>
      <c r="J21" s="245">
        <f t="shared" si="2"/>
        <v>0</v>
      </c>
    </row>
    <row r="22" spans="1:10" ht="11.25">
      <c r="A22" s="237"/>
      <c r="B22" s="238" t="s">
        <v>113</v>
      </c>
      <c r="C22" s="239" t="s">
        <v>17</v>
      </c>
      <c r="D22" s="240"/>
      <c r="E22" s="241"/>
      <c r="F22" s="242">
        <f>'逆行列係数'!AB23</f>
        <v>0.003128409974413325</v>
      </c>
      <c r="G22" s="242">
        <f>'逆行列係数'!BL23</f>
        <v>0.000731920890682967</v>
      </c>
      <c r="H22" s="246">
        <f t="shared" si="0"/>
        <v>0</v>
      </c>
      <c r="I22" s="244">
        <f t="shared" si="1"/>
        <v>0</v>
      </c>
      <c r="J22" s="245">
        <f t="shared" si="2"/>
        <v>0</v>
      </c>
    </row>
    <row r="23" spans="1:10" ht="11.25">
      <c r="A23" s="237"/>
      <c r="B23" s="238" t="s">
        <v>114</v>
      </c>
      <c r="C23" s="239" t="s">
        <v>18</v>
      </c>
      <c r="D23" s="240"/>
      <c r="E23" s="241"/>
      <c r="F23" s="242">
        <f>'逆行列係数'!AB24</f>
        <v>0.01398432757601605</v>
      </c>
      <c r="G23" s="242">
        <f>'逆行列係数'!BL24</f>
        <v>6.172028982137274E-05</v>
      </c>
      <c r="H23" s="246">
        <f t="shared" si="0"/>
        <v>0</v>
      </c>
      <c r="I23" s="244">
        <f t="shared" si="1"/>
        <v>0</v>
      </c>
      <c r="J23" s="245">
        <f t="shared" si="2"/>
        <v>0</v>
      </c>
    </row>
    <row r="24" spans="1:10" ht="11.25">
      <c r="A24" s="237"/>
      <c r="B24" s="238" t="s">
        <v>115</v>
      </c>
      <c r="C24" s="239" t="s">
        <v>19</v>
      </c>
      <c r="D24" s="240"/>
      <c r="E24" s="241"/>
      <c r="F24" s="242">
        <f>'逆行列係数'!AB25</f>
        <v>0.017068612829581505</v>
      </c>
      <c r="G24" s="242">
        <f>'逆行列係数'!BL25</f>
        <v>0.00017953886720045066</v>
      </c>
      <c r="H24" s="246">
        <f t="shared" si="0"/>
        <v>0</v>
      </c>
      <c r="I24" s="244">
        <f t="shared" si="1"/>
        <v>0</v>
      </c>
      <c r="J24" s="245">
        <f t="shared" si="2"/>
        <v>0</v>
      </c>
    </row>
    <row r="25" spans="1:10" ht="11.25">
      <c r="A25" s="237"/>
      <c r="B25" s="238" t="s">
        <v>116</v>
      </c>
      <c r="C25" s="239" t="s">
        <v>20</v>
      </c>
      <c r="D25" s="240"/>
      <c r="E25" s="241"/>
      <c r="F25" s="242">
        <f>'逆行列係数'!AB26</f>
        <v>0.008024325019041515</v>
      </c>
      <c r="G25" s="242">
        <f>'逆行列係数'!BL26</f>
        <v>3.806730348536702E-05</v>
      </c>
      <c r="H25" s="246">
        <f t="shared" si="0"/>
        <v>0</v>
      </c>
      <c r="I25" s="244">
        <f t="shared" si="1"/>
        <v>0</v>
      </c>
      <c r="J25" s="245">
        <f t="shared" si="2"/>
        <v>0</v>
      </c>
    </row>
    <row r="26" spans="1:10" ht="11.25">
      <c r="A26" s="237"/>
      <c r="B26" s="238" t="s">
        <v>117</v>
      </c>
      <c r="C26" s="239" t="s">
        <v>21</v>
      </c>
      <c r="D26" s="240"/>
      <c r="E26" s="241"/>
      <c r="F26" s="242">
        <f>'逆行列係数'!AB27</f>
        <v>0.008418496316882872</v>
      </c>
      <c r="G26" s="242">
        <f>'逆行列係数'!BL27</f>
        <v>0.0005150306179490293</v>
      </c>
      <c r="H26" s="246">
        <f t="shared" si="0"/>
        <v>0</v>
      </c>
      <c r="I26" s="244">
        <f t="shared" si="1"/>
        <v>0</v>
      </c>
      <c r="J26" s="245">
        <f t="shared" si="2"/>
        <v>0</v>
      </c>
    </row>
    <row r="27" spans="1:10" ht="11.25">
      <c r="A27" s="237"/>
      <c r="B27" s="238" t="s">
        <v>118</v>
      </c>
      <c r="C27" s="239" t="s">
        <v>22</v>
      </c>
      <c r="D27" s="240"/>
      <c r="E27" s="241"/>
      <c r="F27" s="242">
        <f>'逆行列係数'!AB28</f>
        <v>0.0736748145633277</v>
      </c>
      <c r="G27" s="242">
        <f>'逆行列係数'!BL28</f>
        <v>0.0003317688755230286</v>
      </c>
      <c r="H27" s="246">
        <f t="shared" si="0"/>
        <v>0</v>
      </c>
      <c r="I27" s="244">
        <f t="shared" si="1"/>
        <v>0</v>
      </c>
      <c r="J27" s="245">
        <f t="shared" si="2"/>
        <v>0</v>
      </c>
    </row>
    <row r="28" spans="1:10" ht="11.25">
      <c r="A28" s="237"/>
      <c r="B28" s="238" t="s">
        <v>119</v>
      </c>
      <c r="C28" s="239" t="s">
        <v>23</v>
      </c>
      <c r="D28" s="240"/>
      <c r="E28" s="241"/>
      <c r="F28" s="242">
        <f>'逆行列係数'!AB29</f>
        <v>0.030996895160609945</v>
      </c>
      <c r="G28" s="242">
        <f>'逆行列係数'!BL29</f>
        <v>0.0001351097053862645</v>
      </c>
      <c r="H28" s="246">
        <f t="shared" si="0"/>
        <v>0</v>
      </c>
      <c r="I28" s="244">
        <f t="shared" si="1"/>
        <v>0</v>
      </c>
      <c r="J28" s="245">
        <f t="shared" si="2"/>
        <v>0</v>
      </c>
    </row>
    <row r="29" spans="1:10" ht="11.25">
      <c r="A29" s="237"/>
      <c r="B29" s="238" t="s">
        <v>120</v>
      </c>
      <c r="C29" s="239" t="s">
        <v>24</v>
      </c>
      <c r="D29" s="240">
        <f>'地域別最終需要'!K31</f>
        <v>0</v>
      </c>
      <c r="E29" s="241">
        <f>'地域別最終需要'!I31</f>
        <v>0</v>
      </c>
      <c r="F29" s="242">
        <f>'逆行列係数'!AB30</f>
        <v>1.070549163387049</v>
      </c>
      <c r="G29" s="242">
        <f>'逆行列係数'!BL30</f>
        <v>0.002230403386264133</v>
      </c>
      <c r="H29" s="246">
        <f t="shared" si="0"/>
        <v>0</v>
      </c>
      <c r="I29" s="244">
        <f t="shared" si="1"/>
        <v>0</v>
      </c>
      <c r="J29" s="245">
        <f t="shared" si="2"/>
        <v>0</v>
      </c>
    </row>
    <row r="30" spans="1:10" ht="11.25">
      <c r="A30" s="237"/>
      <c r="B30" s="238" t="s">
        <v>121</v>
      </c>
      <c r="C30" s="239" t="s">
        <v>25</v>
      </c>
      <c r="D30" s="240"/>
      <c r="E30" s="241"/>
      <c r="F30" s="242">
        <f>'逆行列係数'!AB31</f>
        <v>0.012861646988794209</v>
      </c>
      <c r="G30" s="242">
        <f>'逆行列係数'!BL31</f>
        <v>0.00024391542238983536</v>
      </c>
      <c r="H30" s="246">
        <f t="shared" si="0"/>
        <v>0</v>
      </c>
      <c r="I30" s="244">
        <f t="shared" si="1"/>
        <v>0</v>
      </c>
      <c r="J30" s="245">
        <f t="shared" si="2"/>
        <v>0</v>
      </c>
    </row>
    <row r="31" spans="1:10" ht="11.25">
      <c r="A31" s="237"/>
      <c r="B31" s="238" t="s">
        <v>122</v>
      </c>
      <c r="C31" s="239" t="s">
        <v>26</v>
      </c>
      <c r="D31" s="240"/>
      <c r="E31" s="241"/>
      <c r="F31" s="242">
        <f>'逆行列係数'!AB32</f>
        <v>0.0006297134166222065</v>
      </c>
      <c r="G31" s="242">
        <f>'逆行列係数'!BL32</f>
        <v>1.6479141542961016E-05</v>
      </c>
      <c r="H31" s="246">
        <f t="shared" si="0"/>
        <v>0</v>
      </c>
      <c r="I31" s="244">
        <f t="shared" si="1"/>
        <v>0</v>
      </c>
      <c r="J31" s="245">
        <f t="shared" si="2"/>
        <v>0</v>
      </c>
    </row>
    <row r="32" spans="1:10" ht="11.25">
      <c r="A32" s="237"/>
      <c r="B32" s="238" t="s">
        <v>123</v>
      </c>
      <c r="C32" s="239" t="s">
        <v>27</v>
      </c>
      <c r="D32" s="240"/>
      <c r="E32" s="241"/>
      <c r="F32" s="242">
        <f>'逆行列係数'!AB33</f>
        <v>0.003360057151869739</v>
      </c>
      <c r="G32" s="242">
        <f>'逆行列係数'!BL33</f>
        <v>0.0001126714777355141</v>
      </c>
      <c r="H32" s="246">
        <f t="shared" si="0"/>
        <v>0</v>
      </c>
      <c r="I32" s="244">
        <f t="shared" si="1"/>
        <v>0</v>
      </c>
      <c r="J32" s="245">
        <f t="shared" si="2"/>
        <v>0</v>
      </c>
    </row>
    <row r="33" spans="1:10" ht="11.25">
      <c r="A33" s="237"/>
      <c r="B33" s="238" t="s">
        <v>124</v>
      </c>
      <c r="C33" s="239" t="s">
        <v>131</v>
      </c>
      <c r="D33" s="240"/>
      <c r="E33" s="241"/>
      <c r="F33" s="242">
        <f>'逆行列係数'!AB34</f>
        <v>4.5441505781297704E-05</v>
      </c>
      <c r="G33" s="242">
        <f>'逆行列係数'!BL34</f>
        <v>1.2939001400620922E-07</v>
      </c>
      <c r="H33" s="246">
        <f t="shared" si="0"/>
        <v>0</v>
      </c>
      <c r="I33" s="244">
        <f t="shared" si="1"/>
        <v>0</v>
      </c>
      <c r="J33" s="245">
        <f t="shared" si="2"/>
        <v>0</v>
      </c>
    </row>
    <row r="34" spans="1:10" ht="11.25">
      <c r="A34" s="237"/>
      <c r="B34" s="238" t="s">
        <v>125</v>
      </c>
      <c r="C34" s="239" t="s">
        <v>28</v>
      </c>
      <c r="D34" s="240"/>
      <c r="E34" s="241"/>
      <c r="F34" s="242">
        <f>'逆行列係数'!AB35</f>
        <v>0.0017876988038775792</v>
      </c>
      <c r="G34" s="242">
        <f>'逆行列係数'!BL35</f>
        <v>9.270376063373985E-06</v>
      </c>
      <c r="H34" s="246">
        <f t="shared" si="0"/>
        <v>0</v>
      </c>
      <c r="I34" s="244">
        <f t="shared" si="1"/>
        <v>0</v>
      </c>
      <c r="J34" s="245">
        <f t="shared" si="2"/>
        <v>0</v>
      </c>
    </row>
    <row r="35" spans="1:10" ht="11.25">
      <c r="A35" s="237"/>
      <c r="B35" s="238" t="s">
        <v>126</v>
      </c>
      <c r="C35" s="239" t="s">
        <v>29</v>
      </c>
      <c r="D35" s="240"/>
      <c r="E35" s="241"/>
      <c r="F35" s="242">
        <f>'逆行列係数'!AB36</f>
        <v>0.055569621211770635</v>
      </c>
      <c r="G35" s="242">
        <f>'逆行列係数'!BL36</f>
        <v>0.0004986520001838241</v>
      </c>
      <c r="H35" s="246">
        <f t="shared" si="0"/>
        <v>0</v>
      </c>
      <c r="I35" s="244">
        <f t="shared" si="1"/>
        <v>0</v>
      </c>
      <c r="J35" s="245">
        <f t="shared" si="2"/>
        <v>0</v>
      </c>
    </row>
    <row r="36" spans="1:10" ht="11.25">
      <c r="A36" s="237"/>
      <c r="B36" s="238" t="s">
        <v>127</v>
      </c>
      <c r="C36" s="239" t="s">
        <v>30</v>
      </c>
      <c r="D36" s="240"/>
      <c r="E36" s="241"/>
      <c r="F36" s="242">
        <f>'逆行列係数'!AB37</f>
        <v>0.001339048436759348</v>
      </c>
      <c r="G36" s="242">
        <f>'逆行列係数'!BL37</f>
        <v>3.850533268034976E-05</v>
      </c>
      <c r="H36" s="246">
        <f t="shared" si="0"/>
        <v>0</v>
      </c>
      <c r="I36" s="244">
        <f t="shared" si="1"/>
        <v>0</v>
      </c>
      <c r="J36" s="245">
        <f t="shared" si="2"/>
        <v>0</v>
      </c>
    </row>
    <row r="37" spans="1:10" ht="11.25">
      <c r="A37" s="237"/>
      <c r="B37" s="238" t="s">
        <v>128</v>
      </c>
      <c r="C37" s="239" t="s">
        <v>132</v>
      </c>
      <c r="D37" s="240"/>
      <c r="E37" s="241"/>
      <c r="F37" s="242">
        <f>'逆行列係数'!AB38</f>
        <v>0.002256482520330654</v>
      </c>
      <c r="G37" s="242">
        <f>'逆行列係数'!BL38</f>
        <v>1.2583319104930698E-05</v>
      </c>
      <c r="H37" s="246">
        <f t="shared" si="0"/>
        <v>0</v>
      </c>
      <c r="I37" s="244">
        <f t="shared" si="1"/>
        <v>0</v>
      </c>
      <c r="J37" s="245">
        <f t="shared" si="2"/>
        <v>0</v>
      </c>
    </row>
    <row r="38" spans="1:10" ht="11.25">
      <c r="A38" s="237"/>
      <c r="B38" s="248" t="s">
        <v>129</v>
      </c>
      <c r="C38" s="249" t="s">
        <v>133</v>
      </c>
      <c r="D38" s="250"/>
      <c r="E38" s="251"/>
      <c r="F38" s="252">
        <f>'逆行列係数'!AB39</f>
        <v>0.003940153378505253</v>
      </c>
      <c r="G38" s="252">
        <f>'逆行列係数'!BL39</f>
        <v>0.00010311094461612648</v>
      </c>
      <c r="H38" s="253">
        <f t="shared" si="0"/>
        <v>0</v>
      </c>
      <c r="I38" s="254">
        <f t="shared" si="1"/>
        <v>0</v>
      </c>
      <c r="J38" s="255">
        <f t="shared" si="2"/>
        <v>0</v>
      </c>
    </row>
    <row r="39" spans="1:10" ht="12" thickBot="1">
      <c r="A39" s="256"/>
      <c r="B39" s="257"/>
      <c r="C39" s="258" t="s">
        <v>134</v>
      </c>
      <c r="D39" s="259">
        <f>SUM(D5:D38)</f>
        <v>0</v>
      </c>
      <c r="E39" s="259">
        <f>SUM(E5:E38)</f>
        <v>0</v>
      </c>
      <c r="F39" s="260">
        <f>'逆行列係数'!AB40</f>
        <v>1.3315684400264574</v>
      </c>
      <c r="G39" s="260">
        <f>'逆行列係数'!BL40</f>
        <v>0.008910467578565548</v>
      </c>
      <c r="H39" s="261">
        <f>SUM(H5:H38)</f>
        <v>0</v>
      </c>
      <c r="I39" s="262">
        <f>SUM(I5:I38)</f>
        <v>0</v>
      </c>
      <c r="J39" s="263">
        <f>SUM(J5:J38)</f>
        <v>0</v>
      </c>
    </row>
    <row r="40" spans="1:10" ht="12" thickTop="1">
      <c r="A40" s="264" t="s">
        <v>155</v>
      </c>
      <c r="B40" s="238" t="s">
        <v>96</v>
      </c>
      <c r="C40" s="239" t="s">
        <v>70</v>
      </c>
      <c r="D40" s="265"/>
      <c r="E40" s="266"/>
      <c r="F40" s="267">
        <f>'逆行列係数'!AB42</f>
        <v>0.00027612301143213684</v>
      </c>
      <c r="G40" s="267">
        <f>'逆行列係数'!BL42</f>
        <v>0.0003624832600867743</v>
      </c>
      <c r="H40" s="244">
        <f aca="true" t="shared" si="3" ref="H40:H73">D$29*F40</f>
        <v>0</v>
      </c>
      <c r="I40" s="268">
        <f aca="true" t="shared" si="4" ref="I40:I73">E$29*G40</f>
        <v>0</v>
      </c>
      <c r="J40" s="269">
        <f aca="true" t="shared" si="5" ref="J40:J73">SUM(H40:I40)</f>
        <v>0</v>
      </c>
    </row>
    <row r="41" spans="1:10" ht="11.25" hidden="1">
      <c r="A41" s="264" t="s">
        <v>156</v>
      </c>
      <c r="B41" s="238" t="s">
        <v>97</v>
      </c>
      <c r="C41" s="239" t="s">
        <v>71</v>
      </c>
      <c r="D41" s="240"/>
      <c r="E41" s="241"/>
      <c r="F41" s="242">
        <f>'逆行列係数'!AB43</f>
        <v>0.0005385478033241542</v>
      </c>
      <c r="G41" s="242">
        <f>'逆行列係数'!BL43</f>
        <v>0.0006002330717257913</v>
      </c>
      <c r="H41" s="244">
        <f t="shared" si="3"/>
        <v>0</v>
      </c>
      <c r="I41" s="244">
        <f t="shared" si="4"/>
        <v>0</v>
      </c>
      <c r="J41" s="245">
        <f t="shared" si="5"/>
        <v>0</v>
      </c>
    </row>
    <row r="42" spans="1:10" ht="11.25" hidden="1">
      <c r="A42" s="264" t="s">
        <v>157</v>
      </c>
      <c r="B42" s="238" t="s">
        <v>98</v>
      </c>
      <c r="C42" s="239" t="s">
        <v>72</v>
      </c>
      <c r="D42" s="270"/>
      <c r="E42" s="247"/>
      <c r="F42" s="242">
        <f>'逆行列係数'!AB44</f>
        <v>5.06782616445927E-05</v>
      </c>
      <c r="G42" s="242">
        <f>'逆行列係数'!BL44</f>
        <v>6.916450619726496E-05</v>
      </c>
      <c r="H42" s="244">
        <f t="shared" si="3"/>
        <v>0</v>
      </c>
      <c r="I42" s="244">
        <f t="shared" si="4"/>
        <v>0</v>
      </c>
      <c r="J42" s="245">
        <f t="shared" si="5"/>
        <v>0</v>
      </c>
    </row>
    <row r="43" spans="1:10" ht="11.25" hidden="1">
      <c r="A43" s="264" t="s">
        <v>158</v>
      </c>
      <c r="B43" s="238" t="s">
        <v>99</v>
      </c>
      <c r="C43" s="239" t="s">
        <v>3</v>
      </c>
      <c r="D43" s="270"/>
      <c r="E43" s="247"/>
      <c r="F43" s="242">
        <f>'逆行列係数'!AB45</f>
        <v>0.0028219079440900767</v>
      </c>
      <c r="G43" s="242">
        <f>'逆行列係数'!BL45</f>
        <v>0.0032661462391304153</v>
      </c>
      <c r="H43" s="244">
        <f t="shared" si="3"/>
        <v>0</v>
      </c>
      <c r="I43" s="244">
        <f t="shared" si="4"/>
        <v>0</v>
      </c>
      <c r="J43" s="245">
        <f t="shared" si="5"/>
        <v>0</v>
      </c>
    </row>
    <row r="44" spans="1:10" ht="11.25" hidden="1">
      <c r="A44" s="264" t="s">
        <v>154</v>
      </c>
      <c r="B44" s="238" t="s">
        <v>100</v>
      </c>
      <c r="C44" s="239" t="s">
        <v>4</v>
      </c>
      <c r="E44" s="247"/>
      <c r="F44" s="242">
        <f>'逆行列係数'!AB46</f>
        <v>0.0004657223126007961</v>
      </c>
      <c r="G44" s="242">
        <f>'逆行列係数'!BL46</f>
        <v>0.0007004446695960337</v>
      </c>
      <c r="H44" s="244">
        <f t="shared" si="3"/>
        <v>0</v>
      </c>
      <c r="I44" s="244">
        <f t="shared" si="4"/>
        <v>0</v>
      </c>
      <c r="J44" s="245">
        <f t="shared" si="5"/>
        <v>0</v>
      </c>
    </row>
    <row r="45" spans="1:10" ht="11.25" hidden="1">
      <c r="A45" s="264"/>
      <c r="B45" s="238" t="s">
        <v>101</v>
      </c>
      <c r="C45" s="239" t="s">
        <v>5</v>
      </c>
      <c r="E45" s="247"/>
      <c r="F45" s="242">
        <f>'逆行列係数'!AB47</f>
        <v>0.0028459909478914898</v>
      </c>
      <c r="G45" s="242">
        <f>'逆行列係数'!BL47</f>
        <v>0.002789404611047445</v>
      </c>
      <c r="H45" s="244">
        <f t="shared" si="3"/>
        <v>0</v>
      </c>
      <c r="I45" s="244">
        <f t="shared" si="4"/>
        <v>0</v>
      </c>
      <c r="J45" s="245">
        <f t="shared" si="5"/>
        <v>0</v>
      </c>
    </row>
    <row r="46" spans="1:10" ht="11.25" hidden="1">
      <c r="A46" s="264"/>
      <c r="B46" s="238" t="s">
        <v>102</v>
      </c>
      <c r="C46" s="239" t="s">
        <v>130</v>
      </c>
      <c r="E46" s="247"/>
      <c r="F46" s="242">
        <f>'逆行列係数'!AB48</f>
        <v>0.013668006545967736</v>
      </c>
      <c r="G46" s="242">
        <f>'逆行列係数'!BL48</f>
        <v>0.016057554840631708</v>
      </c>
      <c r="H46" s="244">
        <f t="shared" si="3"/>
        <v>0</v>
      </c>
      <c r="I46" s="244">
        <f t="shared" si="4"/>
        <v>0</v>
      </c>
      <c r="J46" s="245">
        <f t="shared" si="5"/>
        <v>0</v>
      </c>
    </row>
    <row r="47" spans="1:10" ht="11.25" hidden="1">
      <c r="A47" s="264"/>
      <c r="B47" s="238" t="s">
        <v>103</v>
      </c>
      <c r="C47" s="239" t="s">
        <v>7</v>
      </c>
      <c r="E47" s="247"/>
      <c r="F47" s="242">
        <f>'逆行列係数'!AB49</f>
        <v>0.005867846434832155</v>
      </c>
      <c r="G47" s="242">
        <f>'逆行列係数'!BL49</f>
        <v>0.006098916545281665</v>
      </c>
      <c r="H47" s="244">
        <f t="shared" si="3"/>
        <v>0</v>
      </c>
      <c r="I47" s="244">
        <f t="shared" si="4"/>
        <v>0</v>
      </c>
      <c r="J47" s="245">
        <f t="shared" si="5"/>
        <v>0</v>
      </c>
    </row>
    <row r="48" spans="1:10" ht="11.25" hidden="1">
      <c r="A48" s="264"/>
      <c r="B48" s="238" t="s">
        <v>104</v>
      </c>
      <c r="C48" s="239" t="s">
        <v>8</v>
      </c>
      <c r="E48" s="247"/>
      <c r="F48" s="242">
        <f>'逆行列係数'!AB50</f>
        <v>0.03628410478285641</v>
      </c>
      <c r="G48" s="242">
        <f>'逆行列係数'!BL50</f>
        <v>0.048430183957547425</v>
      </c>
      <c r="H48" s="244">
        <f t="shared" si="3"/>
        <v>0</v>
      </c>
      <c r="I48" s="244">
        <f t="shared" si="4"/>
        <v>0</v>
      </c>
      <c r="J48" s="245">
        <f t="shared" si="5"/>
        <v>0</v>
      </c>
    </row>
    <row r="49" spans="1:10" ht="11.25" hidden="1">
      <c r="A49" s="264"/>
      <c r="B49" s="238" t="s">
        <v>105</v>
      </c>
      <c r="C49" s="239" t="s">
        <v>9</v>
      </c>
      <c r="E49" s="247"/>
      <c r="F49" s="242">
        <f>'逆行列係数'!AB51</f>
        <v>0.0014899829726482084</v>
      </c>
      <c r="G49" s="242">
        <f>'逆行列係数'!BL51</f>
        <v>0.002057896597531916</v>
      </c>
      <c r="H49" s="244">
        <f t="shared" si="3"/>
        <v>0</v>
      </c>
      <c r="I49" s="244">
        <f t="shared" si="4"/>
        <v>0</v>
      </c>
      <c r="J49" s="245">
        <f t="shared" si="5"/>
        <v>0</v>
      </c>
    </row>
    <row r="50" spans="1:10" ht="11.25" hidden="1">
      <c r="A50" s="264"/>
      <c r="B50" s="238" t="s">
        <v>106</v>
      </c>
      <c r="C50" s="239" t="s">
        <v>10</v>
      </c>
      <c r="E50" s="247"/>
      <c r="F50" s="242">
        <f>'逆行列係数'!AB52</f>
        <v>0.005349712650395645</v>
      </c>
      <c r="G50" s="242">
        <f>'逆行列係数'!BL52</f>
        <v>0.005468407244388731</v>
      </c>
      <c r="H50" s="244">
        <f t="shared" si="3"/>
        <v>0</v>
      </c>
      <c r="I50" s="244">
        <f t="shared" si="4"/>
        <v>0</v>
      </c>
      <c r="J50" s="245">
        <f t="shared" si="5"/>
        <v>0</v>
      </c>
    </row>
    <row r="51" spans="1:10" ht="11.25" hidden="1">
      <c r="A51" s="264"/>
      <c r="B51" s="238" t="s">
        <v>107</v>
      </c>
      <c r="C51" s="239" t="s">
        <v>11</v>
      </c>
      <c r="E51" s="247"/>
      <c r="F51" s="242">
        <f>'逆行列係数'!AB53</f>
        <v>0.0013845266833414545</v>
      </c>
      <c r="G51" s="242">
        <f>'逆行列係数'!BL53</f>
        <v>0.0013788486219108607</v>
      </c>
      <c r="H51" s="244">
        <f t="shared" si="3"/>
        <v>0</v>
      </c>
      <c r="I51" s="244">
        <f t="shared" si="4"/>
        <v>0</v>
      </c>
      <c r="J51" s="245">
        <f t="shared" si="5"/>
        <v>0</v>
      </c>
    </row>
    <row r="52" spans="1:10" ht="11.25" hidden="1">
      <c r="A52" s="264"/>
      <c r="B52" s="238" t="s">
        <v>108</v>
      </c>
      <c r="C52" s="239" t="s">
        <v>12</v>
      </c>
      <c r="E52" s="247"/>
      <c r="F52" s="242">
        <f>'逆行列係数'!AB54</f>
        <v>0.004444826303317545</v>
      </c>
      <c r="G52" s="242">
        <f>'逆行列係数'!BL54</f>
        <v>0.005038366719438412</v>
      </c>
      <c r="H52" s="244">
        <f t="shared" si="3"/>
        <v>0</v>
      </c>
      <c r="I52" s="244">
        <f t="shared" si="4"/>
        <v>0</v>
      </c>
      <c r="J52" s="245">
        <f t="shared" si="5"/>
        <v>0</v>
      </c>
    </row>
    <row r="53" spans="1:10" ht="11.25" hidden="1">
      <c r="A53" s="264"/>
      <c r="B53" s="238" t="s">
        <v>109</v>
      </c>
      <c r="C53" s="239" t="s">
        <v>13</v>
      </c>
      <c r="E53" s="247"/>
      <c r="F53" s="242">
        <f>'逆行列係数'!AB55</f>
        <v>0.0035487676485302837</v>
      </c>
      <c r="G53" s="242">
        <f>'逆行列係数'!BL55</f>
        <v>0.003396743524561532</v>
      </c>
      <c r="H53" s="244">
        <f t="shared" si="3"/>
        <v>0</v>
      </c>
      <c r="I53" s="244">
        <f t="shared" si="4"/>
        <v>0</v>
      </c>
      <c r="J53" s="245">
        <f t="shared" si="5"/>
        <v>0</v>
      </c>
    </row>
    <row r="54" spans="1:10" ht="11.25" hidden="1">
      <c r="A54" s="264"/>
      <c r="B54" s="238" t="s">
        <v>110</v>
      </c>
      <c r="C54" s="239" t="s">
        <v>14</v>
      </c>
      <c r="E54" s="247"/>
      <c r="F54" s="242">
        <f>'逆行列係数'!AB56</f>
        <v>0.004168846645660235</v>
      </c>
      <c r="G54" s="242">
        <f>'逆行列係数'!BL56</f>
        <v>0.004123347552803389</v>
      </c>
      <c r="H54" s="244">
        <f t="shared" si="3"/>
        <v>0</v>
      </c>
      <c r="I54" s="244">
        <f t="shared" si="4"/>
        <v>0</v>
      </c>
      <c r="J54" s="245">
        <f t="shared" si="5"/>
        <v>0</v>
      </c>
    </row>
    <row r="55" spans="1:10" ht="11.25" hidden="1">
      <c r="A55" s="264"/>
      <c r="B55" s="238" t="s">
        <v>111</v>
      </c>
      <c r="C55" s="239" t="s">
        <v>15</v>
      </c>
      <c r="E55" s="247"/>
      <c r="F55" s="242">
        <f>'逆行列係数'!AB57</f>
        <v>0.02807507295368234</v>
      </c>
      <c r="G55" s="242">
        <f>'逆行列係数'!BL57</f>
        <v>0.02829716510915751</v>
      </c>
      <c r="H55" s="244">
        <f t="shared" si="3"/>
        <v>0</v>
      </c>
      <c r="I55" s="244">
        <f t="shared" si="4"/>
        <v>0</v>
      </c>
      <c r="J55" s="245">
        <f t="shared" si="5"/>
        <v>0</v>
      </c>
    </row>
    <row r="56" spans="1:10" ht="11.25" hidden="1">
      <c r="A56" s="264"/>
      <c r="B56" s="238" t="s">
        <v>112</v>
      </c>
      <c r="C56" s="239" t="s">
        <v>16</v>
      </c>
      <c r="E56" s="247"/>
      <c r="F56" s="242">
        <f>'逆行列係数'!AB58</f>
        <v>0.0001637727408619473</v>
      </c>
      <c r="G56" s="242">
        <f>'逆行列係数'!BL58</f>
        <v>0.0001559517404450509</v>
      </c>
      <c r="H56" s="244">
        <f t="shared" si="3"/>
        <v>0</v>
      </c>
      <c r="I56" s="244">
        <f t="shared" si="4"/>
        <v>0</v>
      </c>
      <c r="J56" s="245">
        <f t="shared" si="5"/>
        <v>0</v>
      </c>
    </row>
    <row r="57" spans="1:10" ht="11.25" hidden="1">
      <c r="A57" s="264"/>
      <c r="B57" s="238" t="s">
        <v>113</v>
      </c>
      <c r="C57" s="239" t="s">
        <v>17</v>
      </c>
      <c r="E57" s="247"/>
      <c r="F57" s="242">
        <f>'逆行列係数'!AB59</f>
        <v>0.018212511176276484</v>
      </c>
      <c r="G57" s="242">
        <f>'逆行列係数'!BL59</f>
        <v>0.02145092978986655</v>
      </c>
      <c r="H57" s="244">
        <f t="shared" si="3"/>
        <v>0</v>
      </c>
      <c r="I57" s="244">
        <f t="shared" si="4"/>
        <v>0</v>
      </c>
      <c r="J57" s="245">
        <f t="shared" si="5"/>
        <v>0</v>
      </c>
    </row>
    <row r="58" spans="1:10" ht="11.25" hidden="1">
      <c r="A58" s="264"/>
      <c r="B58" s="238" t="s">
        <v>114</v>
      </c>
      <c r="C58" s="239" t="s">
        <v>18</v>
      </c>
      <c r="E58" s="247"/>
      <c r="F58" s="242">
        <f>'逆行列係数'!AB60</f>
        <v>0.002068798842513755</v>
      </c>
      <c r="G58" s="242">
        <f>'逆行列係数'!BL60</f>
        <v>0.018215750467488176</v>
      </c>
      <c r="H58" s="244">
        <f t="shared" si="3"/>
        <v>0</v>
      </c>
      <c r="I58" s="244">
        <f t="shared" si="4"/>
        <v>0</v>
      </c>
      <c r="J58" s="245">
        <f t="shared" si="5"/>
        <v>0</v>
      </c>
    </row>
    <row r="59" spans="1:10" ht="11.25" hidden="1">
      <c r="A59" s="264"/>
      <c r="B59" s="238" t="s">
        <v>115</v>
      </c>
      <c r="C59" s="239" t="s">
        <v>19</v>
      </c>
      <c r="E59" s="247"/>
      <c r="F59" s="242">
        <f>'逆行列係数'!AB61</f>
        <v>0.007883094781823983</v>
      </c>
      <c r="G59" s="242">
        <f>'逆行列係数'!BL61</f>
        <v>0.024646845818448913</v>
      </c>
      <c r="H59" s="244">
        <f t="shared" si="3"/>
        <v>0</v>
      </c>
      <c r="I59" s="244">
        <f t="shared" si="4"/>
        <v>0</v>
      </c>
      <c r="J59" s="245">
        <f t="shared" si="5"/>
        <v>0</v>
      </c>
    </row>
    <row r="60" spans="1:10" ht="11.25" hidden="1">
      <c r="A60" s="264"/>
      <c r="B60" s="238" t="s">
        <v>116</v>
      </c>
      <c r="C60" s="239" t="s">
        <v>20</v>
      </c>
      <c r="E60" s="247"/>
      <c r="F60" s="242">
        <f>'逆行列係数'!AB62</f>
        <v>0.0009593565795410171</v>
      </c>
      <c r="G60" s="242">
        <f>'逆行列係数'!BL62</f>
        <v>0.007992711042517713</v>
      </c>
      <c r="H60" s="244">
        <f t="shared" si="3"/>
        <v>0</v>
      </c>
      <c r="I60" s="244">
        <f t="shared" si="4"/>
        <v>0</v>
      </c>
      <c r="J60" s="245">
        <f t="shared" si="5"/>
        <v>0</v>
      </c>
    </row>
    <row r="61" spans="1:10" ht="11.25" hidden="1">
      <c r="A61" s="264"/>
      <c r="B61" s="238" t="s">
        <v>117</v>
      </c>
      <c r="C61" s="239" t="s">
        <v>21</v>
      </c>
      <c r="E61" s="247"/>
      <c r="F61" s="242">
        <f>'逆行列係数'!AB63</f>
        <v>0.02100358990567473</v>
      </c>
      <c r="G61" s="242">
        <f>'逆行列係数'!BL63</f>
        <v>0.029212752702181956</v>
      </c>
      <c r="H61" s="244">
        <f t="shared" si="3"/>
        <v>0</v>
      </c>
      <c r="I61" s="244">
        <f t="shared" si="4"/>
        <v>0</v>
      </c>
      <c r="J61" s="245">
        <f t="shared" si="5"/>
        <v>0</v>
      </c>
    </row>
    <row r="62" spans="1:10" ht="11.25" hidden="1">
      <c r="A62" s="264"/>
      <c r="B62" s="238" t="s">
        <v>118</v>
      </c>
      <c r="C62" s="239" t="s">
        <v>22</v>
      </c>
      <c r="E62" s="247"/>
      <c r="F62" s="242">
        <f>'逆行列係数'!AB64</f>
        <v>0.013326788131281884</v>
      </c>
      <c r="G62" s="242">
        <f>'逆行列係数'!BL64</f>
        <v>0.08440480723630384</v>
      </c>
      <c r="H62" s="244">
        <f t="shared" si="3"/>
        <v>0</v>
      </c>
      <c r="I62" s="244">
        <f t="shared" si="4"/>
        <v>0</v>
      </c>
      <c r="J62" s="245">
        <f t="shared" si="5"/>
        <v>0</v>
      </c>
    </row>
    <row r="63" spans="1:10" ht="11.25" hidden="1">
      <c r="A63" s="264"/>
      <c r="B63" s="238" t="s">
        <v>119</v>
      </c>
      <c r="C63" s="239" t="s">
        <v>23</v>
      </c>
      <c r="E63" s="247"/>
      <c r="F63" s="242">
        <f>'逆行列係数'!AB65</f>
        <v>0.0034293799140989985</v>
      </c>
      <c r="G63" s="242">
        <f>'逆行列係数'!BL65</f>
        <v>0.02478841648244364</v>
      </c>
      <c r="H63" s="244">
        <f t="shared" si="3"/>
        <v>0</v>
      </c>
      <c r="I63" s="244">
        <f t="shared" si="4"/>
        <v>0</v>
      </c>
      <c r="J63" s="245">
        <f t="shared" si="5"/>
        <v>0</v>
      </c>
    </row>
    <row r="64" spans="1:10" ht="11.25" hidden="1">
      <c r="A64" s="264"/>
      <c r="B64" s="238" t="s">
        <v>120</v>
      </c>
      <c r="C64" s="239" t="s">
        <v>24</v>
      </c>
      <c r="D64" s="270"/>
      <c r="E64" s="247"/>
      <c r="F64" s="242">
        <f>'逆行列係数'!AB66</f>
        <v>0.04131692745325494</v>
      </c>
      <c r="G64" s="242">
        <f>'逆行列係数'!BL66</f>
        <v>1.1088618060541733</v>
      </c>
      <c r="H64" s="244">
        <f t="shared" si="3"/>
        <v>0</v>
      </c>
      <c r="I64" s="244">
        <f t="shared" si="4"/>
        <v>0</v>
      </c>
      <c r="J64" s="245">
        <f t="shared" si="5"/>
        <v>0</v>
      </c>
    </row>
    <row r="65" spans="1:10" ht="11.25" hidden="1">
      <c r="A65" s="264"/>
      <c r="B65" s="238" t="s">
        <v>121</v>
      </c>
      <c r="C65" s="239" t="s">
        <v>25</v>
      </c>
      <c r="D65" s="270"/>
      <c r="E65" s="247"/>
      <c r="F65" s="242">
        <f>'逆行列係数'!AB67</f>
        <v>0.007328749001501694</v>
      </c>
      <c r="G65" s="242">
        <f>'逆行列係数'!BL67</f>
        <v>0.021868264997914836</v>
      </c>
      <c r="H65" s="244">
        <f t="shared" si="3"/>
        <v>0</v>
      </c>
      <c r="I65" s="244">
        <f t="shared" si="4"/>
        <v>0</v>
      </c>
      <c r="J65" s="245">
        <f t="shared" si="5"/>
        <v>0</v>
      </c>
    </row>
    <row r="66" spans="1:10" ht="11.25" hidden="1">
      <c r="A66" s="264"/>
      <c r="B66" s="238" t="s">
        <v>122</v>
      </c>
      <c r="C66" s="239" t="s">
        <v>26</v>
      </c>
      <c r="D66" s="270"/>
      <c r="E66" s="247"/>
      <c r="F66" s="242">
        <f>'逆行列係数'!AB68</f>
        <v>0.0006541363360159022</v>
      </c>
      <c r="G66" s="242">
        <f>'逆行列係数'!BL68</f>
        <v>0.0012525927702804016</v>
      </c>
      <c r="H66" s="244">
        <f t="shared" si="3"/>
        <v>0</v>
      </c>
      <c r="I66" s="244">
        <f t="shared" si="4"/>
        <v>0</v>
      </c>
      <c r="J66" s="245">
        <f t="shared" si="5"/>
        <v>0</v>
      </c>
    </row>
    <row r="67" spans="1:10" ht="11.25" hidden="1">
      <c r="A67" s="264"/>
      <c r="B67" s="238" t="s">
        <v>123</v>
      </c>
      <c r="C67" s="239" t="s">
        <v>27</v>
      </c>
      <c r="D67" s="270"/>
      <c r="E67" s="247"/>
      <c r="F67" s="242">
        <f>'逆行列係数'!AB69</f>
        <v>0.0032245953978315067</v>
      </c>
      <c r="G67" s="242">
        <f>'逆行列係数'!BL69</f>
        <v>0.006494980930236997</v>
      </c>
      <c r="H67" s="244">
        <f t="shared" si="3"/>
        <v>0</v>
      </c>
      <c r="I67" s="244">
        <f t="shared" si="4"/>
        <v>0</v>
      </c>
      <c r="J67" s="245">
        <f t="shared" si="5"/>
        <v>0</v>
      </c>
    </row>
    <row r="68" spans="1:10" ht="11.25" hidden="1">
      <c r="A68" s="264"/>
      <c r="B68" s="238" t="s">
        <v>124</v>
      </c>
      <c r="C68" s="239" t="s">
        <v>131</v>
      </c>
      <c r="D68" s="270"/>
      <c r="E68" s="247"/>
      <c r="F68" s="242">
        <f>'逆行列係数'!AB70</f>
        <v>2.893830917587444E-06</v>
      </c>
      <c r="G68" s="242">
        <f>'逆行列係数'!BL70</f>
        <v>3.941179167988119E-05</v>
      </c>
      <c r="H68" s="244">
        <f t="shared" si="3"/>
        <v>0</v>
      </c>
      <c r="I68" s="244">
        <f t="shared" si="4"/>
        <v>0</v>
      </c>
      <c r="J68" s="245">
        <f t="shared" si="5"/>
        <v>0</v>
      </c>
    </row>
    <row r="69" spans="1:10" ht="11.25" hidden="1">
      <c r="A69" s="264"/>
      <c r="B69" s="238" t="s">
        <v>125</v>
      </c>
      <c r="C69" s="239" t="s">
        <v>28</v>
      </c>
      <c r="D69" s="270"/>
      <c r="E69" s="247"/>
      <c r="F69" s="242">
        <f>'逆行列係数'!AB71</f>
        <v>0.00039334092799891615</v>
      </c>
      <c r="G69" s="242">
        <f>'逆行列係数'!BL71</f>
        <v>0.002070325315872343</v>
      </c>
      <c r="H69" s="244">
        <f t="shared" si="3"/>
        <v>0</v>
      </c>
      <c r="I69" s="244">
        <f t="shared" si="4"/>
        <v>0</v>
      </c>
      <c r="J69" s="245">
        <f t="shared" si="5"/>
        <v>0</v>
      </c>
    </row>
    <row r="70" spans="1:10" ht="11.25" hidden="1">
      <c r="A70" s="264"/>
      <c r="B70" s="238" t="s">
        <v>126</v>
      </c>
      <c r="C70" s="239" t="s">
        <v>29</v>
      </c>
      <c r="D70" s="270"/>
      <c r="E70" s="247"/>
      <c r="F70" s="242">
        <f>'逆行列係数'!AB72</f>
        <v>0.06006257431970415</v>
      </c>
      <c r="G70" s="242">
        <f>'逆行列係数'!BL72</f>
        <v>0.11814524881437759</v>
      </c>
      <c r="H70" s="244">
        <f t="shared" si="3"/>
        <v>0</v>
      </c>
      <c r="I70" s="244">
        <f t="shared" si="4"/>
        <v>0</v>
      </c>
      <c r="J70" s="245">
        <f t="shared" si="5"/>
        <v>0</v>
      </c>
    </row>
    <row r="71" spans="1:10" ht="11.25" hidden="1">
      <c r="A71" s="264"/>
      <c r="B71" s="238" t="s">
        <v>127</v>
      </c>
      <c r="C71" s="239" t="s">
        <v>30</v>
      </c>
      <c r="D71" s="270"/>
      <c r="E71" s="247"/>
      <c r="F71" s="242">
        <f>'逆行列係数'!AB73</f>
        <v>0.0010588031401833516</v>
      </c>
      <c r="G71" s="242">
        <f>'逆行列係数'!BL73</f>
        <v>0.0030362604229372224</v>
      </c>
      <c r="H71" s="244">
        <f t="shared" si="3"/>
        <v>0</v>
      </c>
      <c r="I71" s="244">
        <f t="shared" si="4"/>
        <v>0</v>
      </c>
      <c r="J71" s="245">
        <f t="shared" si="5"/>
        <v>0</v>
      </c>
    </row>
    <row r="72" spans="1:10" ht="11.25" hidden="1">
      <c r="A72" s="264"/>
      <c r="B72" s="238" t="s">
        <v>128</v>
      </c>
      <c r="C72" s="239" t="s">
        <v>132</v>
      </c>
      <c r="D72" s="270"/>
      <c r="E72" s="247"/>
      <c r="F72" s="242">
        <f>'逆行列係数'!AB74</f>
        <v>0.0005680927566237853</v>
      </c>
      <c r="G72" s="242">
        <f>'逆行列係数'!BL74</f>
        <v>0.0034668967068555265</v>
      </c>
      <c r="H72" s="244">
        <f t="shared" si="3"/>
        <v>0</v>
      </c>
      <c r="I72" s="244">
        <f t="shared" si="4"/>
        <v>0</v>
      </c>
      <c r="J72" s="245">
        <f t="shared" si="5"/>
        <v>0</v>
      </c>
    </row>
    <row r="73" spans="1:10" ht="11.25">
      <c r="A73" s="264"/>
      <c r="B73" s="248" t="s">
        <v>129</v>
      </c>
      <c r="C73" s="249" t="s">
        <v>133</v>
      </c>
      <c r="D73" s="271"/>
      <c r="E73" s="272"/>
      <c r="F73" s="252">
        <f>'逆行列係数'!AB75</f>
        <v>0.003880426550164736</v>
      </c>
      <c r="G73" s="252">
        <f>'逆行列係数'!BL75</f>
        <v>0.007430552278970643</v>
      </c>
      <c r="H73" s="254">
        <f t="shared" si="3"/>
        <v>0</v>
      </c>
      <c r="I73" s="254">
        <f t="shared" si="4"/>
        <v>0</v>
      </c>
      <c r="J73" s="255">
        <f t="shared" si="5"/>
        <v>0</v>
      </c>
    </row>
    <row r="74" spans="1:10" ht="11.25">
      <c r="A74" s="273"/>
      <c r="B74" s="274"/>
      <c r="C74" s="275" t="s">
        <v>134</v>
      </c>
      <c r="D74" s="276">
        <f>SUM(D40:D73)</f>
        <v>0</v>
      </c>
      <c r="E74" s="283">
        <f>SUM(E40:E73)</f>
        <v>0</v>
      </c>
      <c r="F74" s="277">
        <f>'逆行列係数'!AB76</f>
        <v>0.2968184956884847</v>
      </c>
      <c r="G74" s="277">
        <f>'逆行列係数'!BL76</f>
        <v>1.6116698124340316</v>
      </c>
      <c r="H74" s="278">
        <f>SUM(H40:H73)</f>
        <v>0</v>
      </c>
      <c r="I74" s="278">
        <f>SUM(I40:I73)</f>
        <v>0</v>
      </c>
      <c r="J74" s="279">
        <f>SUM(J40:J73)</f>
        <v>0</v>
      </c>
    </row>
    <row r="75" spans="1:10" ht="11.25">
      <c r="A75" s="280"/>
      <c r="B75" s="281"/>
      <c r="C75" s="282" t="s">
        <v>64</v>
      </c>
      <c r="D75" s="272">
        <f>SUM(D74,D39)</f>
        <v>0</v>
      </c>
      <c r="E75" s="272">
        <f>SUM(E74,E39)</f>
        <v>0</v>
      </c>
      <c r="F75" s="252">
        <f>'逆行列係数'!AB78</f>
        <v>1.6283869357149412</v>
      </c>
      <c r="G75" s="252">
        <f>'逆行列係数'!BL78</f>
        <v>1.6205802800125972</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0"/>
  <sheetViews>
    <sheetView workbookViewId="0" topLeftCell="A1">
      <pane xSplit="2" ySplit="5" topLeftCell="C6" activePane="bottomRight" state="frozen"/>
      <selection pane="topLeft" activeCell="D5" sqref="D5"/>
      <selection pane="topRight" activeCell="D5" sqref="D5"/>
      <selection pane="bottomLeft" activeCell="D5" sqref="D5"/>
      <selection pane="bottomRight" activeCell="L13" sqref="L13"/>
    </sheetView>
  </sheetViews>
  <sheetFormatPr defaultColWidth="9.33203125" defaultRowHeight="11.25"/>
  <cols>
    <col min="1" max="1" width="4.33203125" style="2" customWidth="1"/>
    <col min="2" max="2" width="26.33203125" style="2" bestFit="1" customWidth="1"/>
    <col min="3" max="3" width="15.66015625" style="2" bestFit="1" customWidth="1"/>
    <col min="4" max="6" width="13.33203125" style="2" customWidth="1"/>
    <col min="7" max="7" width="9.16015625" style="2" customWidth="1"/>
    <col min="8" max="8" width="5.33203125" style="2" customWidth="1"/>
    <col min="9" max="9" width="14.66015625" style="2" hidden="1" customWidth="1"/>
    <col min="10" max="11" width="14.83203125" style="2" hidden="1" customWidth="1"/>
    <col min="12" max="16384" width="12" style="2" customWidth="1"/>
  </cols>
  <sheetData>
    <row r="1" ht="13.5">
      <c r="A1" s="1" t="s">
        <v>45</v>
      </c>
    </row>
    <row r="2" spans="1:9" ht="13.5">
      <c r="A2" s="395" t="s">
        <v>330</v>
      </c>
      <c r="B2" s="20"/>
      <c r="C2" s="20"/>
      <c r="D2" s="20"/>
      <c r="E2" s="20"/>
      <c r="F2" s="21"/>
      <c r="G2" s="21"/>
      <c r="H2" s="22"/>
      <c r="I2" s="22"/>
    </row>
    <row r="3" spans="1:11" ht="13.5">
      <c r="A3" s="1" t="s">
        <v>46</v>
      </c>
      <c r="C3" s="23" t="s">
        <v>47</v>
      </c>
      <c r="H3" s="24"/>
      <c r="I3" s="25" t="s">
        <v>48</v>
      </c>
      <c r="J3" s="26"/>
      <c r="K3" s="26"/>
    </row>
    <row r="4" spans="1:11" ht="13.5">
      <c r="A4" s="27"/>
      <c r="B4" s="28"/>
      <c r="C4" s="381" t="s">
        <v>66</v>
      </c>
      <c r="D4" s="487" t="s">
        <v>326</v>
      </c>
      <c r="E4" s="488"/>
      <c r="F4" s="489"/>
      <c r="G4" s="29" t="s">
        <v>49</v>
      </c>
      <c r="H4" s="24"/>
      <c r="I4" s="5"/>
      <c r="J4" s="28" t="s">
        <v>50</v>
      </c>
      <c r="K4" s="30"/>
    </row>
    <row r="5" spans="1:11" ht="13.5">
      <c r="A5" s="31"/>
      <c r="B5" s="32"/>
      <c r="C5" s="33" t="s">
        <v>51</v>
      </c>
      <c r="D5" s="378" t="s">
        <v>327</v>
      </c>
      <c r="E5" s="379" t="s">
        <v>328</v>
      </c>
      <c r="F5" s="380" t="s">
        <v>329</v>
      </c>
      <c r="G5" s="34" t="s">
        <v>52</v>
      </c>
      <c r="H5" s="35"/>
      <c r="I5" s="36"/>
      <c r="J5" s="37" t="s">
        <v>53</v>
      </c>
      <c r="K5" s="38" t="s">
        <v>54</v>
      </c>
    </row>
    <row r="6" spans="1:11" ht="13.5">
      <c r="A6" s="39">
        <v>1</v>
      </c>
      <c r="B6" s="40" t="s">
        <v>38</v>
      </c>
      <c r="C6" s="41">
        <v>0</v>
      </c>
      <c r="D6" s="382">
        <f>1!$J$39</f>
        <v>0</v>
      </c>
      <c r="E6" s="383">
        <f>1!$J$74</f>
        <v>0</v>
      </c>
      <c r="F6" s="384">
        <f>SUM(D6:E6)</f>
        <v>0</v>
      </c>
      <c r="G6" s="42">
        <v>1</v>
      </c>
      <c r="H6" s="43"/>
      <c r="I6" s="44" t="s">
        <v>44</v>
      </c>
      <c r="J6" s="45">
        <v>0.756</v>
      </c>
      <c r="K6" s="5">
        <v>0.732</v>
      </c>
    </row>
    <row r="7" spans="1:11" ht="13.5">
      <c r="A7" s="46">
        <v>2</v>
      </c>
      <c r="B7" s="13" t="s">
        <v>40</v>
      </c>
      <c r="C7" s="47">
        <v>0</v>
      </c>
      <c r="D7" s="382">
        <f>2!$J$39</f>
        <v>0</v>
      </c>
      <c r="E7" s="383">
        <f>2!$J$74</f>
        <v>0</v>
      </c>
      <c r="F7" s="384">
        <f aca="true" t="shared" si="0" ref="F7:F37">SUM(D7:E7)</f>
        <v>0</v>
      </c>
      <c r="G7" s="42">
        <v>2</v>
      </c>
      <c r="H7" s="43"/>
      <c r="I7" s="44" t="s">
        <v>55</v>
      </c>
      <c r="J7" s="45">
        <v>0.741</v>
      </c>
      <c r="K7" s="45">
        <v>0.711</v>
      </c>
    </row>
    <row r="8" spans="1:11" ht="13.5">
      <c r="A8" s="46">
        <v>3</v>
      </c>
      <c r="B8" s="13" t="s">
        <v>41</v>
      </c>
      <c r="C8" s="47">
        <v>0</v>
      </c>
      <c r="D8" s="382">
        <f>3!$J$39</f>
        <v>0</v>
      </c>
      <c r="E8" s="383">
        <f>3!$J$74</f>
        <v>0</v>
      </c>
      <c r="F8" s="384">
        <f t="shared" si="0"/>
        <v>0</v>
      </c>
      <c r="G8" s="42">
        <v>3</v>
      </c>
      <c r="H8" s="43"/>
      <c r="I8" s="44" t="s">
        <v>56</v>
      </c>
      <c r="J8" s="45">
        <v>0.905</v>
      </c>
      <c r="K8" s="45">
        <v>0.736</v>
      </c>
    </row>
    <row r="9" spans="1:11" ht="13.5">
      <c r="A9" s="46">
        <v>4</v>
      </c>
      <c r="B9" s="13" t="s">
        <v>3</v>
      </c>
      <c r="C9" s="47">
        <v>0</v>
      </c>
      <c r="D9" s="382">
        <f>4!$J$39</f>
        <v>0</v>
      </c>
      <c r="E9" s="383">
        <f>4!$J$74</f>
        <v>0</v>
      </c>
      <c r="F9" s="384">
        <f t="shared" si="0"/>
        <v>0</v>
      </c>
      <c r="G9" s="42">
        <v>4</v>
      </c>
      <c r="H9" s="43"/>
      <c r="I9" s="44" t="s">
        <v>57</v>
      </c>
      <c r="J9" s="45">
        <v>0.871</v>
      </c>
      <c r="K9" s="45">
        <v>0.743</v>
      </c>
    </row>
    <row r="10" spans="1:11" ht="13.5">
      <c r="A10" s="39">
        <v>5</v>
      </c>
      <c r="B10" s="40" t="s">
        <v>4</v>
      </c>
      <c r="C10" s="41">
        <v>0</v>
      </c>
      <c r="D10" s="385">
        <f>5!$J$39</f>
        <v>0</v>
      </c>
      <c r="E10" s="386">
        <f>5!$J$74</f>
        <v>0</v>
      </c>
      <c r="F10" s="387">
        <f t="shared" si="0"/>
        <v>0</v>
      </c>
      <c r="G10" s="48">
        <v>5</v>
      </c>
      <c r="H10" s="43"/>
      <c r="I10" s="44" t="s">
        <v>58</v>
      </c>
      <c r="J10" s="45">
        <v>0.825</v>
      </c>
      <c r="K10" s="45">
        <v>0.735</v>
      </c>
    </row>
    <row r="11" spans="1:11" ht="13.5">
      <c r="A11" s="46">
        <v>6</v>
      </c>
      <c r="B11" s="13" t="s">
        <v>5</v>
      </c>
      <c r="C11" s="47">
        <v>0</v>
      </c>
      <c r="D11" s="382">
        <f>6!$J$39</f>
        <v>0</v>
      </c>
      <c r="E11" s="383">
        <f>6!$J$74</f>
        <v>0</v>
      </c>
      <c r="F11" s="384">
        <f t="shared" si="0"/>
        <v>0</v>
      </c>
      <c r="G11" s="42">
        <v>6</v>
      </c>
      <c r="H11" s="43"/>
      <c r="I11" s="49" t="s">
        <v>59</v>
      </c>
      <c r="J11" s="45">
        <v>0.869</v>
      </c>
      <c r="K11" s="45">
        <v>0.765</v>
      </c>
    </row>
    <row r="12" spans="1:11" ht="13.5">
      <c r="A12" s="46">
        <v>7</v>
      </c>
      <c r="B12" s="13" t="s">
        <v>6</v>
      </c>
      <c r="C12" s="47">
        <v>0</v>
      </c>
      <c r="D12" s="382">
        <f>7!$J$39</f>
        <v>0</v>
      </c>
      <c r="E12" s="383">
        <f>7!$J$74</f>
        <v>0</v>
      </c>
      <c r="F12" s="384">
        <f t="shared" si="0"/>
        <v>0</v>
      </c>
      <c r="G12" s="42">
        <v>7</v>
      </c>
      <c r="H12" s="43"/>
      <c r="I12" s="34" t="s">
        <v>60</v>
      </c>
      <c r="J12" s="50">
        <v>0.804</v>
      </c>
      <c r="K12" s="50">
        <v>0.749</v>
      </c>
    </row>
    <row r="13" spans="1:11" ht="13.5">
      <c r="A13" s="46">
        <v>8</v>
      </c>
      <c r="B13" s="13" t="s">
        <v>7</v>
      </c>
      <c r="C13" s="47">
        <v>0</v>
      </c>
      <c r="D13" s="382">
        <f>8!$J$39</f>
        <v>0</v>
      </c>
      <c r="E13" s="383">
        <f>8!$J$74</f>
        <v>0</v>
      </c>
      <c r="F13" s="384">
        <f t="shared" si="0"/>
        <v>0</v>
      </c>
      <c r="G13" s="42">
        <v>8</v>
      </c>
      <c r="H13" s="43"/>
      <c r="I13" s="51" t="s">
        <v>61</v>
      </c>
      <c r="J13" s="26"/>
      <c r="K13" s="23" t="s">
        <v>47</v>
      </c>
    </row>
    <row r="14" spans="1:11" ht="13.5">
      <c r="A14" s="46">
        <v>9</v>
      </c>
      <c r="B14" s="13" t="s">
        <v>8</v>
      </c>
      <c r="C14" s="47">
        <v>0</v>
      </c>
      <c r="D14" s="382">
        <f>9!$J$39</f>
        <v>0</v>
      </c>
      <c r="E14" s="383">
        <f>9!$J$74</f>
        <v>0</v>
      </c>
      <c r="F14" s="384">
        <f t="shared" si="0"/>
        <v>0</v>
      </c>
      <c r="G14" s="42">
        <v>9</v>
      </c>
      <c r="H14" s="43"/>
      <c r="I14" s="52" t="s">
        <v>62</v>
      </c>
      <c r="K14" s="53">
        <f>K9</f>
        <v>0.743</v>
      </c>
    </row>
    <row r="15" spans="1:8" ht="13.5">
      <c r="A15" s="46">
        <v>10</v>
      </c>
      <c r="B15" s="13" t="s">
        <v>9</v>
      </c>
      <c r="C15" s="47">
        <v>0</v>
      </c>
      <c r="D15" s="382">
        <f>'10'!$J$39</f>
        <v>0</v>
      </c>
      <c r="E15" s="383">
        <f>'10'!$J$74</f>
        <v>0</v>
      </c>
      <c r="F15" s="384">
        <f t="shared" si="0"/>
        <v>0</v>
      </c>
      <c r="G15" s="42">
        <v>10</v>
      </c>
      <c r="H15" s="43"/>
    </row>
    <row r="16" spans="1:8" ht="13.5">
      <c r="A16" s="46">
        <v>11</v>
      </c>
      <c r="B16" s="13" t="s">
        <v>10</v>
      </c>
      <c r="C16" s="47">
        <v>0</v>
      </c>
      <c r="D16" s="382">
        <f>'11'!$J$39</f>
        <v>0</v>
      </c>
      <c r="E16" s="383">
        <f>'11'!$J$74</f>
        <v>0</v>
      </c>
      <c r="F16" s="384">
        <f t="shared" si="0"/>
        <v>0</v>
      </c>
      <c r="G16" s="42">
        <v>11</v>
      </c>
      <c r="H16" s="43"/>
    </row>
    <row r="17" spans="1:8" ht="13.5">
      <c r="A17" s="46">
        <v>12</v>
      </c>
      <c r="B17" s="13" t="s">
        <v>11</v>
      </c>
      <c r="C17" s="47">
        <v>0</v>
      </c>
      <c r="D17" s="382">
        <f>'12'!$J$39</f>
        <v>0</v>
      </c>
      <c r="E17" s="383">
        <f>'12'!$J$74</f>
        <v>0</v>
      </c>
      <c r="F17" s="384">
        <f t="shared" si="0"/>
        <v>0</v>
      </c>
      <c r="G17" s="42">
        <v>12</v>
      </c>
      <c r="H17" s="43"/>
    </row>
    <row r="18" spans="1:8" ht="13.5">
      <c r="A18" s="46">
        <v>13</v>
      </c>
      <c r="B18" s="13" t="s">
        <v>12</v>
      </c>
      <c r="C18" s="47">
        <v>0</v>
      </c>
      <c r="D18" s="382">
        <f>'13'!$J$39</f>
        <v>0</v>
      </c>
      <c r="E18" s="383">
        <f>'13'!$J$74</f>
        <v>0</v>
      </c>
      <c r="F18" s="384">
        <f t="shared" si="0"/>
        <v>0</v>
      </c>
      <c r="G18" s="42">
        <v>13</v>
      </c>
      <c r="H18" s="43"/>
    </row>
    <row r="19" spans="1:8" ht="13.5">
      <c r="A19" s="46">
        <v>14</v>
      </c>
      <c r="B19" s="13" t="s">
        <v>13</v>
      </c>
      <c r="C19" s="47">
        <v>0</v>
      </c>
      <c r="D19" s="382">
        <f>'14'!$J$39</f>
        <v>0</v>
      </c>
      <c r="E19" s="383">
        <f>'14'!$J$74</f>
        <v>0</v>
      </c>
      <c r="F19" s="384">
        <f t="shared" si="0"/>
        <v>0</v>
      </c>
      <c r="G19" s="42">
        <v>14</v>
      </c>
      <c r="H19" s="43"/>
    </row>
    <row r="20" spans="1:8" ht="13.5">
      <c r="A20" s="46">
        <v>15</v>
      </c>
      <c r="B20" s="13" t="s">
        <v>14</v>
      </c>
      <c r="C20" s="47">
        <v>0</v>
      </c>
      <c r="D20" s="382">
        <f>'15'!$J$39</f>
        <v>0</v>
      </c>
      <c r="E20" s="383">
        <f>'15'!$J$74</f>
        <v>0</v>
      </c>
      <c r="F20" s="384">
        <f t="shared" si="0"/>
        <v>0</v>
      </c>
      <c r="G20" s="42">
        <v>15</v>
      </c>
      <c r="H20" s="43"/>
    </row>
    <row r="21" spans="1:8" ht="13.5">
      <c r="A21" s="46">
        <v>16</v>
      </c>
      <c r="B21" s="13" t="s">
        <v>15</v>
      </c>
      <c r="C21" s="47">
        <v>0</v>
      </c>
      <c r="D21" s="382">
        <f>'16'!$J$39</f>
        <v>0</v>
      </c>
      <c r="E21" s="383">
        <f>'16'!$J$74</f>
        <v>0</v>
      </c>
      <c r="F21" s="384">
        <f t="shared" si="0"/>
        <v>0</v>
      </c>
      <c r="G21" s="42">
        <v>16</v>
      </c>
      <c r="H21" s="43"/>
    </row>
    <row r="22" spans="1:8" ht="13.5">
      <c r="A22" s="46">
        <v>17</v>
      </c>
      <c r="B22" s="13" t="s">
        <v>16</v>
      </c>
      <c r="C22" s="47">
        <v>0</v>
      </c>
      <c r="D22" s="382">
        <f>'17'!$J$39</f>
        <v>0</v>
      </c>
      <c r="E22" s="383">
        <f>'17'!$J$74</f>
        <v>0</v>
      </c>
      <c r="F22" s="384">
        <f t="shared" si="0"/>
        <v>0</v>
      </c>
      <c r="G22" s="42">
        <v>17</v>
      </c>
      <c r="H22" s="43"/>
    </row>
    <row r="23" spans="1:8" ht="13.5">
      <c r="A23" s="54">
        <v>18</v>
      </c>
      <c r="B23" s="55" t="s">
        <v>17</v>
      </c>
      <c r="C23" s="56">
        <v>0</v>
      </c>
      <c r="D23" s="388">
        <f>'18'!$J$39</f>
        <v>0</v>
      </c>
      <c r="E23" s="389">
        <f>'18'!$J$74</f>
        <v>0</v>
      </c>
      <c r="F23" s="390">
        <f t="shared" si="0"/>
        <v>0</v>
      </c>
      <c r="G23" s="36">
        <v>18</v>
      </c>
      <c r="H23" s="43"/>
    </row>
    <row r="24" spans="1:8" ht="13.5">
      <c r="A24" s="46">
        <v>19</v>
      </c>
      <c r="B24" s="13" t="s">
        <v>18</v>
      </c>
      <c r="C24" s="47">
        <v>0</v>
      </c>
      <c r="D24" s="382">
        <f>'19'!$J$39</f>
        <v>0</v>
      </c>
      <c r="E24" s="383">
        <f>'19'!$J$74</f>
        <v>0</v>
      </c>
      <c r="F24" s="384">
        <f t="shared" si="0"/>
        <v>0</v>
      </c>
      <c r="G24" s="42">
        <v>19</v>
      </c>
      <c r="H24" s="43"/>
    </row>
    <row r="25" spans="1:9" ht="13.5">
      <c r="A25" s="46">
        <v>20</v>
      </c>
      <c r="B25" s="13" t="s">
        <v>19</v>
      </c>
      <c r="C25" s="47">
        <v>0</v>
      </c>
      <c r="D25" s="382">
        <f>'20'!$J$39</f>
        <v>0</v>
      </c>
      <c r="E25" s="383">
        <f>'20'!$J$74</f>
        <v>0</v>
      </c>
      <c r="F25" s="384">
        <f t="shared" si="0"/>
        <v>0</v>
      </c>
      <c r="G25" s="42">
        <v>20</v>
      </c>
      <c r="H25" s="57"/>
      <c r="I25" s="58"/>
    </row>
    <row r="26" spans="1:9" ht="13.5">
      <c r="A26" s="46">
        <v>21</v>
      </c>
      <c r="B26" s="13" t="s">
        <v>20</v>
      </c>
      <c r="C26" s="47">
        <v>0</v>
      </c>
      <c r="D26" s="382">
        <f>'21'!$J$39</f>
        <v>0</v>
      </c>
      <c r="E26" s="383">
        <f>'21'!$J$74</f>
        <v>0</v>
      </c>
      <c r="F26" s="384">
        <f t="shared" si="0"/>
        <v>0</v>
      </c>
      <c r="G26" s="42">
        <v>21</v>
      </c>
      <c r="H26" s="57"/>
      <c r="I26" s="58"/>
    </row>
    <row r="27" spans="1:9" ht="13.5">
      <c r="A27" s="59">
        <v>22</v>
      </c>
      <c r="B27" s="11" t="s">
        <v>21</v>
      </c>
      <c r="C27" s="47">
        <v>0</v>
      </c>
      <c r="D27" s="382">
        <f>'22'!$J$39</f>
        <v>0</v>
      </c>
      <c r="E27" s="383">
        <f>'22'!$J$74</f>
        <v>0</v>
      </c>
      <c r="F27" s="384">
        <f t="shared" si="0"/>
        <v>0</v>
      </c>
      <c r="G27" s="42">
        <v>22</v>
      </c>
      <c r="H27" s="57"/>
      <c r="I27" s="58"/>
    </row>
    <row r="28" spans="1:9" ht="13.5">
      <c r="A28" s="46">
        <v>23</v>
      </c>
      <c r="B28" s="13" t="s">
        <v>22</v>
      </c>
      <c r="C28" s="47">
        <v>0</v>
      </c>
      <c r="D28" s="382">
        <f>'23'!$J$39</f>
        <v>0</v>
      </c>
      <c r="E28" s="383">
        <f>'23'!$J$74</f>
        <v>0</v>
      </c>
      <c r="F28" s="384">
        <f t="shared" si="0"/>
        <v>0</v>
      </c>
      <c r="G28" s="42">
        <v>23</v>
      </c>
      <c r="H28" s="57"/>
      <c r="I28" s="58"/>
    </row>
    <row r="29" spans="1:9" ht="13.5">
      <c r="A29" s="46">
        <v>24</v>
      </c>
      <c r="B29" s="13" t="s">
        <v>23</v>
      </c>
      <c r="C29" s="47">
        <v>0</v>
      </c>
      <c r="D29" s="382">
        <f>'24'!$J$39</f>
        <v>0</v>
      </c>
      <c r="E29" s="383">
        <f>'24'!$J$74</f>
        <v>0</v>
      </c>
      <c r="F29" s="384">
        <f t="shared" si="0"/>
        <v>0</v>
      </c>
      <c r="G29" s="42">
        <v>24</v>
      </c>
      <c r="H29" s="57"/>
      <c r="I29" s="58"/>
    </row>
    <row r="30" spans="1:9" ht="13.5">
      <c r="A30" s="59">
        <v>25</v>
      </c>
      <c r="B30" s="11" t="s">
        <v>24</v>
      </c>
      <c r="C30" s="47">
        <v>0</v>
      </c>
      <c r="D30" s="382">
        <f>'25'!$J$39</f>
        <v>0</v>
      </c>
      <c r="E30" s="383">
        <f>'25'!$J$74</f>
        <v>0</v>
      </c>
      <c r="F30" s="384">
        <f t="shared" si="0"/>
        <v>0</v>
      </c>
      <c r="G30" s="42">
        <v>25</v>
      </c>
      <c r="H30" s="57"/>
      <c r="I30" s="58"/>
    </row>
    <row r="31" spans="1:9" ht="13.5">
      <c r="A31" s="46">
        <v>26</v>
      </c>
      <c r="B31" s="13" t="s">
        <v>25</v>
      </c>
      <c r="C31" s="47">
        <v>0</v>
      </c>
      <c r="D31" s="382">
        <f>'26'!$J$39</f>
        <v>0</v>
      </c>
      <c r="E31" s="383">
        <f>'26'!$J$74</f>
        <v>0</v>
      </c>
      <c r="F31" s="384">
        <f t="shared" si="0"/>
        <v>0</v>
      </c>
      <c r="G31" s="42">
        <v>26</v>
      </c>
      <c r="H31" s="57"/>
      <c r="I31" s="58"/>
    </row>
    <row r="32" spans="1:8" ht="13.5">
      <c r="A32" s="46">
        <v>27</v>
      </c>
      <c r="B32" s="13" t="s">
        <v>26</v>
      </c>
      <c r="C32" s="47">
        <v>0</v>
      </c>
      <c r="D32" s="382">
        <f>'27'!$J$39</f>
        <v>0</v>
      </c>
      <c r="E32" s="383">
        <f>'27'!$J$74</f>
        <v>0</v>
      </c>
      <c r="F32" s="384">
        <f t="shared" si="0"/>
        <v>0</v>
      </c>
      <c r="G32" s="42">
        <v>27</v>
      </c>
      <c r="H32" s="43"/>
    </row>
    <row r="33" spans="1:8" ht="13.5">
      <c r="A33" s="46">
        <v>28</v>
      </c>
      <c r="B33" s="13" t="s">
        <v>27</v>
      </c>
      <c r="C33" s="47">
        <v>0</v>
      </c>
      <c r="D33" s="382">
        <f>'28'!$J$39</f>
        <v>0</v>
      </c>
      <c r="E33" s="383">
        <f>'28'!$J$74</f>
        <v>0</v>
      </c>
      <c r="F33" s="384">
        <f t="shared" si="0"/>
        <v>0</v>
      </c>
      <c r="G33" s="42">
        <v>28</v>
      </c>
      <c r="H33" s="43"/>
    </row>
    <row r="34" spans="1:8" ht="13.5">
      <c r="A34" s="46">
        <v>29</v>
      </c>
      <c r="B34" s="13" t="s">
        <v>63</v>
      </c>
      <c r="C34" s="47">
        <v>0</v>
      </c>
      <c r="D34" s="382">
        <f>'29'!$J$39</f>
        <v>0</v>
      </c>
      <c r="E34" s="383">
        <f>'29'!$J$74</f>
        <v>0</v>
      </c>
      <c r="F34" s="384">
        <f t="shared" si="0"/>
        <v>0</v>
      </c>
      <c r="G34" s="42">
        <v>29</v>
      </c>
      <c r="H34" s="43"/>
    </row>
    <row r="35" spans="1:8" ht="13.5">
      <c r="A35" s="46">
        <v>30</v>
      </c>
      <c r="B35" s="13" t="s">
        <v>28</v>
      </c>
      <c r="C35" s="47">
        <v>0</v>
      </c>
      <c r="D35" s="382">
        <f>'30'!$J$39</f>
        <v>0</v>
      </c>
      <c r="E35" s="383">
        <f>'30'!$J$74</f>
        <v>0</v>
      </c>
      <c r="F35" s="384">
        <f t="shared" si="0"/>
        <v>0</v>
      </c>
      <c r="G35" s="42">
        <v>30</v>
      </c>
      <c r="H35" s="43"/>
    </row>
    <row r="36" spans="1:8" ht="13.5">
      <c r="A36" s="46">
        <v>31</v>
      </c>
      <c r="B36" s="13" t="s">
        <v>29</v>
      </c>
      <c r="C36" s="47">
        <v>0</v>
      </c>
      <c r="D36" s="382">
        <f>'31'!$J$39</f>
        <v>0</v>
      </c>
      <c r="E36" s="383">
        <f>'31'!$J$74</f>
        <v>0</v>
      </c>
      <c r="F36" s="384">
        <f t="shared" si="0"/>
        <v>0</v>
      </c>
      <c r="G36" s="42">
        <v>31</v>
      </c>
      <c r="H36" s="43"/>
    </row>
    <row r="37" spans="1:8" ht="13.5">
      <c r="A37" s="54">
        <v>32</v>
      </c>
      <c r="B37" s="55" t="s">
        <v>30</v>
      </c>
      <c r="C37" s="56">
        <v>0</v>
      </c>
      <c r="D37" s="382">
        <f>'32'!$J$39</f>
        <v>0</v>
      </c>
      <c r="E37" s="383">
        <f>'32'!$J$74</f>
        <v>0</v>
      </c>
      <c r="F37" s="384">
        <f t="shared" si="0"/>
        <v>0</v>
      </c>
      <c r="G37" s="42">
        <v>32</v>
      </c>
      <c r="H37" s="43"/>
    </row>
    <row r="38" spans="1:8" ht="13.5">
      <c r="A38" s="60"/>
      <c r="B38" s="61" t="s">
        <v>64</v>
      </c>
      <c r="C38" s="62">
        <f>SUM(C6:C37)</f>
        <v>0</v>
      </c>
      <c r="D38" s="391">
        <f>SUM(D6:D37)</f>
        <v>0</v>
      </c>
      <c r="E38" s="392">
        <f>SUM(E6:E37)</f>
        <v>0</v>
      </c>
      <c r="F38" s="393">
        <f>SUM(F6:F37)</f>
        <v>0</v>
      </c>
      <c r="G38" s="63"/>
      <c r="H38" s="43"/>
    </row>
    <row r="39" spans="1:9" ht="13.5">
      <c r="A39" s="64" t="s">
        <v>65</v>
      </c>
      <c r="B39" s="65"/>
      <c r="C39" s="65"/>
      <c r="D39" s="65"/>
      <c r="E39" s="65"/>
      <c r="F39" s="65"/>
      <c r="G39" s="65"/>
      <c r="H39" s="65"/>
      <c r="I39" s="65"/>
    </row>
    <row r="40" spans="1:9" ht="13.5">
      <c r="A40" s="64" t="s">
        <v>325</v>
      </c>
      <c r="B40" s="65"/>
      <c r="C40" s="65"/>
      <c r="D40" s="65"/>
      <c r="E40" s="65"/>
      <c r="F40" s="65"/>
      <c r="G40" s="65"/>
      <c r="H40" s="65"/>
      <c r="I40" s="65"/>
    </row>
  </sheetData>
  <mergeCells count="1">
    <mergeCell ref="D4:F4"/>
  </mergeCells>
  <printOptions/>
  <pageMargins left="0.75" right="0.75" top="1" bottom="1" header="0.512" footer="0.51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0" sqref="C20"/>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235</v>
      </c>
      <c r="D1" s="217"/>
      <c r="E1" s="217"/>
    </row>
    <row r="2" spans="2:5" ht="11.25">
      <c r="B2" s="215"/>
      <c r="C2" s="215"/>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280</v>
      </c>
      <c r="E4" s="229" t="s">
        <v>173</v>
      </c>
      <c r="F4" s="230" t="s">
        <v>174</v>
      </c>
      <c r="G4" s="230" t="s">
        <v>281</v>
      </c>
      <c r="H4" s="231" t="s">
        <v>282</v>
      </c>
      <c r="I4" s="232" t="s">
        <v>283</v>
      </c>
      <c r="J4" s="233" t="s">
        <v>284</v>
      </c>
      <c r="K4" s="234"/>
      <c r="L4" s="235"/>
    </row>
    <row r="5" spans="1:10" ht="12" thickTop="1">
      <c r="A5" s="237" t="s">
        <v>148</v>
      </c>
      <c r="B5" s="238" t="s">
        <v>96</v>
      </c>
      <c r="C5" s="239" t="s">
        <v>70</v>
      </c>
      <c r="D5" s="240"/>
      <c r="E5" s="241"/>
      <c r="F5" s="242">
        <f>'逆行列係数'!AC6</f>
        <v>8.219402886825465E-05</v>
      </c>
      <c r="G5" s="242">
        <f>'逆行列係数'!BM6</f>
        <v>1.8642195147027846E-05</v>
      </c>
      <c r="H5" s="243">
        <f aca="true" t="shared" si="0" ref="H5:H38">D$30*F5</f>
        <v>0</v>
      </c>
      <c r="I5" s="244">
        <f aca="true" t="shared" si="1" ref="I5:I38">E$30*G5</f>
        <v>0</v>
      </c>
      <c r="J5" s="245">
        <f aca="true" t="shared" si="2" ref="J5:J38">SUM(H5:I5)</f>
        <v>0</v>
      </c>
    </row>
    <row r="6" spans="1:10" ht="11.25">
      <c r="A6" s="237" t="s">
        <v>150</v>
      </c>
      <c r="B6" s="238" t="s">
        <v>97</v>
      </c>
      <c r="C6" s="239" t="s">
        <v>71</v>
      </c>
      <c r="D6" s="240"/>
      <c r="E6" s="241"/>
      <c r="F6" s="242">
        <f>'逆行列係数'!AC7</f>
        <v>2.0616372895214883E-05</v>
      </c>
      <c r="G6" s="242">
        <f>'逆行列係数'!BM7</f>
        <v>3.795395538305278E-06</v>
      </c>
      <c r="H6" s="246">
        <f t="shared" si="0"/>
        <v>0</v>
      </c>
      <c r="I6" s="244">
        <f t="shared" si="1"/>
        <v>0</v>
      </c>
      <c r="J6" s="245">
        <f t="shared" si="2"/>
        <v>0</v>
      </c>
    </row>
    <row r="7" spans="1:10" ht="11.25">
      <c r="A7" s="237" t="s">
        <v>152</v>
      </c>
      <c r="B7" s="238" t="s">
        <v>98</v>
      </c>
      <c r="C7" s="239" t="s">
        <v>72</v>
      </c>
      <c r="D7" s="240"/>
      <c r="E7" s="241"/>
      <c r="F7" s="242">
        <f>'逆行列係数'!AC8</f>
        <v>5.298723330289612E-05</v>
      </c>
      <c r="G7" s="242">
        <f>'逆行列係数'!BM8</f>
        <v>9.784563006093875E-06</v>
      </c>
      <c r="H7" s="246">
        <f t="shared" si="0"/>
        <v>0</v>
      </c>
      <c r="I7" s="244">
        <f t="shared" si="1"/>
        <v>0</v>
      </c>
      <c r="J7" s="245">
        <f t="shared" si="2"/>
        <v>0</v>
      </c>
    </row>
    <row r="8" spans="1:10" ht="11.25">
      <c r="A8" s="237" t="s">
        <v>154</v>
      </c>
      <c r="B8" s="238" t="s">
        <v>99</v>
      </c>
      <c r="C8" s="239" t="s">
        <v>3</v>
      </c>
      <c r="D8" s="240"/>
      <c r="E8" s="241"/>
      <c r="F8" s="242">
        <f>'逆行列係数'!AC9</f>
        <v>0.0002942409335417914</v>
      </c>
      <c r="G8" s="242">
        <f>'逆行列係数'!BM9</f>
        <v>2.9598674214728633E-05</v>
      </c>
      <c r="H8" s="246">
        <f t="shared" si="0"/>
        <v>0</v>
      </c>
      <c r="I8" s="244">
        <f t="shared" si="1"/>
        <v>0</v>
      </c>
      <c r="J8" s="245">
        <f t="shared" si="2"/>
        <v>0</v>
      </c>
    </row>
    <row r="9" spans="1:10" ht="11.25">
      <c r="A9" s="237"/>
      <c r="B9" s="238" t="s">
        <v>100</v>
      </c>
      <c r="C9" s="239" t="s">
        <v>4</v>
      </c>
      <c r="D9" s="240"/>
      <c r="E9" s="241"/>
      <c r="F9" s="242">
        <f>'逆行列係数'!AC10</f>
        <v>0.0004300971128854236</v>
      </c>
      <c r="G9" s="242">
        <f>'逆行列係数'!BM10</f>
        <v>0.00021370715960747775</v>
      </c>
      <c r="H9" s="246">
        <f t="shared" si="0"/>
        <v>0</v>
      </c>
      <c r="I9" s="244">
        <f t="shared" si="1"/>
        <v>0</v>
      </c>
      <c r="J9" s="245">
        <f t="shared" si="2"/>
        <v>0</v>
      </c>
    </row>
    <row r="10" spans="1:10" ht="11.25">
      <c r="A10" s="237"/>
      <c r="B10" s="238" t="s">
        <v>101</v>
      </c>
      <c r="C10" s="239" t="s">
        <v>5</v>
      </c>
      <c r="D10" s="240"/>
      <c r="E10" s="241"/>
      <c r="F10" s="242">
        <f>'逆行列係数'!AC11</f>
        <v>0.0001176836980991166</v>
      </c>
      <c r="G10" s="242">
        <f>'逆行列係数'!BM11</f>
        <v>4.884574985156171E-05</v>
      </c>
      <c r="H10" s="246">
        <f t="shared" si="0"/>
        <v>0</v>
      </c>
      <c r="I10" s="244">
        <f t="shared" si="1"/>
        <v>0</v>
      </c>
      <c r="J10" s="245">
        <f t="shared" si="2"/>
        <v>0</v>
      </c>
    </row>
    <row r="11" spans="1:10" ht="11.25">
      <c r="A11" s="237"/>
      <c r="B11" s="238" t="s">
        <v>102</v>
      </c>
      <c r="C11" s="239" t="s">
        <v>130</v>
      </c>
      <c r="D11" s="240"/>
      <c r="E11" s="241"/>
      <c r="F11" s="242">
        <f>'逆行列係数'!AC12</f>
        <v>0.0017957515153731764</v>
      </c>
      <c r="G11" s="242">
        <f>'逆行列係数'!BM12</f>
        <v>0.0002911489474277299</v>
      </c>
      <c r="H11" s="246">
        <f t="shared" si="0"/>
        <v>0</v>
      </c>
      <c r="I11" s="244">
        <f t="shared" si="1"/>
        <v>0</v>
      </c>
      <c r="J11" s="245">
        <f t="shared" si="2"/>
        <v>0</v>
      </c>
    </row>
    <row r="12" spans="1:10" ht="11.25">
      <c r="A12" s="237"/>
      <c r="B12" s="238" t="s">
        <v>103</v>
      </c>
      <c r="C12" s="239" t="s">
        <v>7</v>
      </c>
      <c r="D12" s="240"/>
      <c r="E12" s="241"/>
      <c r="F12" s="242">
        <f>'逆行列係数'!AC13</f>
        <v>0.0005736688276186682</v>
      </c>
      <c r="G12" s="242">
        <f>'逆行列係数'!BM13</f>
        <v>0.0003944029554788788</v>
      </c>
      <c r="H12" s="246">
        <f t="shared" si="0"/>
        <v>0</v>
      </c>
      <c r="I12" s="244">
        <f t="shared" si="1"/>
        <v>0</v>
      </c>
      <c r="J12" s="245">
        <f t="shared" si="2"/>
        <v>0</v>
      </c>
    </row>
    <row r="13" spans="1:10" ht="11.25">
      <c r="A13" s="237"/>
      <c r="B13" s="238" t="s">
        <v>104</v>
      </c>
      <c r="C13" s="239" t="s">
        <v>8</v>
      </c>
      <c r="D13" s="240"/>
      <c r="E13" s="241"/>
      <c r="F13" s="242">
        <f>'逆行列係数'!AC14</f>
        <v>0.0012948206412802061</v>
      </c>
      <c r="G13" s="242">
        <f>'逆行列係数'!BM14</f>
        <v>0.0001277565092257757</v>
      </c>
      <c r="H13" s="246">
        <f t="shared" si="0"/>
        <v>0</v>
      </c>
      <c r="I13" s="244">
        <f t="shared" si="1"/>
        <v>0</v>
      </c>
      <c r="J13" s="245">
        <f t="shared" si="2"/>
        <v>0</v>
      </c>
    </row>
    <row r="14" spans="1:10" ht="11.25">
      <c r="A14" s="237"/>
      <c r="B14" s="238" t="s">
        <v>105</v>
      </c>
      <c r="C14" s="239" t="s">
        <v>9</v>
      </c>
      <c r="D14" s="240"/>
      <c r="E14" s="241"/>
      <c r="F14" s="242">
        <f>'逆行列係数'!AC15</f>
        <v>0.00042306998662411746</v>
      </c>
      <c r="G14" s="242">
        <f>'逆行列係数'!BM15</f>
        <v>4.767731863527536E-05</v>
      </c>
      <c r="H14" s="246">
        <f t="shared" si="0"/>
        <v>0</v>
      </c>
      <c r="I14" s="244">
        <f t="shared" si="1"/>
        <v>0</v>
      </c>
      <c r="J14" s="245">
        <f t="shared" si="2"/>
        <v>0</v>
      </c>
    </row>
    <row r="15" spans="1:10" ht="11.25">
      <c r="A15" s="237"/>
      <c r="B15" s="238" t="s">
        <v>106</v>
      </c>
      <c r="C15" s="239" t="s">
        <v>10</v>
      </c>
      <c r="D15" s="240"/>
      <c r="E15" s="241"/>
      <c r="F15" s="242">
        <f>'逆行列係数'!AC16</f>
        <v>0.000501738880966544</v>
      </c>
      <c r="G15" s="242">
        <f>'逆行列係数'!BM16</f>
        <v>0.00029527368826547687</v>
      </c>
      <c r="H15" s="246">
        <f t="shared" si="0"/>
        <v>0</v>
      </c>
      <c r="I15" s="244">
        <f t="shared" si="1"/>
        <v>0</v>
      </c>
      <c r="J15" s="245">
        <f t="shared" si="2"/>
        <v>0</v>
      </c>
    </row>
    <row r="16" spans="1:10" ht="11.25">
      <c r="A16" s="237"/>
      <c r="B16" s="238" t="s">
        <v>107</v>
      </c>
      <c r="C16" s="239" t="s">
        <v>11</v>
      </c>
      <c r="D16" s="240"/>
      <c r="E16" s="241"/>
      <c r="F16" s="242">
        <f>'逆行列係数'!AC17</f>
        <v>5.0883401901994887E-05</v>
      </c>
      <c r="G16" s="242">
        <f>'逆行列係数'!BM17</f>
        <v>3.36917551778788E-05</v>
      </c>
      <c r="H16" s="246">
        <f t="shared" si="0"/>
        <v>0</v>
      </c>
      <c r="I16" s="244">
        <f t="shared" si="1"/>
        <v>0</v>
      </c>
      <c r="J16" s="245">
        <f t="shared" si="2"/>
        <v>0</v>
      </c>
    </row>
    <row r="17" spans="1:10" ht="11.25">
      <c r="A17" s="237"/>
      <c r="B17" s="238" t="s">
        <v>108</v>
      </c>
      <c r="C17" s="239" t="s">
        <v>12</v>
      </c>
      <c r="D17" s="240"/>
      <c r="E17" s="241"/>
      <c r="F17" s="242">
        <f>'逆行列係数'!AC18</f>
        <v>0.0004458830488737091</v>
      </c>
      <c r="G17" s="242">
        <f>'逆行列係数'!BM18</f>
        <v>0.00014817494628922202</v>
      </c>
      <c r="H17" s="246">
        <f t="shared" si="0"/>
        <v>0</v>
      </c>
      <c r="I17" s="244">
        <f t="shared" si="1"/>
        <v>0</v>
      </c>
      <c r="J17" s="245">
        <f t="shared" si="2"/>
        <v>0</v>
      </c>
    </row>
    <row r="18" spans="1:10" ht="11.25">
      <c r="A18" s="237"/>
      <c r="B18" s="238" t="s">
        <v>109</v>
      </c>
      <c r="C18" s="239" t="s">
        <v>13</v>
      </c>
      <c r="D18" s="240"/>
      <c r="E18" s="241"/>
      <c r="F18" s="242">
        <f>'逆行列係数'!AC19</f>
        <v>0.0009432759033195567</v>
      </c>
      <c r="G18" s="242">
        <f>'逆行列係数'!BM19</f>
        <v>0.0002526220454849407</v>
      </c>
      <c r="H18" s="246">
        <f t="shared" si="0"/>
        <v>0</v>
      </c>
      <c r="I18" s="244">
        <f t="shared" si="1"/>
        <v>0</v>
      </c>
      <c r="J18" s="245">
        <f t="shared" si="2"/>
        <v>0</v>
      </c>
    </row>
    <row r="19" spans="1:10" ht="11.25">
      <c r="A19" s="237"/>
      <c r="B19" s="238" t="s">
        <v>110</v>
      </c>
      <c r="C19" s="239" t="s">
        <v>14</v>
      </c>
      <c r="D19" s="240"/>
      <c r="E19" s="241"/>
      <c r="F19" s="242">
        <f>'逆行列係数'!AC20</f>
        <v>0.0007479540960603147</v>
      </c>
      <c r="G19" s="242">
        <f>'逆行列係数'!BM20</f>
        <v>0.000261351403388293</v>
      </c>
      <c r="H19" s="246">
        <f t="shared" si="0"/>
        <v>0</v>
      </c>
      <c r="I19" s="244">
        <f t="shared" si="1"/>
        <v>0</v>
      </c>
      <c r="J19" s="245">
        <f t="shared" si="2"/>
        <v>0</v>
      </c>
    </row>
    <row r="20" spans="1:10" ht="11.25">
      <c r="A20" s="237"/>
      <c r="B20" s="238" t="s">
        <v>111</v>
      </c>
      <c r="C20" s="239" t="s">
        <v>15</v>
      </c>
      <c r="D20" s="240"/>
      <c r="E20" s="241"/>
      <c r="F20" s="242">
        <f>'逆行列係数'!AC21</f>
        <v>0.00045809088051949025</v>
      </c>
      <c r="G20" s="242">
        <f>'逆行列係数'!BM21</f>
        <v>0.00011558222598953414</v>
      </c>
      <c r="H20" s="246">
        <f t="shared" si="0"/>
        <v>0</v>
      </c>
      <c r="I20" s="244">
        <f t="shared" si="1"/>
        <v>0</v>
      </c>
      <c r="J20" s="245">
        <f t="shared" si="2"/>
        <v>0</v>
      </c>
    </row>
    <row r="21" spans="1:10" ht="11.25">
      <c r="A21" s="237"/>
      <c r="B21" s="238" t="s">
        <v>112</v>
      </c>
      <c r="C21" s="239" t="s">
        <v>16</v>
      </c>
      <c r="D21" s="240"/>
      <c r="E21" s="241"/>
      <c r="F21" s="242">
        <f>'逆行列係数'!AC22</f>
        <v>7.1575353028177426E-06</v>
      </c>
      <c r="G21" s="242">
        <f>'逆行列係数'!BM22</f>
        <v>2.259521763713783E-06</v>
      </c>
      <c r="H21" s="246">
        <f t="shared" si="0"/>
        <v>0</v>
      </c>
      <c r="I21" s="244">
        <f t="shared" si="1"/>
        <v>0</v>
      </c>
      <c r="J21" s="245">
        <f t="shared" si="2"/>
        <v>0</v>
      </c>
    </row>
    <row r="22" spans="1:10" ht="11.25">
      <c r="A22" s="237"/>
      <c r="B22" s="238" t="s">
        <v>113</v>
      </c>
      <c r="C22" s="239" t="s">
        <v>17</v>
      </c>
      <c r="D22" s="240"/>
      <c r="E22" s="241"/>
      <c r="F22" s="242">
        <f>'逆行列係数'!AC23</f>
        <v>0.004772797727715819</v>
      </c>
      <c r="G22" s="242">
        <f>'逆行列係数'!BM23</f>
        <v>0.0010098875316491998</v>
      </c>
      <c r="H22" s="246">
        <f t="shared" si="0"/>
        <v>0</v>
      </c>
      <c r="I22" s="244">
        <f t="shared" si="1"/>
        <v>0</v>
      </c>
      <c r="J22" s="245">
        <f t="shared" si="2"/>
        <v>0</v>
      </c>
    </row>
    <row r="23" spans="1:10" ht="11.25">
      <c r="A23" s="237"/>
      <c r="B23" s="238" t="s">
        <v>114</v>
      </c>
      <c r="C23" s="239" t="s">
        <v>18</v>
      </c>
      <c r="D23" s="240"/>
      <c r="E23" s="241"/>
      <c r="F23" s="242">
        <f>'逆行列係数'!AC24</f>
        <v>0.00990173644511381</v>
      </c>
      <c r="G23" s="242">
        <f>'逆行列係数'!BM24</f>
        <v>4.576997765882737E-05</v>
      </c>
      <c r="H23" s="246">
        <f t="shared" si="0"/>
        <v>0</v>
      </c>
      <c r="I23" s="244">
        <f t="shared" si="1"/>
        <v>0</v>
      </c>
      <c r="J23" s="245">
        <f t="shared" si="2"/>
        <v>0</v>
      </c>
    </row>
    <row r="24" spans="1:10" ht="11.25">
      <c r="A24" s="237"/>
      <c r="B24" s="238" t="s">
        <v>115</v>
      </c>
      <c r="C24" s="239" t="s">
        <v>19</v>
      </c>
      <c r="D24" s="240"/>
      <c r="E24" s="241"/>
      <c r="F24" s="242">
        <f>'逆行列係数'!AC25</f>
        <v>0.011027071819266125</v>
      </c>
      <c r="G24" s="242">
        <f>'逆行列係数'!BM25</f>
        <v>0.00013678693156348086</v>
      </c>
      <c r="H24" s="246">
        <f t="shared" si="0"/>
        <v>0</v>
      </c>
      <c r="I24" s="244">
        <f t="shared" si="1"/>
        <v>0</v>
      </c>
      <c r="J24" s="245">
        <f t="shared" si="2"/>
        <v>0</v>
      </c>
    </row>
    <row r="25" spans="1:10" ht="11.25">
      <c r="A25" s="237"/>
      <c r="B25" s="238" t="s">
        <v>116</v>
      </c>
      <c r="C25" s="239" t="s">
        <v>20</v>
      </c>
      <c r="D25" s="240"/>
      <c r="E25" s="241"/>
      <c r="F25" s="242">
        <f>'逆行列係数'!AC26</f>
        <v>0.007599761798980565</v>
      </c>
      <c r="G25" s="242">
        <f>'逆行列係数'!BM26</f>
        <v>3.802157726999382E-05</v>
      </c>
      <c r="H25" s="246">
        <f t="shared" si="0"/>
        <v>0</v>
      </c>
      <c r="I25" s="244">
        <f t="shared" si="1"/>
        <v>0</v>
      </c>
      <c r="J25" s="245">
        <f t="shared" si="2"/>
        <v>0</v>
      </c>
    </row>
    <row r="26" spans="1:10" ht="11.25">
      <c r="A26" s="237"/>
      <c r="B26" s="238" t="s">
        <v>117</v>
      </c>
      <c r="C26" s="239" t="s">
        <v>21</v>
      </c>
      <c r="D26" s="240"/>
      <c r="E26" s="241"/>
      <c r="F26" s="242">
        <f>'逆行列係数'!AC27</f>
        <v>0.004572724600914427</v>
      </c>
      <c r="G26" s="242">
        <f>'逆行列係数'!BM27</f>
        <v>0.0003826243921362527</v>
      </c>
      <c r="H26" s="246">
        <f t="shared" si="0"/>
        <v>0</v>
      </c>
      <c r="I26" s="244">
        <f t="shared" si="1"/>
        <v>0</v>
      </c>
      <c r="J26" s="245">
        <f t="shared" si="2"/>
        <v>0</v>
      </c>
    </row>
    <row r="27" spans="1:10" ht="11.25">
      <c r="A27" s="237"/>
      <c r="B27" s="238" t="s">
        <v>118</v>
      </c>
      <c r="C27" s="239" t="s">
        <v>22</v>
      </c>
      <c r="D27" s="240"/>
      <c r="E27" s="241"/>
      <c r="F27" s="242">
        <f>'逆行列係数'!AC28</f>
        <v>0.03541882209036272</v>
      </c>
      <c r="G27" s="242">
        <f>'逆行列係数'!BM28</f>
        <v>0.00022581337734608003</v>
      </c>
      <c r="H27" s="246">
        <f t="shared" si="0"/>
        <v>0</v>
      </c>
      <c r="I27" s="244">
        <f t="shared" si="1"/>
        <v>0</v>
      </c>
      <c r="J27" s="245">
        <f t="shared" si="2"/>
        <v>0</v>
      </c>
    </row>
    <row r="28" spans="1:10" ht="11.25">
      <c r="A28" s="237"/>
      <c r="B28" s="238" t="s">
        <v>119</v>
      </c>
      <c r="C28" s="239" t="s">
        <v>23</v>
      </c>
      <c r="D28" s="240"/>
      <c r="E28" s="241"/>
      <c r="F28" s="242">
        <f>'逆行列係数'!AC29</f>
        <v>0.022715722348144105</v>
      </c>
      <c r="G28" s="242">
        <f>'逆行列係数'!BM29</f>
        <v>0.00011008501169485293</v>
      </c>
      <c r="H28" s="246">
        <f t="shared" si="0"/>
        <v>0</v>
      </c>
      <c r="I28" s="244">
        <f t="shared" si="1"/>
        <v>0</v>
      </c>
      <c r="J28" s="245">
        <f t="shared" si="2"/>
        <v>0</v>
      </c>
    </row>
    <row r="29" spans="1:10" ht="11.25">
      <c r="A29" s="237"/>
      <c r="B29" s="238" t="s">
        <v>120</v>
      </c>
      <c r="C29" s="239" t="s">
        <v>24</v>
      </c>
      <c r="D29" s="240"/>
      <c r="E29" s="241"/>
      <c r="F29" s="242">
        <f>'逆行列係数'!AC30</f>
        <v>0.014002284976866453</v>
      </c>
      <c r="G29" s="242">
        <f>'逆行列係数'!BM30</f>
        <v>0.000628797749400189</v>
      </c>
      <c r="H29" s="246">
        <f t="shared" si="0"/>
        <v>0</v>
      </c>
      <c r="I29" s="244">
        <f t="shared" si="1"/>
        <v>0</v>
      </c>
      <c r="J29" s="245">
        <f t="shared" si="2"/>
        <v>0</v>
      </c>
    </row>
    <row r="30" spans="1:10" ht="11.25">
      <c r="A30" s="237"/>
      <c r="B30" s="238" t="s">
        <v>121</v>
      </c>
      <c r="C30" s="239" t="s">
        <v>25</v>
      </c>
      <c r="D30" s="240">
        <f>'地域別最終需要'!K32</f>
        <v>0</v>
      </c>
      <c r="E30" s="241">
        <f>'地域別最終需要'!I32</f>
        <v>0</v>
      </c>
      <c r="F30" s="242">
        <f>'逆行列係数'!AC31</f>
        <v>1.0883895670031463</v>
      </c>
      <c r="G30" s="242">
        <f>'逆行列係数'!BM31</f>
        <v>0.001247079885093387</v>
      </c>
      <c r="H30" s="246">
        <f t="shared" si="0"/>
        <v>0</v>
      </c>
      <c r="I30" s="244">
        <f t="shared" si="1"/>
        <v>0</v>
      </c>
      <c r="J30" s="245">
        <f t="shared" si="2"/>
        <v>0</v>
      </c>
    </row>
    <row r="31" spans="1:10" ht="11.25">
      <c r="A31" s="237"/>
      <c r="B31" s="238" t="s">
        <v>122</v>
      </c>
      <c r="C31" s="239" t="s">
        <v>26</v>
      </c>
      <c r="D31" s="240"/>
      <c r="E31" s="241"/>
      <c r="F31" s="242">
        <f>'逆行列係数'!AC32</f>
        <v>0.0005329128016599968</v>
      </c>
      <c r="G31" s="242">
        <f>'逆行列係数'!BM32</f>
        <v>1.5043215778447829E-05</v>
      </c>
      <c r="H31" s="246">
        <f t="shared" si="0"/>
        <v>0</v>
      </c>
      <c r="I31" s="244">
        <f t="shared" si="1"/>
        <v>0</v>
      </c>
      <c r="J31" s="245">
        <f t="shared" si="2"/>
        <v>0</v>
      </c>
    </row>
    <row r="32" spans="1:10" ht="11.25">
      <c r="A32" s="237"/>
      <c r="B32" s="238" t="s">
        <v>123</v>
      </c>
      <c r="C32" s="239" t="s">
        <v>27</v>
      </c>
      <c r="D32" s="240"/>
      <c r="E32" s="241"/>
      <c r="F32" s="242">
        <f>'逆行列係数'!AC33</f>
        <v>0.01854123449708564</v>
      </c>
      <c r="G32" s="242">
        <f>'逆行列係数'!BM33</f>
        <v>0.00013668585544159025</v>
      </c>
      <c r="H32" s="246">
        <f t="shared" si="0"/>
        <v>0</v>
      </c>
      <c r="I32" s="244">
        <f t="shared" si="1"/>
        <v>0</v>
      </c>
      <c r="J32" s="245">
        <f t="shared" si="2"/>
        <v>0</v>
      </c>
    </row>
    <row r="33" spans="1:10" ht="11.25">
      <c r="A33" s="237"/>
      <c r="B33" s="238" t="s">
        <v>124</v>
      </c>
      <c r="C33" s="239" t="s">
        <v>131</v>
      </c>
      <c r="D33" s="240"/>
      <c r="E33" s="241"/>
      <c r="F33" s="242">
        <f>'逆行列係数'!AC34</f>
        <v>5.704897040854165E-05</v>
      </c>
      <c r="G33" s="242">
        <f>'逆行列係数'!BM34</f>
        <v>1.2807973089361512E-07</v>
      </c>
      <c r="H33" s="246">
        <f t="shared" si="0"/>
        <v>0</v>
      </c>
      <c r="I33" s="244">
        <f t="shared" si="1"/>
        <v>0</v>
      </c>
      <c r="J33" s="245">
        <f t="shared" si="2"/>
        <v>0</v>
      </c>
    </row>
    <row r="34" spans="1:10" ht="11.25">
      <c r="A34" s="237"/>
      <c r="B34" s="238" t="s">
        <v>125</v>
      </c>
      <c r="C34" s="239" t="s">
        <v>28</v>
      </c>
      <c r="D34" s="240"/>
      <c r="E34" s="241"/>
      <c r="F34" s="242">
        <f>'逆行列係数'!AC35</f>
        <v>0.0013333843591794162</v>
      </c>
      <c r="G34" s="242">
        <f>'逆行列係数'!BM35</f>
        <v>8.571154796767155E-06</v>
      </c>
      <c r="H34" s="246">
        <f t="shared" si="0"/>
        <v>0</v>
      </c>
      <c r="I34" s="244">
        <f t="shared" si="1"/>
        <v>0</v>
      </c>
      <c r="J34" s="245">
        <f t="shared" si="2"/>
        <v>0</v>
      </c>
    </row>
    <row r="35" spans="1:10" ht="11.25">
      <c r="A35" s="237"/>
      <c r="B35" s="238" t="s">
        <v>126</v>
      </c>
      <c r="C35" s="239" t="s">
        <v>29</v>
      </c>
      <c r="D35" s="240"/>
      <c r="E35" s="241"/>
      <c r="F35" s="242">
        <f>'逆行列係数'!AC36</f>
        <v>0.0776211959928974</v>
      </c>
      <c r="G35" s="242">
        <f>'逆行列係数'!BM36</f>
        <v>0.0005633597884550694</v>
      </c>
      <c r="H35" s="246">
        <f t="shared" si="0"/>
        <v>0</v>
      </c>
      <c r="I35" s="244">
        <f t="shared" si="1"/>
        <v>0</v>
      </c>
      <c r="J35" s="245">
        <f t="shared" si="2"/>
        <v>0</v>
      </c>
    </row>
    <row r="36" spans="1:10" ht="11.25">
      <c r="A36" s="237"/>
      <c r="B36" s="238" t="s">
        <v>127</v>
      </c>
      <c r="C36" s="239" t="s">
        <v>30</v>
      </c>
      <c r="D36" s="240"/>
      <c r="E36" s="241"/>
      <c r="F36" s="242">
        <f>'逆行列係数'!AC37</f>
        <v>0.011564978766907909</v>
      </c>
      <c r="G36" s="242">
        <f>'逆行列係数'!BM37</f>
        <v>0.00042962440080259476</v>
      </c>
      <c r="H36" s="246">
        <f t="shared" si="0"/>
        <v>0</v>
      </c>
      <c r="I36" s="244">
        <f t="shared" si="1"/>
        <v>0</v>
      </c>
      <c r="J36" s="245">
        <f t="shared" si="2"/>
        <v>0</v>
      </c>
    </row>
    <row r="37" spans="1:10" ht="11.25">
      <c r="A37" s="237"/>
      <c r="B37" s="238" t="s">
        <v>128</v>
      </c>
      <c r="C37" s="239" t="s">
        <v>132</v>
      </c>
      <c r="D37" s="240"/>
      <c r="E37" s="241"/>
      <c r="F37" s="242">
        <f>'逆行列係数'!AC38</f>
        <v>0.0024735472064118537</v>
      </c>
      <c r="G37" s="242">
        <f>'逆行列係数'!BM38</f>
        <v>1.1592212674068628E-05</v>
      </c>
      <c r="H37" s="246">
        <f t="shared" si="0"/>
        <v>0</v>
      </c>
      <c r="I37" s="244">
        <f t="shared" si="1"/>
        <v>0</v>
      </c>
      <c r="J37" s="245">
        <f t="shared" si="2"/>
        <v>0</v>
      </c>
    </row>
    <row r="38" spans="1:10" ht="11.25">
      <c r="A38" s="237"/>
      <c r="B38" s="248" t="s">
        <v>129</v>
      </c>
      <c r="C38" s="249" t="s">
        <v>133</v>
      </c>
      <c r="D38" s="250"/>
      <c r="E38" s="251"/>
      <c r="F38" s="252">
        <f>'逆行列係数'!AC39</f>
        <v>0.0033344663151254994</v>
      </c>
      <c r="G38" s="252">
        <f>'逆行列係数'!BM39</f>
        <v>9.412627380717698E-05</v>
      </c>
      <c r="H38" s="253">
        <f t="shared" si="0"/>
        <v>0</v>
      </c>
      <c r="I38" s="254">
        <f t="shared" si="1"/>
        <v>0</v>
      </c>
      <c r="J38" s="255">
        <f t="shared" si="2"/>
        <v>0</v>
      </c>
    </row>
    <row r="39" spans="1:10" ht="12" thickBot="1">
      <c r="A39" s="256"/>
      <c r="B39" s="257"/>
      <c r="C39" s="258" t="s">
        <v>134</v>
      </c>
      <c r="D39" s="259">
        <f>SUM(D5:D38)</f>
        <v>0</v>
      </c>
      <c r="E39" s="259">
        <f>SUM(E5:E38)</f>
        <v>0</v>
      </c>
      <c r="F39" s="260">
        <f>'逆行列係数'!AC40</f>
        <v>1.32209937181762</v>
      </c>
      <c r="G39" s="260">
        <f>'逆行列係数'!BM40</f>
        <v>0.0073783124697907885</v>
      </c>
      <c r="H39" s="261">
        <f>SUM(H5:H38)</f>
        <v>0</v>
      </c>
      <c r="I39" s="262">
        <f>SUM(I5:I38)</f>
        <v>0</v>
      </c>
      <c r="J39" s="263">
        <f>SUM(J5:J38)</f>
        <v>0</v>
      </c>
    </row>
    <row r="40" spans="1:10" ht="12" thickTop="1">
      <c r="A40" s="264" t="s">
        <v>155</v>
      </c>
      <c r="B40" s="238" t="s">
        <v>96</v>
      </c>
      <c r="C40" s="239" t="s">
        <v>70</v>
      </c>
      <c r="D40" s="265"/>
      <c r="E40" s="266"/>
      <c r="F40" s="267">
        <f>'逆行列係数'!AC42</f>
        <v>0.0005247429816753566</v>
      </c>
      <c r="G40" s="267">
        <f>'逆行列係数'!BM42</f>
        <v>0.001461827965104516</v>
      </c>
      <c r="H40" s="244">
        <f aca="true" t="shared" si="3" ref="H40:H73">D$30*F40</f>
        <v>0</v>
      </c>
      <c r="I40" s="268">
        <f aca="true" t="shared" si="4" ref="I40:I73">E$30*G40</f>
        <v>0</v>
      </c>
      <c r="J40" s="269">
        <f aca="true" t="shared" si="5" ref="J40:J73">SUM(H40:I40)</f>
        <v>0</v>
      </c>
    </row>
    <row r="41" spans="1:10" ht="11.25" hidden="1">
      <c r="A41" s="264" t="s">
        <v>156</v>
      </c>
      <c r="B41" s="238" t="s">
        <v>97</v>
      </c>
      <c r="C41" s="239" t="s">
        <v>71</v>
      </c>
      <c r="D41" s="240"/>
      <c r="E41" s="241"/>
      <c r="F41" s="242">
        <f>'逆行列係数'!AC43</f>
        <v>0.0003083891602880126</v>
      </c>
      <c r="G41" s="242">
        <f>'逆行列係数'!BM43</f>
        <v>0.00039580267422427185</v>
      </c>
      <c r="H41" s="244">
        <f t="shared" si="3"/>
        <v>0</v>
      </c>
      <c r="I41" s="244">
        <f t="shared" si="4"/>
        <v>0</v>
      </c>
      <c r="J41" s="245">
        <f t="shared" si="5"/>
        <v>0</v>
      </c>
    </row>
    <row r="42" spans="1:10" ht="11.25" hidden="1">
      <c r="A42" s="264" t="s">
        <v>157</v>
      </c>
      <c r="B42" s="238" t="s">
        <v>98</v>
      </c>
      <c r="C42" s="239" t="s">
        <v>72</v>
      </c>
      <c r="D42" s="270"/>
      <c r="E42" s="247"/>
      <c r="F42" s="242">
        <f>'逆行列係数'!AC44</f>
        <v>0.00010467834964548278</v>
      </c>
      <c r="G42" s="242">
        <f>'逆行列係数'!BM44</f>
        <v>0.0003700457651258412</v>
      </c>
      <c r="H42" s="244">
        <f t="shared" si="3"/>
        <v>0</v>
      </c>
      <c r="I42" s="244">
        <f t="shared" si="4"/>
        <v>0</v>
      </c>
      <c r="J42" s="245">
        <f t="shared" si="5"/>
        <v>0</v>
      </c>
    </row>
    <row r="43" spans="1:10" ht="11.25" hidden="1">
      <c r="A43" s="264" t="s">
        <v>158</v>
      </c>
      <c r="B43" s="238" t="s">
        <v>99</v>
      </c>
      <c r="C43" s="239" t="s">
        <v>3</v>
      </c>
      <c r="D43" s="270"/>
      <c r="E43" s="247"/>
      <c r="F43" s="242">
        <f>'逆行列係数'!AC45</f>
        <v>0.0006113170128054661</v>
      </c>
      <c r="G43" s="242">
        <f>'逆行列係数'!BM45</f>
        <v>0.0007187211482572041</v>
      </c>
      <c r="H43" s="244">
        <f t="shared" si="3"/>
        <v>0</v>
      </c>
      <c r="I43" s="244">
        <f t="shared" si="4"/>
        <v>0</v>
      </c>
      <c r="J43" s="245">
        <f t="shared" si="5"/>
        <v>0</v>
      </c>
    </row>
    <row r="44" spans="1:10" ht="11.25" hidden="1">
      <c r="A44" s="264" t="s">
        <v>154</v>
      </c>
      <c r="B44" s="238" t="s">
        <v>100</v>
      </c>
      <c r="C44" s="239" t="s">
        <v>4</v>
      </c>
      <c r="E44" s="247"/>
      <c r="F44" s="242">
        <f>'逆行列係数'!AC46</f>
        <v>0.001253376488291874</v>
      </c>
      <c r="G44" s="242">
        <f>'逆行列係数'!BM46</f>
        <v>0.004514303555094518</v>
      </c>
      <c r="H44" s="244">
        <f t="shared" si="3"/>
        <v>0</v>
      </c>
      <c r="I44" s="244">
        <f t="shared" si="4"/>
        <v>0</v>
      </c>
      <c r="J44" s="245">
        <f t="shared" si="5"/>
        <v>0</v>
      </c>
    </row>
    <row r="45" spans="1:10" ht="11.25" hidden="1">
      <c r="A45" s="264"/>
      <c r="B45" s="238" t="s">
        <v>101</v>
      </c>
      <c r="C45" s="239" t="s">
        <v>5</v>
      </c>
      <c r="E45" s="247"/>
      <c r="F45" s="242">
        <f>'逆行列係数'!AC47</f>
        <v>0.0013074287213950234</v>
      </c>
      <c r="G45" s="242">
        <f>'逆行列係数'!BM47</f>
        <v>0.0015324657552875293</v>
      </c>
      <c r="H45" s="244">
        <f t="shared" si="3"/>
        <v>0</v>
      </c>
      <c r="I45" s="244">
        <f t="shared" si="4"/>
        <v>0</v>
      </c>
      <c r="J45" s="245">
        <f t="shared" si="5"/>
        <v>0</v>
      </c>
    </row>
    <row r="46" spans="1:10" ht="11.25" hidden="1">
      <c r="A46" s="264"/>
      <c r="B46" s="238" t="s">
        <v>102</v>
      </c>
      <c r="C46" s="239" t="s">
        <v>130</v>
      </c>
      <c r="E46" s="247"/>
      <c r="F46" s="242">
        <f>'逆行列係数'!AC48</f>
        <v>0.007621969326761485</v>
      </c>
      <c r="G46" s="242">
        <f>'逆行列係数'!BM48</f>
        <v>0.009722149813277969</v>
      </c>
      <c r="H46" s="244">
        <f t="shared" si="3"/>
        <v>0</v>
      </c>
      <c r="I46" s="244">
        <f t="shared" si="4"/>
        <v>0</v>
      </c>
      <c r="J46" s="245">
        <f t="shared" si="5"/>
        <v>0</v>
      </c>
    </row>
    <row r="47" spans="1:10" ht="11.25" hidden="1">
      <c r="A47" s="264"/>
      <c r="B47" s="238" t="s">
        <v>103</v>
      </c>
      <c r="C47" s="239" t="s">
        <v>7</v>
      </c>
      <c r="E47" s="247"/>
      <c r="F47" s="242">
        <f>'逆行列係数'!AC49</f>
        <v>0.005766535852289668</v>
      </c>
      <c r="G47" s="242">
        <f>'逆行列係数'!BM49</f>
        <v>0.007330527073802103</v>
      </c>
      <c r="H47" s="244">
        <f t="shared" si="3"/>
        <v>0</v>
      </c>
      <c r="I47" s="244">
        <f t="shared" si="4"/>
        <v>0</v>
      </c>
      <c r="J47" s="245">
        <f t="shared" si="5"/>
        <v>0</v>
      </c>
    </row>
    <row r="48" spans="1:10" ht="11.25" hidden="1">
      <c r="A48" s="264"/>
      <c r="B48" s="238" t="s">
        <v>104</v>
      </c>
      <c r="C48" s="239" t="s">
        <v>8</v>
      </c>
      <c r="E48" s="247"/>
      <c r="F48" s="242">
        <f>'逆行列係数'!AC50</f>
        <v>0.005651136587794778</v>
      </c>
      <c r="G48" s="242">
        <f>'逆行列係数'!BM50</f>
        <v>0.007197804866139765</v>
      </c>
      <c r="H48" s="244">
        <f t="shared" si="3"/>
        <v>0</v>
      </c>
      <c r="I48" s="244">
        <f t="shared" si="4"/>
        <v>0</v>
      </c>
      <c r="J48" s="245">
        <f t="shared" si="5"/>
        <v>0</v>
      </c>
    </row>
    <row r="49" spans="1:10" ht="11.25" hidden="1">
      <c r="A49" s="264"/>
      <c r="B49" s="238" t="s">
        <v>105</v>
      </c>
      <c r="C49" s="239" t="s">
        <v>9</v>
      </c>
      <c r="E49" s="247"/>
      <c r="F49" s="242">
        <f>'逆行列係数'!AC51</f>
        <v>0.0010461918039270555</v>
      </c>
      <c r="G49" s="242">
        <f>'逆行列係数'!BM51</f>
        <v>0.001629549996598769</v>
      </c>
      <c r="H49" s="244">
        <f t="shared" si="3"/>
        <v>0</v>
      </c>
      <c r="I49" s="244">
        <f t="shared" si="4"/>
        <v>0</v>
      </c>
      <c r="J49" s="245">
        <f t="shared" si="5"/>
        <v>0</v>
      </c>
    </row>
    <row r="50" spans="1:10" ht="11.25" hidden="1">
      <c r="A50" s="264"/>
      <c r="B50" s="238" t="s">
        <v>106</v>
      </c>
      <c r="C50" s="239" t="s">
        <v>10</v>
      </c>
      <c r="E50" s="247"/>
      <c r="F50" s="242">
        <f>'逆行列係数'!AC52</f>
        <v>0.0025659015426146353</v>
      </c>
      <c r="G50" s="242">
        <f>'逆行列係数'!BM52</f>
        <v>0.002734487946857368</v>
      </c>
      <c r="H50" s="244">
        <f t="shared" si="3"/>
        <v>0</v>
      </c>
      <c r="I50" s="244">
        <f t="shared" si="4"/>
        <v>0</v>
      </c>
      <c r="J50" s="245">
        <f t="shared" si="5"/>
        <v>0</v>
      </c>
    </row>
    <row r="51" spans="1:10" ht="11.25" hidden="1">
      <c r="A51" s="264"/>
      <c r="B51" s="238" t="s">
        <v>107</v>
      </c>
      <c r="C51" s="239" t="s">
        <v>11</v>
      </c>
      <c r="E51" s="247"/>
      <c r="F51" s="242">
        <f>'逆行列係数'!AC53</f>
        <v>0.0008832858510215948</v>
      </c>
      <c r="G51" s="242">
        <f>'逆行列係数'!BM53</f>
        <v>0.0009618743310034524</v>
      </c>
      <c r="H51" s="244">
        <f t="shared" si="3"/>
        <v>0</v>
      </c>
      <c r="I51" s="244">
        <f t="shared" si="4"/>
        <v>0</v>
      </c>
      <c r="J51" s="245">
        <f t="shared" si="5"/>
        <v>0</v>
      </c>
    </row>
    <row r="52" spans="1:10" ht="11.25" hidden="1">
      <c r="A52" s="264"/>
      <c r="B52" s="238" t="s">
        <v>108</v>
      </c>
      <c r="C52" s="239" t="s">
        <v>12</v>
      </c>
      <c r="E52" s="247"/>
      <c r="F52" s="242">
        <f>'逆行列係数'!AC54</f>
        <v>0.0021821785760419163</v>
      </c>
      <c r="G52" s="242">
        <f>'逆行列係数'!BM54</f>
        <v>0.00276963256686872</v>
      </c>
      <c r="H52" s="244">
        <f t="shared" si="3"/>
        <v>0</v>
      </c>
      <c r="I52" s="244">
        <f t="shared" si="4"/>
        <v>0</v>
      </c>
      <c r="J52" s="245">
        <f t="shared" si="5"/>
        <v>0</v>
      </c>
    </row>
    <row r="53" spans="1:10" ht="11.25" hidden="1">
      <c r="A53" s="264"/>
      <c r="B53" s="238" t="s">
        <v>109</v>
      </c>
      <c r="C53" s="239" t="s">
        <v>13</v>
      </c>
      <c r="E53" s="247"/>
      <c r="F53" s="242">
        <f>'逆行列係数'!AC55</f>
        <v>0.003949006455384181</v>
      </c>
      <c r="G53" s="242">
        <f>'逆行列係数'!BM55</f>
        <v>0.00404137822643224</v>
      </c>
      <c r="H53" s="244">
        <f t="shared" si="3"/>
        <v>0</v>
      </c>
      <c r="I53" s="244">
        <f t="shared" si="4"/>
        <v>0</v>
      </c>
      <c r="J53" s="245">
        <f t="shared" si="5"/>
        <v>0</v>
      </c>
    </row>
    <row r="54" spans="1:10" ht="11.25" hidden="1">
      <c r="A54" s="264"/>
      <c r="B54" s="238" t="s">
        <v>110</v>
      </c>
      <c r="C54" s="239" t="s">
        <v>14</v>
      </c>
      <c r="E54" s="247"/>
      <c r="F54" s="242">
        <f>'逆行列係数'!AC56</f>
        <v>0.004195878190736574</v>
      </c>
      <c r="G54" s="242">
        <f>'逆行列係数'!BM56</f>
        <v>0.005113771689674689</v>
      </c>
      <c r="H54" s="244">
        <f t="shared" si="3"/>
        <v>0</v>
      </c>
      <c r="I54" s="244">
        <f t="shared" si="4"/>
        <v>0</v>
      </c>
      <c r="J54" s="245">
        <f t="shared" si="5"/>
        <v>0</v>
      </c>
    </row>
    <row r="55" spans="1:10" ht="11.25" hidden="1">
      <c r="A55" s="264"/>
      <c r="B55" s="238" t="s">
        <v>111</v>
      </c>
      <c r="C55" s="239" t="s">
        <v>15</v>
      </c>
      <c r="E55" s="247"/>
      <c r="F55" s="242">
        <f>'逆行列係数'!AC57</f>
        <v>0.007369361639090849</v>
      </c>
      <c r="G55" s="242">
        <f>'逆行列係数'!BM57</f>
        <v>0.0067555630771893044</v>
      </c>
      <c r="H55" s="244">
        <f t="shared" si="3"/>
        <v>0</v>
      </c>
      <c r="I55" s="244">
        <f t="shared" si="4"/>
        <v>0</v>
      </c>
      <c r="J55" s="245">
        <f t="shared" si="5"/>
        <v>0</v>
      </c>
    </row>
    <row r="56" spans="1:10" ht="11.25" hidden="1">
      <c r="A56" s="264"/>
      <c r="B56" s="238" t="s">
        <v>112</v>
      </c>
      <c r="C56" s="239" t="s">
        <v>16</v>
      </c>
      <c r="E56" s="247"/>
      <c r="F56" s="242">
        <f>'逆行列係数'!AC58</f>
        <v>0.0001594085199466278</v>
      </c>
      <c r="G56" s="242">
        <f>'逆行列係数'!BM58</f>
        <v>0.000167766283714938</v>
      </c>
      <c r="H56" s="244">
        <f t="shared" si="3"/>
        <v>0</v>
      </c>
      <c r="I56" s="244">
        <f t="shared" si="4"/>
        <v>0</v>
      </c>
      <c r="J56" s="245">
        <f t="shared" si="5"/>
        <v>0</v>
      </c>
    </row>
    <row r="57" spans="1:10" ht="11.25" hidden="1">
      <c r="A57" s="264"/>
      <c r="B57" s="238" t="s">
        <v>113</v>
      </c>
      <c r="C57" s="239" t="s">
        <v>17</v>
      </c>
      <c r="E57" s="247"/>
      <c r="F57" s="242">
        <f>'逆行列係数'!AC59</f>
        <v>0.023480381348643293</v>
      </c>
      <c r="G57" s="242">
        <f>'逆行列係数'!BM59</f>
        <v>0.030160106007985313</v>
      </c>
      <c r="H57" s="244">
        <f t="shared" si="3"/>
        <v>0</v>
      </c>
      <c r="I57" s="244">
        <f t="shared" si="4"/>
        <v>0</v>
      </c>
      <c r="J57" s="245">
        <f t="shared" si="5"/>
        <v>0</v>
      </c>
    </row>
    <row r="58" spans="1:10" ht="11.25" hidden="1">
      <c r="A58" s="264"/>
      <c r="B58" s="238" t="s">
        <v>114</v>
      </c>
      <c r="C58" s="239" t="s">
        <v>18</v>
      </c>
      <c r="E58" s="247"/>
      <c r="F58" s="242">
        <f>'逆行列係数'!AC60</f>
        <v>0.0014091374972683033</v>
      </c>
      <c r="G58" s="242">
        <f>'逆行列係数'!BM60</f>
        <v>0.013440012720032223</v>
      </c>
      <c r="H58" s="244">
        <f t="shared" si="3"/>
        <v>0</v>
      </c>
      <c r="I58" s="244">
        <f t="shared" si="4"/>
        <v>0</v>
      </c>
      <c r="J58" s="245">
        <f t="shared" si="5"/>
        <v>0</v>
      </c>
    </row>
    <row r="59" spans="1:10" ht="11.25" hidden="1">
      <c r="A59" s="264"/>
      <c r="B59" s="238" t="s">
        <v>115</v>
      </c>
      <c r="C59" s="239" t="s">
        <v>19</v>
      </c>
      <c r="E59" s="247"/>
      <c r="F59" s="242">
        <f>'逆行列係数'!AC61</f>
        <v>0.005195298537839902</v>
      </c>
      <c r="G59" s="242">
        <f>'逆行列係数'!BM61</f>
        <v>0.016798851899088457</v>
      </c>
      <c r="H59" s="244">
        <f t="shared" si="3"/>
        <v>0</v>
      </c>
      <c r="I59" s="244">
        <f t="shared" si="4"/>
        <v>0</v>
      </c>
      <c r="J59" s="245">
        <f t="shared" si="5"/>
        <v>0</v>
      </c>
    </row>
    <row r="60" spans="1:10" ht="11.25" hidden="1">
      <c r="A60" s="264"/>
      <c r="B60" s="238" t="s">
        <v>116</v>
      </c>
      <c r="C60" s="239" t="s">
        <v>20</v>
      </c>
      <c r="E60" s="247"/>
      <c r="F60" s="242">
        <f>'逆行列係数'!AC62</f>
        <v>0.0007313375668701938</v>
      </c>
      <c r="G60" s="242">
        <f>'逆行列係数'!BM62</f>
        <v>0.008370663414304048</v>
      </c>
      <c r="H60" s="244">
        <f t="shared" si="3"/>
        <v>0</v>
      </c>
      <c r="I60" s="244">
        <f t="shared" si="4"/>
        <v>0</v>
      </c>
      <c r="J60" s="245">
        <f t="shared" si="5"/>
        <v>0</v>
      </c>
    </row>
    <row r="61" spans="1:10" ht="11.25" hidden="1">
      <c r="A61" s="264"/>
      <c r="B61" s="238" t="s">
        <v>117</v>
      </c>
      <c r="C61" s="239" t="s">
        <v>21</v>
      </c>
      <c r="E61" s="247"/>
      <c r="F61" s="242">
        <f>'逆行列係数'!AC63</f>
        <v>0.013159137126170931</v>
      </c>
      <c r="G61" s="242">
        <f>'逆行列係数'!BM63</f>
        <v>0.020347845439491922</v>
      </c>
      <c r="H61" s="244">
        <f t="shared" si="3"/>
        <v>0</v>
      </c>
      <c r="I61" s="244">
        <f t="shared" si="4"/>
        <v>0</v>
      </c>
      <c r="J61" s="245">
        <f t="shared" si="5"/>
        <v>0</v>
      </c>
    </row>
    <row r="62" spans="1:10" ht="11.25" hidden="1">
      <c r="A62" s="264"/>
      <c r="B62" s="238" t="s">
        <v>118</v>
      </c>
      <c r="C62" s="239" t="s">
        <v>22</v>
      </c>
      <c r="E62" s="247"/>
      <c r="F62" s="242">
        <f>'逆行列係数'!AC64</f>
        <v>0.009406562945896113</v>
      </c>
      <c r="G62" s="242">
        <f>'逆行列係数'!BM64</f>
        <v>0.0466148596225712</v>
      </c>
      <c r="H62" s="244">
        <f t="shared" si="3"/>
        <v>0</v>
      </c>
      <c r="I62" s="244">
        <f t="shared" si="4"/>
        <v>0</v>
      </c>
      <c r="J62" s="245">
        <f t="shared" si="5"/>
        <v>0</v>
      </c>
    </row>
    <row r="63" spans="1:10" ht="11.25" hidden="1">
      <c r="A63" s="264"/>
      <c r="B63" s="238" t="s">
        <v>119</v>
      </c>
      <c r="C63" s="239" t="s">
        <v>23</v>
      </c>
      <c r="E63" s="247"/>
      <c r="F63" s="242">
        <f>'逆行列係数'!AC65</f>
        <v>0.002745842736101536</v>
      </c>
      <c r="G63" s="242">
        <f>'逆行列係数'!BM65</f>
        <v>0.02502632994212893</v>
      </c>
      <c r="H63" s="244">
        <f t="shared" si="3"/>
        <v>0</v>
      </c>
      <c r="I63" s="244">
        <f t="shared" si="4"/>
        <v>0</v>
      </c>
      <c r="J63" s="245">
        <f t="shared" si="5"/>
        <v>0</v>
      </c>
    </row>
    <row r="64" spans="1:10" ht="11.25" hidden="1">
      <c r="A64" s="264"/>
      <c r="B64" s="238" t="s">
        <v>120</v>
      </c>
      <c r="C64" s="239" t="s">
        <v>24</v>
      </c>
      <c r="D64" s="270"/>
      <c r="E64" s="247"/>
      <c r="F64" s="242">
        <f>'逆行列係数'!AC66</f>
        <v>0.010798668414735731</v>
      </c>
      <c r="G64" s="242">
        <f>'逆行列係数'!BM66</f>
        <v>0.02729306148978788</v>
      </c>
      <c r="H64" s="244">
        <f t="shared" si="3"/>
        <v>0</v>
      </c>
      <c r="I64" s="244">
        <f t="shared" si="4"/>
        <v>0</v>
      </c>
      <c r="J64" s="245">
        <f t="shared" si="5"/>
        <v>0</v>
      </c>
    </row>
    <row r="65" spans="1:10" ht="11.25" hidden="1">
      <c r="A65" s="264"/>
      <c r="B65" s="238" t="s">
        <v>121</v>
      </c>
      <c r="C65" s="239" t="s">
        <v>25</v>
      </c>
      <c r="D65" s="270"/>
      <c r="E65" s="247"/>
      <c r="F65" s="242">
        <f>'逆行列係数'!AC67</f>
        <v>0.020745431356701968</v>
      </c>
      <c r="G65" s="242">
        <f>'逆行列係数'!BM67</f>
        <v>1.1488297306237247</v>
      </c>
      <c r="H65" s="244">
        <f t="shared" si="3"/>
        <v>0</v>
      </c>
      <c r="I65" s="244">
        <f t="shared" si="4"/>
        <v>0</v>
      </c>
      <c r="J65" s="245">
        <f t="shared" si="5"/>
        <v>0</v>
      </c>
    </row>
    <row r="66" spans="1:10" ht="11.25" hidden="1">
      <c r="A66" s="264"/>
      <c r="B66" s="238" t="s">
        <v>122</v>
      </c>
      <c r="C66" s="239" t="s">
        <v>26</v>
      </c>
      <c r="D66" s="270"/>
      <c r="E66" s="247"/>
      <c r="F66" s="242">
        <f>'逆行列係数'!AC68</f>
        <v>0.0005382513174193522</v>
      </c>
      <c r="G66" s="242">
        <f>'逆行列係数'!BM68</f>
        <v>0.0011960459310018062</v>
      </c>
      <c r="H66" s="244">
        <f t="shared" si="3"/>
        <v>0</v>
      </c>
      <c r="I66" s="244">
        <f t="shared" si="4"/>
        <v>0</v>
      </c>
      <c r="J66" s="245">
        <f t="shared" si="5"/>
        <v>0</v>
      </c>
    </row>
    <row r="67" spans="1:10" ht="11.25" hidden="1">
      <c r="A67" s="264"/>
      <c r="B67" s="238" t="s">
        <v>123</v>
      </c>
      <c r="C67" s="239" t="s">
        <v>27</v>
      </c>
      <c r="D67" s="270"/>
      <c r="E67" s="247"/>
      <c r="F67" s="242">
        <f>'逆行列係数'!AC69</f>
        <v>0.002989251077350388</v>
      </c>
      <c r="G67" s="242">
        <f>'逆行列係数'!BM69</f>
        <v>0.019939371284679288</v>
      </c>
      <c r="H67" s="244">
        <f t="shared" si="3"/>
        <v>0</v>
      </c>
      <c r="I67" s="244">
        <f t="shared" si="4"/>
        <v>0</v>
      </c>
      <c r="J67" s="245">
        <f t="shared" si="5"/>
        <v>0</v>
      </c>
    </row>
    <row r="68" spans="1:10" ht="11.25" hidden="1">
      <c r="A68" s="264"/>
      <c r="B68" s="238" t="s">
        <v>124</v>
      </c>
      <c r="C68" s="239" t="s">
        <v>131</v>
      </c>
      <c r="D68" s="270"/>
      <c r="E68" s="247"/>
      <c r="F68" s="242">
        <f>'逆行列係数'!AC70</f>
        <v>2.5144694719205543E-06</v>
      </c>
      <c r="G68" s="242">
        <f>'逆行列係数'!BM70</f>
        <v>6.238609283901704E-05</v>
      </c>
      <c r="H68" s="244">
        <f t="shared" si="3"/>
        <v>0</v>
      </c>
      <c r="I68" s="244">
        <f t="shared" si="4"/>
        <v>0</v>
      </c>
      <c r="J68" s="245">
        <f t="shared" si="5"/>
        <v>0</v>
      </c>
    </row>
    <row r="69" spans="1:10" ht="11.25" hidden="1">
      <c r="A69" s="264"/>
      <c r="B69" s="238" t="s">
        <v>125</v>
      </c>
      <c r="C69" s="239" t="s">
        <v>28</v>
      </c>
      <c r="D69" s="270"/>
      <c r="E69" s="247"/>
      <c r="F69" s="242">
        <f>'逆行列係数'!AC71</f>
        <v>0.00033311849248684203</v>
      </c>
      <c r="G69" s="242">
        <f>'逆行列係数'!BM71</f>
        <v>0.0018065826318030766</v>
      </c>
      <c r="H69" s="244">
        <f t="shared" si="3"/>
        <v>0</v>
      </c>
      <c r="I69" s="244">
        <f t="shared" si="4"/>
        <v>0</v>
      </c>
      <c r="J69" s="245">
        <f t="shared" si="5"/>
        <v>0</v>
      </c>
    </row>
    <row r="70" spans="1:10" ht="11.25" hidden="1">
      <c r="A70" s="264"/>
      <c r="B70" s="238" t="s">
        <v>126</v>
      </c>
      <c r="C70" s="239" t="s">
        <v>29</v>
      </c>
      <c r="D70" s="270"/>
      <c r="E70" s="247"/>
      <c r="F70" s="242">
        <f>'逆行列係数'!AC72</f>
        <v>0.07437960926592388</v>
      </c>
      <c r="G70" s="242">
        <f>'逆行列係数'!BM72</f>
        <v>0.16855796302366008</v>
      </c>
      <c r="H70" s="244">
        <f t="shared" si="3"/>
        <v>0</v>
      </c>
      <c r="I70" s="244">
        <f t="shared" si="4"/>
        <v>0</v>
      </c>
      <c r="J70" s="245">
        <f t="shared" si="5"/>
        <v>0</v>
      </c>
    </row>
    <row r="71" spans="1:10" ht="11.25" hidden="1">
      <c r="A71" s="264"/>
      <c r="B71" s="238" t="s">
        <v>127</v>
      </c>
      <c r="C71" s="239" t="s">
        <v>30</v>
      </c>
      <c r="D71" s="270"/>
      <c r="E71" s="247"/>
      <c r="F71" s="242">
        <f>'逆行列係数'!AC73</f>
        <v>0.002630052512588164</v>
      </c>
      <c r="G71" s="242">
        <f>'逆行列係数'!BM73</f>
        <v>0.04264784375462243</v>
      </c>
      <c r="H71" s="244">
        <f t="shared" si="3"/>
        <v>0</v>
      </c>
      <c r="I71" s="244">
        <f t="shared" si="4"/>
        <v>0</v>
      </c>
      <c r="J71" s="245">
        <f t="shared" si="5"/>
        <v>0</v>
      </c>
    </row>
    <row r="72" spans="1:10" ht="11.25" hidden="1">
      <c r="A72" s="264"/>
      <c r="B72" s="238" t="s">
        <v>128</v>
      </c>
      <c r="C72" s="239" t="s">
        <v>132</v>
      </c>
      <c r="D72" s="270"/>
      <c r="E72" s="247"/>
      <c r="F72" s="242">
        <f>'逆行列係数'!AC74</f>
        <v>0.0005054110894365784</v>
      </c>
      <c r="G72" s="242">
        <f>'逆行列係数'!BM74</f>
        <v>0.003742323100772354</v>
      </c>
      <c r="H72" s="244">
        <f t="shared" si="3"/>
        <v>0</v>
      </c>
      <c r="I72" s="244">
        <f t="shared" si="4"/>
        <v>0</v>
      </c>
      <c r="J72" s="245">
        <f t="shared" si="5"/>
        <v>0</v>
      </c>
    </row>
    <row r="73" spans="1:10" ht="11.25">
      <c r="A73" s="264"/>
      <c r="B73" s="248" t="s">
        <v>129</v>
      </c>
      <c r="C73" s="249" t="s">
        <v>133</v>
      </c>
      <c r="D73" s="271"/>
      <c r="E73" s="272"/>
      <c r="F73" s="252">
        <f>'逆行列係数'!AC75</f>
        <v>0.0031929807102543005</v>
      </c>
      <c r="G73" s="252">
        <f>'逆行列係数'!BM75</f>
        <v>0.007095108665180588</v>
      </c>
      <c r="H73" s="254">
        <f t="shared" si="3"/>
        <v>0</v>
      </c>
      <c r="I73" s="254">
        <f t="shared" si="4"/>
        <v>0</v>
      </c>
      <c r="J73" s="255">
        <f t="shared" si="5"/>
        <v>0</v>
      </c>
    </row>
    <row r="74" spans="1:10" ht="11.25">
      <c r="A74" s="273"/>
      <c r="B74" s="274"/>
      <c r="C74" s="275" t="s">
        <v>134</v>
      </c>
      <c r="D74" s="276">
        <f>SUM(D40:D73)</f>
        <v>0</v>
      </c>
      <c r="E74" s="283">
        <f>SUM(E40:E73)</f>
        <v>0</v>
      </c>
      <c r="F74" s="277">
        <f>'逆行列係数'!AC76</f>
        <v>0.21774377352486998</v>
      </c>
      <c r="G74" s="277">
        <f>'逆行列係数'!BM76</f>
        <v>1.6393467583783263</v>
      </c>
      <c r="H74" s="278">
        <f>SUM(H40:H73)</f>
        <v>0</v>
      </c>
      <c r="I74" s="278">
        <f>SUM(I40:I73)</f>
        <v>0</v>
      </c>
      <c r="J74" s="279">
        <f>SUM(J40:J73)</f>
        <v>0</v>
      </c>
    </row>
    <row r="75" spans="1:10" ht="11.25">
      <c r="A75" s="280"/>
      <c r="B75" s="281"/>
      <c r="C75" s="282" t="s">
        <v>64</v>
      </c>
      <c r="D75" s="272">
        <f>SUM(D74,D39)</f>
        <v>0</v>
      </c>
      <c r="E75" s="272">
        <f>SUM(E74,E39)</f>
        <v>0</v>
      </c>
      <c r="F75" s="252">
        <f>'逆行列係数'!AC78</f>
        <v>1.539843145342489</v>
      </c>
      <c r="G75" s="252">
        <f>'逆行列係数'!BM78</f>
        <v>1.6467250708481171</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0" sqref="C20"/>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235</v>
      </c>
      <c r="D1" s="217"/>
      <c r="E1" s="217"/>
    </row>
    <row r="2" spans="2:5" ht="11.25">
      <c r="B2" s="215"/>
      <c r="C2" s="215"/>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285</v>
      </c>
      <c r="E4" s="229" t="s">
        <v>173</v>
      </c>
      <c r="F4" s="230" t="s">
        <v>174</v>
      </c>
      <c r="G4" s="230" t="s">
        <v>286</v>
      </c>
      <c r="H4" s="231" t="s">
        <v>287</v>
      </c>
      <c r="I4" s="232" t="s">
        <v>288</v>
      </c>
      <c r="J4" s="233" t="s">
        <v>289</v>
      </c>
      <c r="K4" s="234"/>
      <c r="L4" s="235"/>
    </row>
    <row r="5" spans="1:10" ht="12" thickTop="1">
      <c r="A5" s="237" t="s">
        <v>148</v>
      </c>
      <c r="B5" s="238" t="s">
        <v>96</v>
      </c>
      <c r="C5" s="239" t="s">
        <v>70</v>
      </c>
      <c r="D5" s="240"/>
      <c r="E5" s="241"/>
      <c r="F5" s="242">
        <f>'逆行列係数'!AD6</f>
        <v>4.81211582805312E-05</v>
      </c>
      <c r="G5" s="242">
        <f>'逆行列係数'!BN6</f>
        <v>6.435289198853131E-06</v>
      </c>
      <c r="H5" s="243">
        <f aca="true" t="shared" si="0" ref="H5:H38">D$31*F5</f>
        <v>0</v>
      </c>
      <c r="I5" s="244">
        <f aca="true" t="shared" si="1" ref="I5:I38">E$31*G5</f>
        <v>0</v>
      </c>
      <c r="J5" s="245">
        <f aca="true" t="shared" si="2" ref="J5:J38">SUM(H5:I5)</f>
        <v>0</v>
      </c>
    </row>
    <row r="6" spans="1:10" ht="11.25">
      <c r="A6" s="237" t="s">
        <v>150</v>
      </c>
      <c r="B6" s="238" t="s">
        <v>97</v>
      </c>
      <c r="C6" s="239" t="s">
        <v>71</v>
      </c>
      <c r="D6" s="240"/>
      <c r="E6" s="241"/>
      <c r="F6" s="242">
        <f>'逆行列係数'!AD7</f>
        <v>1.980795540409876E-05</v>
      </c>
      <c r="G6" s="242">
        <f>'逆行列係数'!BN7</f>
        <v>3.993489708764E-06</v>
      </c>
      <c r="H6" s="246">
        <f t="shared" si="0"/>
        <v>0</v>
      </c>
      <c r="I6" s="244">
        <f t="shared" si="1"/>
        <v>0</v>
      </c>
      <c r="J6" s="245">
        <f t="shared" si="2"/>
        <v>0</v>
      </c>
    </row>
    <row r="7" spans="1:10" ht="11.25">
      <c r="A7" s="237" t="s">
        <v>152</v>
      </c>
      <c r="B7" s="238" t="s">
        <v>98</v>
      </c>
      <c r="C7" s="239" t="s">
        <v>72</v>
      </c>
      <c r="D7" s="240"/>
      <c r="E7" s="241"/>
      <c r="F7" s="242">
        <f>'逆行列係数'!AD8</f>
        <v>3.597227110036031E-05</v>
      </c>
      <c r="G7" s="242">
        <f>'逆行列係数'!BN8</f>
        <v>6.320181056030192E-06</v>
      </c>
      <c r="H7" s="246">
        <f t="shared" si="0"/>
        <v>0</v>
      </c>
      <c r="I7" s="244">
        <f t="shared" si="1"/>
        <v>0</v>
      </c>
      <c r="J7" s="245">
        <f t="shared" si="2"/>
        <v>0</v>
      </c>
    </row>
    <row r="8" spans="1:10" ht="11.25">
      <c r="A8" s="237" t="s">
        <v>154</v>
      </c>
      <c r="B8" s="238" t="s">
        <v>99</v>
      </c>
      <c r="C8" s="239" t="s">
        <v>3</v>
      </c>
      <c r="D8" s="240"/>
      <c r="E8" s="241"/>
      <c r="F8" s="242">
        <f>'逆行列係数'!AD9</f>
        <v>0.00041663916563956354</v>
      </c>
      <c r="G8" s="242">
        <f>'逆行列係数'!BN9</f>
        <v>4.6200150033977265E-05</v>
      </c>
      <c r="H8" s="246">
        <f t="shared" si="0"/>
        <v>0</v>
      </c>
      <c r="I8" s="244">
        <f t="shared" si="1"/>
        <v>0</v>
      </c>
      <c r="J8" s="245">
        <f t="shared" si="2"/>
        <v>0</v>
      </c>
    </row>
    <row r="9" spans="1:10" ht="11.25">
      <c r="A9" s="237"/>
      <c r="B9" s="238" t="s">
        <v>100</v>
      </c>
      <c r="C9" s="239" t="s">
        <v>4</v>
      </c>
      <c r="D9" s="240"/>
      <c r="E9" s="241"/>
      <c r="F9" s="242">
        <f>'逆行列係数'!AD10</f>
        <v>0.000184907411585542</v>
      </c>
      <c r="G9" s="242">
        <f>'逆行列係数'!BN10</f>
        <v>4.440810500827603E-05</v>
      </c>
      <c r="H9" s="246">
        <f t="shared" si="0"/>
        <v>0</v>
      </c>
      <c r="I9" s="244">
        <f t="shared" si="1"/>
        <v>0</v>
      </c>
      <c r="J9" s="245">
        <f t="shared" si="2"/>
        <v>0</v>
      </c>
    </row>
    <row r="10" spans="1:10" ht="11.25">
      <c r="A10" s="237"/>
      <c r="B10" s="238" t="s">
        <v>101</v>
      </c>
      <c r="C10" s="239" t="s">
        <v>5</v>
      </c>
      <c r="D10" s="240"/>
      <c r="E10" s="241"/>
      <c r="F10" s="242">
        <f>'逆行列係数'!AD11</f>
        <v>0.00023028864382974195</v>
      </c>
      <c r="G10" s="242">
        <f>'逆行列係数'!BN11</f>
        <v>7.676674049515496E-05</v>
      </c>
      <c r="H10" s="246">
        <f t="shared" si="0"/>
        <v>0</v>
      </c>
      <c r="I10" s="244">
        <f t="shared" si="1"/>
        <v>0</v>
      </c>
      <c r="J10" s="245">
        <f t="shared" si="2"/>
        <v>0</v>
      </c>
    </row>
    <row r="11" spans="1:10" ht="11.25">
      <c r="A11" s="237"/>
      <c r="B11" s="238" t="s">
        <v>102</v>
      </c>
      <c r="C11" s="239" t="s">
        <v>130</v>
      </c>
      <c r="D11" s="240"/>
      <c r="E11" s="241"/>
      <c r="F11" s="242">
        <f>'逆行列係数'!AD12</f>
        <v>0.0016199316042544481</v>
      </c>
      <c r="G11" s="242">
        <f>'逆行列係数'!BN12</f>
        <v>0.00029358516594050853</v>
      </c>
      <c r="H11" s="246">
        <f t="shared" si="0"/>
        <v>0</v>
      </c>
      <c r="I11" s="244">
        <f t="shared" si="1"/>
        <v>0</v>
      </c>
      <c r="J11" s="245">
        <f t="shared" si="2"/>
        <v>0</v>
      </c>
    </row>
    <row r="12" spans="1:10" ht="11.25">
      <c r="A12" s="237"/>
      <c r="B12" s="238" t="s">
        <v>103</v>
      </c>
      <c r="C12" s="239" t="s">
        <v>7</v>
      </c>
      <c r="D12" s="240"/>
      <c r="E12" s="241"/>
      <c r="F12" s="242">
        <f>'逆行列係数'!AD13</f>
        <v>0.0007881831593645583</v>
      </c>
      <c r="G12" s="242">
        <f>'逆行列係数'!BN13</f>
        <v>0.0004905876733929388</v>
      </c>
      <c r="H12" s="246">
        <f t="shared" si="0"/>
        <v>0</v>
      </c>
      <c r="I12" s="244">
        <f t="shared" si="1"/>
        <v>0</v>
      </c>
      <c r="J12" s="245">
        <f t="shared" si="2"/>
        <v>0</v>
      </c>
    </row>
    <row r="13" spans="1:10" ht="11.25">
      <c r="A13" s="237"/>
      <c r="B13" s="238" t="s">
        <v>104</v>
      </c>
      <c r="C13" s="239" t="s">
        <v>8</v>
      </c>
      <c r="D13" s="240"/>
      <c r="E13" s="241"/>
      <c r="F13" s="242">
        <f>'逆行列係数'!AD14</f>
        <v>0.0026686253707995417</v>
      </c>
      <c r="G13" s="242">
        <f>'逆行列係数'!BN14</f>
        <v>0.00021008744611288572</v>
      </c>
      <c r="H13" s="246">
        <f t="shared" si="0"/>
        <v>0</v>
      </c>
      <c r="I13" s="244">
        <f t="shared" si="1"/>
        <v>0</v>
      </c>
      <c r="J13" s="245">
        <f t="shared" si="2"/>
        <v>0</v>
      </c>
    </row>
    <row r="14" spans="1:10" ht="11.25">
      <c r="A14" s="237"/>
      <c r="B14" s="238" t="s">
        <v>105</v>
      </c>
      <c r="C14" s="239" t="s">
        <v>9</v>
      </c>
      <c r="D14" s="240"/>
      <c r="E14" s="241"/>
      <c r="F14" s="242">
        <f>'逆行列係数'!AD15</f>
        <v>0.0006718311653418946</v>
      </c>
      <c r="G14" s="242">
        <f>'逆行列係数'!BN15</f>
        <v>7.414268408173114E-05</v>
      </c>
      <c r="H14" s="246">
        <f t="shared" si="0"/>
        <v>0</v>
      </c>
      <c r="I14" s="244">
        <f t="shared" si="1"/>
        <v>0</v>
      </c>
      <c r="J14" s="245">
        <f t="shared" si="2"/>
        <v>0</v>
      </c>
    </row>
    <row r="15" spans="1:10" ht="11.25">
      <c r="A15" s="237"/>
      <c r="B15" s="238" t="s">
        <v>106</v>
      </c>
      <c r="C15" s="239" t="s">
        <v>10</v>
      </c>
      <c r="D15" s="240"/>
      <c r="E15" s="241"/>
      <c r="F15" s="242">
        <f>'逆行列係数'!AD16</f>
        <v>0.0010495611516740378</v>
      </c>
      <c r="G15" s="242">
        <f>'逆行列係数'!BN16</f>
        <v>0.0007442580803345745</v>
      </c>
      <c r="H15" s="246">
        <f t="shared" si="0"/>
        <v>0</v>
      </c>
      <c r="I15" s="244">
        <f t="shared" si="1"/>
        <v>0</v>
      </c>
      <c r="J15" s="245">
        <f t="shared" si="2"/>
        <v>0</v>
      </c>
    </row>
    <row r="16" spans="1:10" ht="11.25">
      <c r="A16" s="237"/>
      <c r="B16" s="238" t="s">
        <v>107</v>
      </c>
      <c r="C16" s="239" t="s">
        <v>11</v>
      </c>
      <c r="D16" s="240"/>
      <c r="E16" s="241"/>
      <c r="F16" s="242">
        <f>'逆行列係数'!AD17</f>
        <v>0.00011673341148476904</v>
      </c>
      <c r="G16" s="242">
        <f>'逆行列係数'!BN17</f>
        <v>8.095223135425725E-05</v>
      </c>
      <c r="H16" s="246">
        <f t="shared" si="0"/>
        <v>0</v>
      </c>
      <c r="I16" s="244">
        <f t="shared" si="1"/>
        <v>0</v>
      </c>
      <c r="J16" s="245">
        <f t="shared" si="2"/>
        <v>0</v>
      </c>
    </row>
    <row r="17" spans="1:10" ht="11.25">
      <c r="A17" s="237"/>
      <c r="B17" s="238" t="s">
        <v>108</v>
      </c>
      <c r="C17" s="239" t="s">
        <v>12</v>
      </c>
      <c r="D17" s="240"/>
      <c r="E17" s="241"/>
      <c r="F17" s="242">
        <f>'逆行列係数'!AD18</f>
        <v>0.0015041251557470596</v>
      </c>
      <c r="G17" s="242">
        <f>'逆行列係数'!BN18</f>
        <v>0.0004171302462153258</v>
      </c>
      <c r="H17" s="246">
        <f t="shared" si="0"/>
        <v>0</v>
      </c>
      <c r="I17" s="244">
        <f t="shared" si="1"/>
        <v>0</v>
      </c>
      <c r="J17" s="245">
        <f t="shared" si="2"/>
        <v>0</v>
      </c>
    </row>
    <row r="18" spans="1:10" ht="11.25">
      <c r="A18" s="237"/>
      <c r="B18" s="238" t="s">
        <v>109</v>
      </c>
      <c r="C18" s="239" t="s">
        <v>13</v>
      </c>
      <c r="D18" s="240"/>
      <c r="E18" s="241"/>
      <c r="F18" s="242">
        <f>'逆行列係数'!AD19</f>
        <v>0.0008134899796508399</v>
      </c>
      <c r="G18" s="242">
        <f>'逆行列係数'!BN19</f>
        <v>0.0002381975738183066</v>
      </c>
      <c r="H18" s="246">
        <f t="shared" si="0"/>
        <v>0</v>
      </c>
      <c r="I18" s="244">
        <f t="shared" si="1"/>
        <v>0</v>
      </c>
      <c r="J18" s="245">
        <f t="shared" si="2"/>
        <v>0</v>
      </c>
    </row>
    <row r="19" spans="1:10" ht="11.25">
      <c r="A19" s="237"/>
      <c r="B19" s="238" t="s">
        <v>110</v>
      </c>
      <c r="C19" s="239" t="s">
        <v>14</v>
      </c>
      <c r="D19" s="240"/>
      <c r="E19" s="241"/>
      <c r="F19" s="242">
        <f>'逆行列係数'!AD20</f>
        <v>0.0022622142703285285</v>
      </c>
      <c r="G19" s="242">
        <f>'逆行列係数'!BN20</f>
        <v>0.0006931359426798387</v>
      </c>
      <c r="H19" s="246">
        <f t="shared" si="0"/>
        <v>0</v>
      </c>
      <c r="I19" s="244">
        <f t="shared" si="1"/>
        <v>0</v>
      </c>
      <c r="J19" s="245">
        <f t="shared" si="2"/>
        <v>0</v>
      </c>
    </row>
    <row r="20" spans="1:10" ht="11.25">
      <c r="A20" s="237"/>
      <c r="B20" s="238" t="s">
        <v>111</v>
      </c>
      <c r="C20" s="239" t="s">
        <v>15</v>
      </c>
      <c r="D20" s="240"/>
      <c r="E20" s="241"/>
      <c r="F20" s="242">
        <f>'逆行列係数'!AD21</f>
        <v>0.0026606500375173183</v>
      </c>
      <c r="G20" s="242">
        <f>'逆行列係数'!BN21</f>
        <v>0.0006836755749336789</v>
      </c>
      <c r="H20" s="246">
        <f t="shared" si="0"/>
        <v>0</v>
      </c>
      <c r="I20" s="244">
        <f t="shared" si="1"/>
        <v>0</v>
      </c>
      <c r="J20" s="245">
        <f t="shared" si="2"/>
        <v>0</v>
      </c>
    </row>
    <row r="21" spans="1:10" ht="11.25">
      <c r="A21" s="237"/>
      <c r="B21" s="238" t="s">
        <v>112</v>
      </c>
      <c r="C21" s="239" t="s">
        <v>16</v>
      </c>
      <c r="D21" s="240"/>
      <c r="E21" s="241"/>
      <c r="F21" s="242">
        <f>'逆行列係数'!AD22</f>
        <v>3.631723770585368E-05</v>
      </c>
      <c r="G21" s="242">
        <f>'逆行列係数'!BN22</f>
        <v>8.505676096445236E-06</v>
      </c>
      <c r="H21" s="246">
        <f t="shared" si="0"/>
        <v>0</v>
      </c>
      <c r="I21" s="244">
        <f t="shared" si="1"/>
        <v>0</v>
      </c>
      <c r="J21" s="245">
        <f t="shared" si="2"/>
        <v>0</v>
      </c>
    </row>
    <row r="22" spans="1:10" ht="11.25">
      <c r="A22" s="237"/>
      <c r="B22" s="238" t="s">
        <v>113</v>
      </c>
      <c r="C22" s="239" t="s">
        <v>17</v>
      </c>
      <c r="D22" s="240"/>
      <c r="E22" s="241"/>
      <c r="F22" s="242">
        <f>'逆行列係数'!AD23</f>
        <v>0.007293973375474532</v>
      </c>
      <c r="G22" s="242">
        <f>'逆行列係数'!BN23</f>
        <v>0.001463722337952068</v>
      </c>
      <c r="H22" s="246">
        <f t="shared" si="0"/>
        <v>0</v>
      </c>
      <c r="I22" s="244">
        <f t="shared" si="1"/>
        <v>0</v>
      </c>
      <c r="J22" s="245">
        <f t="shared" si="2"/>
        <v>0</v>
      </c>
    </row>
    <row r="23" spans="1:10" ht="11.25">
      <c r="A23" s="237"/>
      <c r="B23" s="238" t="s">
        <v>114</v>
      </c>
      <c r="C23" s="239" t="s">
        <v>18</v>
      </c>
      <c r="D23" s="240"/>
      <c r="E23" s="241"/>
      <c r="F23" s="242">
        <f>'逆行列係数'!AD24</f>
        <v>0.014666253404993413</v>
      </c>
      <c r="G23" s="242">
        <f>'逆行列係数'!BN24</f>
        <v>4.6840986440001804E-05</v>
      </c>
      <c r="H23" s="246">
        <f t="shared" si="0"/>
        <v>0</v>
      </c>
      <c r="I23" s="244">
        <f t="shared" si="1"/>
        <v>0</v>
      </c>
      <c r="J23" s="245">
        <f t="shared" si="2"/>
        <v>0</v>
      </c>
    </row>
    <row r="24" spans="1:10" ht="11.25">
      <c r="A24" s="237"/>
      <c r="B24" s="238" t="s">
        <v>115</v>
      </c>
      <c r="C24" s="239" t="s">
        <v>19</v>
      </c>
      <c r="D24" s="240"/>
      <c r="E24" s="241"/>
      <c r="F24" s="242">
        <f>'逆行列係数'!AD25</f>
        <v>0.012877866693965227</v>
      </c>
      <c r="G24" s="242">
        <f>'逆行列係数'!BN25</f>
        <v>0.00016759743821297246</v>
      </c>
      <c r="H24" s="246">
        <f t="shared" si="0"/>
        <v>0</v>
      </c>
      <c r="I24" s="244">
        <f t="shared" si="1"/>
        <v>0</v>
      </c>
      <c r="J24" s="245">
        <f t="shared" si="2"/>
        <v>0</v>
      </c>
    </row>
    <row r="25" spans="1:10" ht="11.25">
      <c r="A25" s="237"/>
      <c r="B25" s="238" t="s">
        <v>116</v>
      </c>
      <c r="C25" s="239" t="s">
        <v>20</v>
      </c>
      <c r="D25" s="240"/>
      <c r="E25" s="241"/>
      <c r="F25" s="242">
        <f>'逆行列係数'!AD26</f>
        <v>0.01909979433640675</v>
      </c>
      <c r="G25" s="242">
        <f>'逆行列係数'!BN26</f>
        <v>2.9847835564945807E-05</v>
      </c>
      <c r="H25" s="246">
        <f t="shared" si="0"/>
        <v>0</v>
      </c>
      <c r="I25" s="244">
        <f t="shared" si="1"/>
        <v>0</v>
      </c>
      <c r="J25" s="245">
        <f t="shared" si="2"/>
        <v>0</v>
      </c>
    </row>
    <row r="26" spans="1:10" ht="11.25">
      <c r="A26" s="237"/>
      <c r="B26" s="238" t="s">
        <v>117</v>
      </c>
      <c r="C26" s="239" t="s">
        <v>21</v>
      </c>
      <c r="D26" s="240"/>
      <c r="E26" s="241"/>
      <c r="F26" s="242">
        <f>'逆行列係数'!AD27</f>
        <v>0.0072157507370207</v>
      </c>
      <c r="G26" s="242">
        <f>'逆行列係数'!BN27</f>
        <v>0.0005143181030622954</v>
      </c>
      <c r="H26" s="246">
        <f t="shared" si="0"/>
        <v>0</v>
      </c>
      <c r="I26" s="244">
        <f t="shared" si="1"/>
        <v>0</v>
      </c>
      <c r="J26" s="245">
        <f t="shared" si="2"/>
        <v>0</v>
      </c>
    </row>
    <row r="27" spans="1:10" ht="11.25">
      <c r="A27" s="237"/>
      <c r="B27" s="238" t="s">
        <v>118</v>
      </c>
      <c r="C27" s="239" t="s">
        <v>22</v>
      </c>
      <c r="D27" s="240"/>
      <c r="E27" s="241"/>
      <c r="F27" s="242">
        <f>'逆行列係数'!AD28</f>
        <v>0.009941247016054745</v>
      </c>
      <c r="G27" s="242">
        <f>'逆行列係数'!BN28</f>
        <v>0.00022122429379796502</v>
      </c>
      <c r="H27" s="246">
        <f t="shared" si="0"/>
        <v>0</v>
      </c>
      <c r="I27" s="244">
        <f t="shared" si="1"/>
        <v>0</v>
      </c>
      <c r="J27" s="245">
        <f t="shared" si="2"/>
        <v>0</v>
      </c>
    </row>
    <row r="28" spans="1:10" ht="11.25">
      <c r="A28" s="237"/>
      <c r="B28" s="238" t="s">
        <v>119</v>
      </c>
      <c r="C28" s="239" t="s">
        <v>23</v>
      </c>
      <c r="D28" s="240"/>
      <c r="E28" s="241"/>
      <c r="F28" s="242">
        <f>'逆行列係数'!AD29</f>
        <v>0.003406216913704704</v>
      </c>
      <c r="G28" s="242">
        <f>'逆行列係数'!BN29</f>
        <v>8.251525753327267E-05</v>
      </c>
      <c r="H28" s="246">
        <f t="shared" si="0"/>
        <v>0</v>
      </c>
      <c r="I28" s="244">
        <f t="shared" si="1"/>
        <v>0</v>
      </c>
      <c r="J28" s="245">
        <f t="shared" si="2"/>
        <v>0</v>
      </c>
    </row>
    <row r="29" spans="1:10" ht="11.25">
      <c r="A29" s="237"/>
      <c r="B29" s="238" t="s">
        <v>120</v>
      </c>
      <c r="C29" s="239" t="s">
        <v>24</v>
      </c>
      <c r="D29" s="240"/>
      <c r="E29" s="241"/>
      <c r="F29" s="242">
        <f>'逆行列係数'!AD30</f>
        <v>0.01486745754879679</v>
      </c>
      <c r="G29" s="242">
        <f>'逆行列係数'!BN30</f>
        <v>0.0006752137057811028</v>
      </c>
      <c r="H29" s="246">
        <f t="shared" si="0"/>
        <v>0</v>
      </c>
      <c r="I29" s="244">
        <f t="shared" si="1"/>
        <v>0</v>
      </c>
      <c r="J29" s="245">
        <f t="shared" si="2"/>
        <v>0</v>
      </c>
    </row>
    <row r="30" spans="1:10" ht="11.25">
      <c r="A30" s="237"/>
      <c r="B30" s="238" t="s">
        <v>121</v>
      </c>
      <c r="C30" s="239" t="s">
        <v>25</v>
      </c>
      <c r="D30" s="240"/>
      <c r="E30" s="241"/>
      <c r="F30" s="242">
        <f>'逆行列係数'!AD31</f>
        <v>0.014966648228688961</v>
      </c>
      <c r="G30" s="242">
        <f>'逆行列係数'!BN31</f>
        <v>0.0002554737350054609</v>
      </c>
      <c r="H30" s="246">
        <f t="shared" si="0"/>
        <v>0</v>
      </c>
      <c r="I30" s="244">
        <f t="shared" si="1"/>
        <v>0</v>
      </c>
      <c r="J30" s="245">
        <f t="shared" si="2"/>
        <v>0</v>
      </c>
    </row>
    <row r="31" spans="1:10" ht="11.25">
      <c r="A31" s="237"/>
      <c r="B31" s="238" t="s">
        <v>122</v>
      </c>
      <c r="C31" s="239" t="s">
        <v>26</v>
      </c>
      <c r="D31" s="240">
        <f>'地域別最終需要'!K33</f>
        <v>0</v>
      </c>
      <c r="E31" s="241">
        <f>'地域別最終需要'!I33</f>
        <v>0</v>
      </c>
      <c r="F31" s="242">
        <f>'逆行列係数'!AD32</f>
        <v>1.000475879698664</v>
      </c>
      <c r="G31" s="242">
        <f>'逆行列係数'!BN32</f>
        <v>8.24820042507232E-06</v>
      </c>
      <c r="H31" s="246">
        <f t="shared" si="0"/>
        <v>0</v>
      </c>
      <c r="I31" s="244">
        <f t="shared" si="1"/>
        <v>0</v>
      </c>
      <c r="J31" s="245">
        <f t="shared" si="2"/>
        <v>0</v>
      </c>
    </row>
    <row r="32" spans="1:10" ht="11.25">
      <c r="A32" s="237"/>
      <c r="B32" s="238" t="s">
        <v>123</v>
      </c>
      <c r="C32" s="239" t="s">
        <v>27</v>
      </c>
      <c r="D32" s="240"/>
      <c r="E32" s="241"/>
      <c r="F32" s="242">
        <f>'逆行列係数'!AD33</f>
        <v>0.001340508831890697</v>
      </c>
      <c r="G32" s="242">
        <f>'逆行列係数'!BN33</f>
        <v>0.00017248577188325366</v>
      </c>
      <c r="H32" s="246">
        <f t="shared" si="0"/>
        <v>0</v>
      </c>
      <c r="I32" s="244">
        <f t="shared" si="1"/>
        <v>0</v>
      </c>
      <c r="J32" s="245">
        <f t="shared" si="2"/>
        <v>0</v>
      </c>
    </row>
    <row r="33" spans="1:10" ht="11.25">
      <c r="A33" s="237"/>
      <c r="B33" s="238" t="s">
        <v>124</v>
      </c>
      <c r="C33" s="239" t="s">
        <v>131</v>
      </c>
      <c r="D33" s="240"/>
      <c r="E33" s="241"/>
      <c r="F33" s="242">
        <f>'逆行列係数'!AD34</f>
        <v>9.244769954674558E-06</v>
      </c>
      <c r="G33" s="242">
        <f>'逆行列係数'!BN34</f>
        <v>6.885890096622657E-08</v>
      </c>
      <c r="H33" s="246">
        <f t="shared" si="0"/>
        <v>0</v>
      </c>
      <c r="I33" s="244">
        <f t="shared" si="1"/>
        <v>0</v>
      </c>
      <c r="J33" s="245">
        <f t="shared" si="2"/>
        <v>0</v>
      </c>
    </row>
    <row r="34" spans="1:10" ht="11.25">
      <c r="A34" s="237"/>
      <c r="B34" s="238" t="s">
        <v>125</v>
      </c>
      <c r="C34" s="239" t="s">
        <v>28</v>
      </c>
      <c r="D34" s="240"/>
      <c r="E34" s="241"/>
      <c r="F34" s="242">
        <f>'逆行列係数'!AD35</f>
        <v>0.0003336249602706945</v>
      </c>
      <c r="G34" s="242">
        <f>'逆行列係数'!BN35</f>
        <v>8.035320715110365E-06</v>
      </c>
      <c r="H34" s="246">
        <f t="shared" si="0"/>
        <v>0</v>
      </c>
      <c r="I34" s="244">
        <f t="shared" si="1"/>
        <v>0</v>
      </c>
      <c r="J34" s="245">
        <f t="shared" si="2"/>
        <v>0</v>
      </c>
    </row>
    <row r="35" spans="1:10" ht="11.25">
      <c r="A35" s="237"/>
      <c r="B35" s="238" t="s">
        <v>126</v>
      </c>
      <c r="C35" s="239" t="s">
        <v>29</v>
      </c>
      <c r="D35" s="240"/>
      <c r="E35" s="241"/>
      <c r="F35" s="242">
        <f>'逆行列係数'!AD36</f>
        <v>0.05163314693132847</v>
      </c>
      <c r="G35" s="242">
        <f>'逆行列係数'!BN36</f>
        <v>0.000445324015934506</v>
      </c>
      <c r="H35" s="246">
        <f t="shared" si="0"/>
        <v>0</v>
      </c>
      <c r="I35" s="244">
        <f t="shared" si="1"/>
        <v>0</v>
      </c>
      <c r="J35" s="245">
        <f t="shared" si="2"/>
        <v>0</v>
      </c>
    </row>
    <row r="36" spans="1:10" ht="11.25">
      <c r="A36" s="237"/>
      <c r="B36" s="238" t="s">
        <v>127</v>
      </c>
      <c r="C36" s="239" t="s">
        <v>30</v>
      </c>
      <c r="D36" s="240"/>
      <c r="E36" s="241"/>
      <c r="F36" s="242">
        <f>'逆行列係数'!AD37</f>
        <v>0.001990709064241796</v>
      </c>
      <c r="G36" s="242">
        <f>'逆行列係数'!BN37</f>
        <v>4.375451598981016E-05</v>
      </c>
      <c r="H36" s="246">
        <f t="shared" si="0"/>
        <v>0</v>
      </c>
      <c r="I36" s="244">
        <f t="shared" si="1"/>
        <v>0</v>
      </c>
      <c r="J36" s="245">
        <f t="shared" si="2"/>
        <v>0</v>
      </c>
    </row>
    <row r="37" spans="1:10" ht="11.25">
      <c r="A37" s="237"/>
      <c r="B37" s="238" t="s">
        <v>128</v>
      </c>
      <c r="C37" s="239" t="s">
        <v>132</v>
      </c>
      <c r="D37" s="240"/>
      <c r="E37" s="241"/>
      <c r="F37" s="242">
        <f>'逆行列係数'!AD38</f>
        <v>0.002311659202260306</v>
      </c>
      <c r="G37" s="242">
        <f>'逆行列係数'!BN38</f>
        <v>1.1580272383997657E-05</v>
      </c>
      <c r="H37" s="246">
        <f t="shared" si="0"/>
        <v>0</v>
      </c>
      <c r="I37" s="244">
        <f t="shared" si="1"/>
        <v>0</v>
      </c>
      <c r="J37" s="245">
        <f t="shared" si="2"/>
        <v>0</v>
      </c>
    </row>
    <row r="38" spans="1:10" ht="11.25">
      <c r="A38" s="237"/>
      <c r="B38" s="248" t="s">
        <v>129</v>
      </c>
      <c r="C38" s="249" t="s">
        <v>133</v>
      </c>
      <c r="D38" s="250"/>
      <c r="E38" s="251"/>
      <c r="F38" s="252">
        <f>'逆行列係数'!AD39</f>
        <v>0.0029776068810958567</v>
      </c>
      <c r="G38" s="252">
        <f>'逆行列係数'!BN39</f>
        <v>5.160946855120749E-05</v>
      </c>
      <c r="H38" s="253">
        <f t="shared" si="0"/>
        <v>0</v>
      </c>
      <c r="I38" s="254">
        <f t="shared" si="1"/>
        <v>0</v>
      </c>
      <c r="J38" s="255">
        <f t="shared" si="2"/>
        <v>0</v>
      </c>
    </row>
    <row r="39" spans="1:10" ht="12" thickBot="1">
      <c r="A39" s="256"/>
      <c r="B39" s="257"/>
      <c r="C39" s="258" t="s">
        <v>134</v>
      </c>
      <c r="D39" s="259">
        <f>SUM(D5:D38)</f>
        <v>0</v>
      </c>
      <c r="E39" s="259">
        <f>SUM(E5:E38)</f>
        <v>0</v>
      </c>
      <c r="F39" s="260">
        <f>'逆行列係数'!AD40</f>
        <v>1.1805349877445208</v>
      </c>
      <c r="G39" s="260">
        <f>'逆行列係数'!BN40</f>
        <v>0.008316242368595557</v>
      </c>
      <c r="H39" s="261">
        <f>SUM(H5:H38)</f>
        <v>0</v>
      </c>
      <c r="I39" s="262">
        <f>SUM(I5:I38)</f>
        <v>0</v>
      </c>
      <c r="J39" s="263">
        <f>SUM(J5:J38)</f>
        <v>0</v>
      </c>
    </row>
    <row r="40" spans="1:10" ht="12" thickTop="1">
      <c r="A40" s="264" t="s">
        <v>155</v>
      </c>
      <c r="B40" s="238" t="s">
        <v>96</v>
      </c>
      <c r="C40" s="239" t="s">
        <v>70</v>
      </c>
      <c r="D40" s="265"/>
      <c r="E40" s="266"/>
      <c r="F40" s="267">
        <f>'逆行列係数'!AD42</f>
        <v>0.00036526164719169745</v>
      </c>
      <c r="G40" s="267">
        <f>'逆行列係数'!BN42</f>
        <v>0.00045166557928617547</v>
      </c>
      <c r="H40" s="244">
        <f aca="true" t="shared" si="3" ref="H40:H73">D$31*F40</f>
        <v>0</v>
      </c>
      <c r="I40" s="268">
        <f aca="true" t="shared" si="4" ref="I40:I73">E$31*G40</f>
        <v>0</v>
      </c>
      <c r="J40" s="269">
        <f aca="true" t="shared" si="5" ref="J40:J73">SUM(H40:I40)</f>
        <v>0</v>
      </c>
    </row>
    <row r="41" spans="1:10" ht="11.25" hidden="1">
      <c r="A41" s="264" t="s">
        <v>156</v>
      </c>
      <c r="B41" s="238" t="s">
        <v>97</v>
      </c>
      <c r="C41" s="239" t="s">
        <v>71</v>
      </c>
      <c r="D41" s="240"/>
      <c r="E41" s="241"/>
      <c r="F41" s="242">
        <f>'逆行列係数'!AD43</f>
        <v>0.00031635823264326303</v>
      </c>
      <c r="G41" s="242">
        <f>'逆行列係数'!BN43</f>
        <v>0.0003741940951108264</v>
      </c>
      <c r="H41" s="244">
        <f t="shared" si="3"/>
        <v>0</v>
      </c>
      <c r="I41" s="244">
        <f t="shared" si="4"/>
        <v>0</v>
      </c>
      <c r="J41" s="245">
        <f t="shared" si="5"/>
        <v>0</v>
      </c>
    </row>
    <row r="42" spans="1:10" ht="11.25" hidden="1">
      <c r="A42" s="264" t="s">
        <v>157</v>
      </c>
      <c r="B42" s="238" t="s">
        <v>98</v>
      </c>
      <c r="C42" s="239" t="s">
        <v>72</v>
      </c>
      <c r="D42" s="270"/>
      <c r="E42" s="247"/>
      <c r="F42" s="242">
        <f>'逆行列係数'!AD44</f>
        <v>8.296284287947216E-05</v>
      </c>
      <c r="G42" s="242">
        <f>'逆行列係数'!BN44</f>
        <v>0.00010918517363095921</v>
      </c>
      <c r="H42" s="244">
        <f t="shared" si="3"/>
        <v>0</v>
      </c>
      <c r="I42" s="244">
        <f t="shared" si="4"/>
        <v>0</v>
      </c>
      <c r="J42" s="245">
        <f t="shared" si="5"/>
        <v>0</v>
      </c>
    </row>
    <row r="43" spans="1:10" ht="11.25" hidden="1">
      <c r="A43" s="264" t="s">
        <v>158</v>
      </c>
      <c r="B43" s="238" t="s">
        <v>99</v>
      </c>
      <c r="C43" s="239" t="s">
        <v>3</v>
      </c>
      <c r="D43" s="270"/>
      <c r="E43" s="247"/>
      <c r="F43" s="242">
        <f>'逆行列係数'!AD45</f>
        <v>0.0009821410961900114</v>
      </c>
      <c r="G43" s="242">
        <f>'逆行列係数'!BN45</f>
        <v>0.0011070189998123666</v>
      </c>
      <c r="H43" s="244">
        <f t="shared" si="3"/>
        <v>0</v>
      </c>
      <c r="I43" s="244">
        <f t="shared" si="4"/>
        <v>0</v>
      </c>
      <c r="J43" s="245">
        <f t="shared" si="5"/>
        <v>0</v>
      </c>
    </row>
    <row r="44" spans="1:10" ht="11.25" hidden="1">
      <c r="A44" s="264" t="s">
        <v>154</v>
      </c>
      <c r="B44" s="238" t="s">
        <v>100</v>
      </c>
      <c r="C44" s="239" t="s">
        <v>4</v>
      </c>
      <c r="E44" s="247"/>
      <c r="F44" s="242">
        <f>'逆行列係数'!AD46</f>
        <v>0.0005983659292079639</v>
      </c>
      <c r="G44" s="242">
        <f>'逆行列係数'!BN46</f>
        <v>0.0007988815900950785</v>
      </c>
      <c r="H44" s="244">
        <f t="shared" si="3"/>
        <v>0</v>
      </c>
      <c r="I44" s="244">
        <f t="shared" si="4"/>
        <v>0</v>
      </c>
      <c r="J44" s="245">
        <f t="shared" si="5"/>
        <v>0</v>
      </c>
    </row>
    <row r="45" spans="1:10" ht="11.25" hidden="1">
      <c r="A45" s="264"/>
      <c r="B45" s="238" t="s">
        <v>101</v>
      </c>
      <c r="C45" s="239" t="s">
        <v>5</v>
      </c>
      <c r="E45" s="247"/>
      <c r="F45" s="242">
        <f>'逆行列係数'!AD47</f>
        <v>0.002343964128784861</v>
      </c>
      <c r="G45" s="242">
        <f>'逆行列係数'!BN47</f>
        <v>0.0024231409251116703</v>
      </c>
      <c r="H45" s="244">
        <f t="shared" si="3"/>
        <v>0</v>
      </c>
      <c r="I45" s="244">
        <f t="shared" si="4"/>
        <v>0</v>
      </c>
      <c r="J45" s="245">
        <f t="shared" si="5"/>
        <v>0</v>
      </c>
    </row>
    <row r="46" spans="1:10" ht="11.25" hidden="1">
      <c r="A46" s="264"/>
      <c r="B46" s="238" t="s">
        <v>102</v>
      </c>
      <c r="C46" s="239" t="s">
        <v>130</v>
      </c>
      <c r="E46" s="247"/>
      <c r="F46" s="242">
        <f>'逆行列係数'!AD48</f>
        <v>0.0077711345562910955</v>
      </c>
      <c r="G46" s="242">
        <f>'逆行列係数'!BN48</f>
        <v>0.009551118481950272</v>
      </c>
      <c r="H46" s="244">
        <f t="shared" si="3"/>
        <v>0</v>
      </c>
      <c r="I46" s="244">
        <f t="shared" si="4"/>
        <v>0</v>
      </c>
      <c r="J46" s="245">
        <f t="shared" si="5"/>
        <v>0</v>
      </c>
    </row>
    <row r="47" spans="1:10" ht="11.25" hidden="1">
      <c r="A47" s="264"/>
      <c r="B47" s="238" t="s">
        <v>103</v>
      </c>
      <c r="C47" s="239" t="s">
        <v>7</v>
      </c>
      <c r="E47" s="247"/>
      <c r="F47" s="242">
        <f>'逆行列係数'!AD49</f>
        <v>0.008020484424862886</v>
      </c>
      <c r="G47" s="242">
        <f>'逆行列係数'!BN49</f>
        <v>0.009037484392465756</v>
      </c>
      <c r="H47" s="244">
        <f t="shared" si="3"/>
        <v>0</v>
      </c>
      <c r="I47" s="244">
        <f t="shared" si="4"/>
        <v>0</v>
      </c>
      <c r="J47" s="245">
        <f t="shared" si="5"/>
        <v>0</v>
      </c>
    </row>
    <row r="48" spans="1:10" ht="11.25" hidden="1">
      <c r="A48" s="264"/>
      <c r="B48" s="238" t="s">
        <v>104</v>
      </c>
      <c r="C48" s="239" t="s">
        <v>8</v>
      </c>
      <c r="E48" s="247"/>
      <c r="F48" s="242">
        <f>'逆行列係数'!AD50</f>
        <v>0.01004103281660986</v>
      </c>
      <c r="G48" s="242">
        <f>'逆行列係数'!BN50</f>
        <v>0.012434119704505857</v>
      </c>
      <c r="H48" s="244">
        <f t="shared" si="3"/>
        <v>0</v>
      </c>
      <c r="I48" s="244">
        <f t="shared" si="4"/>
        <v>0</v>
      </c>
      <c r="J48" s="245">
        <f t="shared" si="5"/>
        <v>0</v>
      </c>
    </row>
    <row r="49" spans="1:10" ht="11.25" hidden="1">
      <c r="A49" s="264"/>
      <c r="B49" s="238" t="s">
        <v>105</v>
      </c>
      <c r="C49" s="239" t="s">
        <v>9</v>
      </c>
      <c r="E49" s="247"/>
      <c r="F49" s="242">
        <f>'逆行列係数'!AD51</f>
        <v>0.001683513950004691</v>
      </c>
      <c r="G49" s="242">
        <f>'逆行列係数'!BN51</f>
        <v>0.002518655138656975</v>
      </c>
      <c r="H49" s="244">
        <f t="shared" si="3"/>
        <v>0</v>
      </c>
      <c r="I49" s="244">
        <f t="shared" si="4"/>
        <v>0</v>
      </c>
      <c r="J49" s="245">
        <f t="shared" si="5"/>
        <v>0</v>
      </c>
    </row>
    <row r="50" spans="1:10" ht="11.25" hidden="1">
      <c r="A50" s="264"/>
      <c r="B50" s="238" t="s">
        <v>106</v>
      </c>
      <c r="C50" s="239" t="s">
        <v>10</v>
      </c>
      <c r="E50" s="247"/>
      <c r="F50" s="242">
        <f>'逆行列係数'!AD52</f>
        <v>0.005779509205279792</v>
      </c>
      <c r="G50" s="242">
        <f>'逆行列係数'!BN52</f>
        <v>0.006962727578928483</v>
      </c>
      <c r="H50" s="244">
        <f t="shared" si="3"/>
        <v>0</v>
      </c>
      <c r="I50" s="244">
        <f t="shared" si="4"/>
        <v>0</v>
      </c>
      <c r="J50" s="245">
        <f t="shared" si="5"/>
        <v>0</v>
      </c>
    </row>
    <row r="51" spans="1:10" ht="11.25" hidden="1">
      <c r="A51" s="264"/>
      <c r="B51" s="238" t="s">
        <v>107</v>
      </c>
      <c r="C51" s="239" t="s">
        <v>11</v>
      </c>
      <c r="E51" s="247"/>
      <c r="F51" s="242">
        <f>'逆行列係数'!AD53</f>
        <v>0.0019751243320826907</v>
      </c>
      <c r="G51" s="242">
        <f>'逆行列係数'!BN53</f>
        <v>0.00234719311655399</v>
      </c>
      <c r="H51" s="244">
        <f t="shared" si="3"/>
        <v>0</v>
      </c>
      <c r="I51" s="244">
        <f t="shared" si="4"/>
        <v>0</v>
      </c>
      <c r="J51" s="245">
        <f t="shared" si="5"/>
        <v>0</v>
      </c>
    </row>
    <row r="52" spans="1:10" ht="11.25" hidden="1">
      <c r="A52" s="264"/>
      <c r="B52" s="238" t="s">
        <v>108</v>
      </c>
      <c r="C52" s="239" t="s">
        <v>12</v>
      </c>
      <c r="E52" s="247"/>
      <c r="F52" s="242">
        <f>'逆行列係数'!AD54</f>
        <v>0.005793275419959083</v>
      </c>
      <c r="G52" s="242">
        <f>'逆行列係数'!BN54</f>
        <v>0.00808200166361309</v>
      </c>
      <c r="H52" s="244">
        <f t="shared" si="3"/>
        <v>0</v>
      </c>
      <c r="I52" s="244">
        <f t="shared" si="4"/>
        <v>0</v>
      </c>
      <c r="J52" s="245">
        <f t="shared" si="5"/>
        <v>0</v>
      </c>
    </row>
    <row r="53" spans="1:10" ht="11.25" hidden="1">
      <c r="A53" s="264"/>
      <c r="B53" s="238" t="s">
        <v>109</v>
      </c>
      <c r="C53" s="239" t="s">
        <v>13</v>
      </c>
      <c r="E53" s="247"/>
      <c r="F53" s="242">
        <f>'逆行列係数'!AD55</f>
        <v>0.0035595847206991126</v>
      </c>
      <c r="G53" s="242">
        <f>'逆行列係数'!BN55</f>
        <v>0.003739998221527674</v>
      </c>
      <c r="H53" s="244">
        <f t="shared" si="3"/>
        <v>0</v>
      </c>
      <c r="I53" s="244">
        <f t="shared" si="4"/>
        <v>0</v>
      </c>
      <c r="J53" s="245">
        <f t="shared" si="5"/>
        <v>0</v>
      </c>
    </row>
    <row r="54" spans="1:10" ht="11.25" hidden="1">
      <c r="A54" s="264"/>
      <c r="B54" s="238" t="s">
        <v>110</v>
      </c>
      <c r="C54" s="239" t="s">
        <v>14</v>
      </c>
      <c r="E54" s="247"/>
      <c r="F54" s="242">
        <f>'逆行列係数'!AD56</f>
        <v>0.010092907653883435</v>
      </c>
      <c r="G54" s="242">
        <f>'逆行列係数'!BN56</f>
        <v>0.013683398842337581</v>
      </c>
      <c r="H54" s="244">
        <f t="shared" si="3"/>
        <v>0</v>
      </c>
      <c r="I54" s="244">
        <f t="shared" si="4"/>
        <v>0</v>
      </c>
      <c r="J54" s="245">
        <f t="shared" si="5"/>
        <v>0</v>
      </c>
    </row>
    <row r="55" spans="1:10" ht="11.25" hidden="1">
      <c r="A55" s="264"/>
      <c r="B55" s="238" t="s">
        <v>111</v>
      </c>
      <c r="C55" s="239" t="s">
        <v>15</v>
      </c>
      <c r="E55" s="247"/>
      <c r="F55" s="242">
        <f>'逆行列係数'!AD57</f>
        <v>0.03066121299494232</v>
      </c>
      <c r="G55" s="242">
        <f>'逆行列係数'!BN57</f>
        <v>0.04097503045017958</v>
      </c>
      <c r="H55" s="244">
        <f t="shared" si="3"/>
        <v>0</v>
      </c>
      <c r="I55" s="244">
        <f t="shared" si="4"/>
        <v>0</v>
      </c>
      <c r="J55" s="245">
        <f t="shared" si="5"/>
        <v>0</v>
      </c>
    </row>
    <row r="56" spans="1:10" ht="11.25" hidden="1">
      <c r="A56" s="264"/>
      <c r="B56" s="238" t="s">
        <v>112</v>
      </c>
      <c r="C56" s="239" t="s">
        <v>16</v>
      </c>
      <c r="E56" s="247"/>
      <c r="F56" s="242">
        <f>'逆行列係数'!AD58</f>
        <v>0.0005637297435975414</v>
      </c>
      <c r="G56" s="242">
        <f>'逆行列係数'!BN58</f>
        <v>0.0006569216513540579</v>
      </c>
      <c r="H56" s="244">
        <f t="shared" si="3"/>
        <v>0</v>
      </c>
      <c r="I56" s="244">
        <f t="shared" si="4"/>
        <v>0</v>
      </c>
      <c r="J56" s="245">
        <f t="shared" si="5"/>
        <v>0</v>
      </c>
    </row>
    <row r="57" spans="1:10" ht="11.25" hidden="1">
      <c r="A57" s="264"/>
      <c r="B57" s="238" t="s">
        <v>113</v>
      </c>
      <c r="C57" s="239" t="s">
        <v>17</v>
      </c>
      <c r="E57" s="247"/>
      <c r="F57" s="242">
        <f>'逆行列係数'!AD59</f>
        <v>0.033310664983011995</v>
      </c>
      <c r="G57" s="242">
        <f>'逆行列係数'!BN59</f>
        <v>0.04383266363323592</v>
      </c>
      <c r="H57" s="244">
        <f t="shared" si="3"/>
        <v>0</v>
      </c>
      <c r="I57" s="244">
        <f t="shared" si="4"/>
        <v>0</v>
      </c>
      <c r="J57" s="245">
        <f t="shared" si="5"/>
        <v>0</v>
      </c>
    </row>
    <row r="58" spans="1:10" ht="11.25" hidden="1">
      <c r="A58" s="264"/>
      <c r="B58" s="238" t="s">
        <v>114</v>
      </c>
      <c r="C58" s="239" t="s">
        <v>18</v>
      </c>
      <c r="E58" s="247"/>
      <c r="F58" s="242">
        <f>'逆行列係数'!AD60</f>
        <v>0.0015271169308647317</v>
      </c>
      <c r="G58" s="242">
        <f>'逆行列係数'!BN60</f>
        <v>0.019493492917864</v>
      </c>
      <c r="H58" s="244">
        <f t="shared" si="3"/>
        <v>0</v>
      </c>
      <c r="I58" s="244">
        <f t="shared" si="4"/>
        <v>0</v>
      </c>
      <c r="J58" s="245">
        <f t="shared" si="5"/>
        <v>0</v>
      </c>
    </row>
    <row r="59" spans="1:10" ht="11.25" hidden="1">
      <c r="A59" s="264"/>
      <c r="B59" s="238" t="s">
        <v>115</v>
      </c>
      <c r="C59" s="239" t="s">
        <v>19</v>
      </c>
      <c r="E59" s="247"/>
      <c r="F59" s="242">
        <f>'逆行列係数'!AD61</f>
        <v>0.006326694676820202</v>
      </c>
      <c r="G59" s="242">
        <f>'逆行列係数'!BN61</f>
        <v>0.019026454460466594</v>
      </c>
      <c r="H59" s="244">
        <f t="shared" si="3"/>
        <v>0</v>
      </c>
      <c r="I59" s="244">
        <f t="shared" si="4"/>
        <v>0</v>
      </c>
      <c r="J59" s="245">
        <f t="shared" si="5"/>
        <v>0</v>
      </c>
    </row>
    <row r="60" spans="1:10" ht="11.25" hidden="1">
      <c r="A60" s="264"/>
      <c r="B60" s="238" t="s">
        <v>116</v>
      </c>
      <c r="C60" s="239" t="s">
        <v>20</v>
      </c>
      <c r="E60" s="247"/>
      <c r="F60" s="242">
        <f>'逆行列係数'!AD62</f>
        <v>0.0008612985539946118</v>
      </c>
      <c r="G60" s="242">
        <f>'逆行列係数'!BN62</f>
        <v>0.018212700686579236</v>
      </c>
      <c r="H60" s="244">
        <f t="shared" si="3"/>
        <v>0</v>
      </c>
      <c r="I60" s="244">
        <f t="shared" si="4"/>
        <v>0</v>
      </c>
      <c r="J60" s="245">
        <f t="shared" si="5"/>
        <v>0</v>
      </c>
    </row>
    <row r="61" spans="1:10" ht="11.25" hidden="1">
      <c r="A61" s="264"/>
      <c r="B61" s="238" t="s">
        <v>117</v>
      </c>
      <c r="C61" s="239" t="s">
        <v>21</v>
      </c>
      <c r="E61" s="247"/>
      <c r="F61" s="242">
        <f>'逆行列係数'!AD63</f>
        <v>0.019035070164671444</v>
      </c>
      <c r="G61" s="242">
        <f>'逆行列係数'!BN63</f>
        <v>0.02764653711454173</v>
      </c>
      <c r="H61" s="244">
        <f t="shared" si="3"/>
        <v>0</v>
      </c>
      <c r="I61" s="244">
        <f t="shared" si="4"/>
        <v>0</v>
      </c>
      <c r="J61" s="245">
        <f t="shared" si="5"/>
        <v>0</v>
      </c>
    </row>
    <row r="62" spans="1:10" ht="11.25" hidden="1">
      <c r="A62" s="264"/>
      <c r="B62" s="238" t="s">
        <v>118</v>
      </c>
      <c r="C62" s="239" t="s">
        <v>22</v>
      </c>
      <c r="E62" s="247"/>
      <c r="F62" s="242">
        <f>'逆行列係数'!AD64</f>
        <v>0.008208733296583665</v>
      </c>
      <c r="G62" s="242">
        <f>'逆行列係数'!BN64</f>
        <v>0.01808519116511488</v>
      </c>
      <c r="H62" s="244">
        <f t="shared" si="3"/>
        <v>0</v>
      </c>
      <c r="I62" s="244">
        <f t="shared" si="4"/>
        <v>0</v>
      </c>
      <c r="J62" s="245">
        <f t="shared" si="5"/>
        <v>0</v>
      </c>
    </row>
    <row r="63" spans="1:10" ht="11.25" hidden="1">
      <c r="A63" s="264"/>
      <c r="B63" s="238" t="s">
        <v>119</v>
      </c>
      <c r="C63" s="239" t="s">
        <v>23</v>
      </c>
      <c r="E63" s="247"/>
      <c r="F63" s="242">
        <f>'逆行列係数'!AD65</f>
        <v>0.002278119753054649</v>
      </c>
      <c r="G63" s="242">
        <f>'逆行列係数'!BN65</f>
        <v>0.005642421082043744</v>
      </c>
      <c r="H63" s="244">
        <f t="shared" si="3"/>
        <v>0</v>
      </c>
      <c r="I63" s="244">
        <f t="shared" si="4"/>
        <v>0</v>
      </c>
      <c r="J63" s="245">
        <f t="shared" si="5"/>
        <v>0</v>
      </c>
    </row>
    <row r="64" spans="1:10" ht="11.25" hidden="1">
      <c r="A64" s="264"/>
      <c r="B64" s="238" t="s">
        <v>120</v>
      </c>
      <c r="C64" s="239" t="s">
        <v>24</v>
      </c>
      <c r="D64" s="270"/>
      <c r="E64" s="247"/>
      <c r="F64" s="242">
        <f>'逆行列係数'!AD66</f>
        <v>0.012081909612984063</v>
      </c>
      <c r="G64" s="242">
        <f>'逆行列係数'!BN66</f>
        <v>0.028611086369953565</v>
      </c>
      <c r="H64" s="244">
        <f t="shared" si="3"/>
        <v>0</v>
      </c>
      <c r="I64" s="244">
        <f t="shared" si="4"/>
        <v>0</v>
      </c>
      <c r="J64" s="245">
        <f t="shared" si="5"/>
        <v>0</v>
      </c>
    </row>
    <row r="65" spans="1:10" ht="11.25" hidden="1">
      <c r="A65" s="264"/>
      <c r="B65" s="238" t="s">
        <v>121</v>
      </c>
      <c r="C65" s="239" t="s">
        <v>25</v>
      </c>
      <c r="D65" s="270"/>
      <c r="E65" s="247"/>
      <c r="F65" s="242">
        <f>'逆行列係数'!AD67</f>
        <v>0.0069697396582382295</v>
      </c>
      <c r="G65" s="242">
        <f>'逆行列係数'!BN67</f>
        <v>0.02479467029724706</v>
      </c>
      <c r="H65" s="244">
        <f t="shared" si="3"/>
        <v>0</v>
      </c>
      <c r="I65" s="244">
        <f t="shared" si="4"/>
        <v>0</v>
      </c>
      <c r="J65" s="245">
        <f t="shared" si="5"/>
        <v>0</v>
      </c>
    </row>
    <row r="66" spans="1:10" ht="11.25" hidden="1">
      <c r="A66" s="264"/>
      <c r="B66" s="238" t="s">
        <v>122</v>
      </c>
      <c r="C66" s="239" t="s">
        <v>26</v>
      </c>
      <c r="D66" s="270"/>
      <c r="E66" s="247"/>
      <c r="F66" s="242">
        <f>'逆行列係数'!AD68</f>
        <v>0.0005140277967898969</v>
      </c>
      <c r="G66" s="242">
        <f>'逆行列係数'!BN68</f>
        <v>1.0003947023749116</v>
      </c>
      <c r="H66" s="244">
        <f t="shared" si="3"/>
        <v>0</v>
      </c>
      <c r="I66" s="244">
        <f t="shared" si="4"/>
        <v>0</v>
      </c>
      <c r="J66" s="245">
        <f t="shared" si="5"/>
        <v>0</v>
      </c>
    </row>
    <row r="67" spans="1:10" ht="11.25" hidden="1">
      <c r="A67" s="264"/>
      <c r="B67" s="238" t="s">
        <v>123</v>
      </c>
      <c r="C67" s="239" t="s">
        <v>27</v>
      </c>
      <c r="D67" s="270"/>
      <c r="E67" s="247"/>
      <c r="F67" s="242">
        <f>'逆行列係数'!AD69</f>
        <v>0.0038190976077361093</v>
      </c>
      <c r="G67" s="242">
        <f>'逆行列係数'!BN69</f>
        <v>0.005657638345881567</v>
      </c>
      <c r="H67" s="244">
        <f t="shared" si="3"/>
        <v>0</v>
      </c>
      <c r="I67" s="244">
        <f t="shared" si="4"/>
        <v>0</v>
      </c>
      <c r="J67" s="245">
        <f t="shared" si="5"/>
        <v>0</v>
      </c>
    </row>
    <row r="68" spans="1:10" ht="11.25" hidden="1">
      <c r="A68" s="264"/>
      <c r="B68" s="238" t="s">
        <v>124</v>
      </c>
      <c r="C68" s="239" t="s">
        <v>131</v>
      </c>
      <c r="D68" s="270"/>
      <c r="E68" s="247"/>
      <c r="F68" s="242">
        <f>'逆行列係数'!AD70</f>
        <v>1.803072282776176E-06</v>
      </c>
      <c r="G68" s="242">
        <f>'逆行列係数'!BN70</f>
        <v>1.2387463403635369E-05</v>
      </c>
      <c r="H68" s="244">
        <f t="shared" si="3"/>
        <v>0</v>
      </c>
      <c r="I68" s="244">
        <f t="shared" si="4"/>
        <v>0</v>
      </c>
      <c r="J68" s="245">
        <f t="shared" si="5"/>
        <v>0</v>
      </c>
    </row>
    <row r="69" spans="1:10" ht="11.25" hidden="1">
      <c r="A69" s="264"/>
      <c r="B69" s="238" t="s">
        <v>125</v>
      </c>
      <c r="C69" s="239" t="s">
        <v>28</v>
      </c>
      <c r="D69" s="270"/>
      <c r="E69" s="247"/>
      <c r="F69" s="242">
        <f>'逆行列係数'!AD71</f>
        <v>0.00027666683402097393</v>
      </c>
      <c r="G69" s="242">
        <f>'逆行列係数'!BN71</f>
        <v>0.0006107864306561424</v>
      </c>
      <c r="H69" s="244">
        <f t="shared" si="3"/>
        <v>0</v>
      </c>
      <c r="I69" s="244">
        <f t="shared" si="4"/>
        <v>0</v>
      </c>
      <c r="J69" s="245">
        <f t="shared" si="5"/>
        <v>0</v>
      </c>
    </row>
    <row r="70" spans="1:10" ht="11.25" hidden="1">
      <c r="A70" s="264"/>
      <c r="B70" s="238" t="s">
        <v>126</v>
      </c>
      <c r="C70" s="239" t="s">
        <v>29</v>
      </c>
      <c r="D70" s="270"/>
      <c r="E70" s="247"/>
      <c r="F70" s="242">
        <f>'逆行列係数'!AD72</f>
        <v>0.05401213465314306</v>
      </c>
      <c r="G70" s="242">
        <f>'逆行列係数'!BN72</f>
        <v>0.11029348556592884</v>
      </c>
      <c r="H70" s="244">
        <f t="shared" si="3"/>
        <v>0</v>
      </c>
      <c r="I70" s="244">
        <f t="shared" si="4"/>
        <v>0</v>
      </c>
      <c r="J70" s="245">
        <f t="shared" si="5"/>
        <v>0</v>
      </c>
    </row>
    <row r="71" spans="1:10" ht="11.25" hidden="1">
      <c r="A71" s="264"/>
      <c r="B71" s="238" t="s">
        <v>127</v>
      </c>
      <c r="C71" s="239" t="s">
        <v>30</v>
      </c>
      <c r="D71" s="270"/>
      <c r="E71" s="247"/>
      <c r="F71" s="242">
        <f>'逆行列係数'!AD73</f>
        <v>0.0010327938027527594</v>
      </c>
      <c r="G71" s="242">
        <f>'逆行列係数'!BN73</f>
        <v>0.003727641010691497</v>
      </c>
      <c r="H71" s="244">
        <f t="shared" si="3"/>
        <v>0</v>
      </c>
      <c r="I71" s="244">
        <f t="shared" si="4"/>
        <v>0</v>
      </c>
      <c r="J71" s="245">
        <f t="shared" si="5"/>
        <v>0</v>
      </c>
    </row>
    <row r="72" spans="1:10" ht="11.25" hidden="1">
      <c r="A72" s="264"/>
      <c r="B72" s="238" t="s">
        <v>128</v>
      </c>
      <c r="C72" s="239" t="s">
        <v>132</v>
      </c>
      <c r="D72" s="270"/>
      <c r="E72" s="247"/>
      <c r="F72" s="242">
        <f>'逆行列係数'!AD74</f>
        <v>0.00047902511124608667</v>
      </c>
      <c r="G72" s="242">
        <f>'逆行列係数'!BN74</f>
        <v>0.003363460869925764</v>
      </c>
      <c r="H72" s="244">
        <f t="shared" si="3"/>
        <v>0</v>
      </c>
      <c r="I72" s="244">
        <f t="shared" si="4"/>
        <v>0</v>
      </c>
      <c r="J72" s="245">
        <f t="shared" si="5"/>
        <v>0</v>
      </c>
    </row>
    <row r="73" spans="1:10" ht="11.25">
      <c r="A73" s="264"/>
      <c r="B73" s="248" t="s">
        <v>129</v>
      </c>
      <c r="C73" s="249" t="s">
        <v>133</v>
      </c>
      <c r="D73" s="271"/>
      <c r="E73" s="272"/>
      <c r="F73" s="252">
        <f>'逆行列係数'!AD75</f>
        <v>0.0030492834602872587</v>
      </c>
      <c r="G73" s="252">
        <f>'逆行列係数'!BN75</f>
        <v>0.0023414286757835138</v>
      </c>
      <c r="H73" s="254">
        <f t="shared" si="3"/>
        <v>0</v>
      </c>
      <c r="I73" s="254">
        <f t="shared" si="4"/>
        <v>0</v>
      </c>
      <c r="J73" s="255">
        <f t="shared" si="5"/>
        <v>0</v>
      </c>
    </row>
    <row r="74" spans="1:10" ht="11.25">
      <c r="A74" s="273"/>
      <c r="B74" s="274"/>
      <c r="C74" s="275" t="s">
        <v>134</v>
      </c>
      <c r="D74" s="276">
        <f>SUM(D40:D73)</f>
        <v>0</v>
      </c>
      <c r="E74" s="283">
        <f>SUM(E40:E73)</f>
        <v>0</v>
      </c>
      <c r="F74" s="277">
        <f>'逆行列係数'!AD76</f>
        <v>0.24441474366359225</v>
      </c>
      <c r="G74" s="277">
        <f>'逆行列係数'!BN76</f>
        <v>1.4469994840693496</v>
      </c>
      <c r="H74" s="278">
        <f>SUM(H40:H73)</f>
        <v>0</v>
      </c>
      <c r="I74" s="278">
        <f>SUM(I40:I73)</f>
        <v>0</v>
      </c>
      <c r="J74" s="279">
        <f>SUM(J40:J73)</f>
        <v>0</v>
      </c>
    </row>
    <row r="75" spans="1:10" ht="11.25">
      <c r="A75" s="280"/>
      <c r="B75" s="281"/>
      <c r="C75" s="282" t="s">
        <v>64</v>
      </c>
      <c r="D75" s="272">
        <f>SUM(D74,D39)</f>
        <v>0</v>
      </c>
      <c r="E75" s="272">
        <f>SUM(E74,E39)</f>
        <v>0</v>
      </c>
      <c r="F75" s="252">
        <f>'逆行列係数'!AD78</f>
        <v>1.4249497314081132</v>
      </c>
      <c r="G75" s="252">
        <f>'逆行列係数'!BN78</f>
        <v>1.4553157264379453</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0" sqref="C20"/>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235</v>
      </c>
      <c r="D1" s="217"/>
      <c r="E1" s="217"/>
    </row>
    <row r="2" spans="2:5" ht="11.25">
      <c r="B2" s="215"/>
      <c r="C2" s="215"/>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305</v>
      </c>
      <c r="E4" s="229" t="s">
        <v>173</v>
      </c>
      <c r="F4" s="230" t="s">
        <v>174</v>
      </c>
      <c r="G4" s="230" t="s">
        <v>306</v>
      </c>
      <c r="H4" s="231" t="s">
        <v>307</v>
      </c>
      <c r="I4" s="232" t="s">
        <v>308</v>
      </c>
      <c r="J4" s="233" t="s">
        <v>309</v>
      </c>
      <c r="K4" s="234"/>
      <c r="L4" s="235"/>
    </row>
    <row r="5" spans="1:10" ht="12" thickTop="1">
      <c r="A5" s="237" t="s">
        <v>148</v>
      </c>
      <c r="B5" s="238" t="s">
        <v>96</v>
      </c>
      <c r="C5" s="239" t="s">
        <v>70</v>
      </c>
      <c r="D5" s="240"/>
      <c r="E5" s="241"/>
      <c r="F5" s="242">
        <f>'逆行列係数'!AE6</f>
        <v>0.00023790134182183437</v>
      </c>
      <c r="G5" s="242">
        <f>'逆行列係数'!BO6</f>
        <v>8.91201592958946E-06</v>
      </c>
      <c r="H5" s="243">
        <f aca="true" t="shared" si="0" ref="H5:H38">D$32*F5</f>
        <v>0</v>
      </c>
      <c r="I5" s="244">
        <f aca="true" t="shared" si="1" ref="I5:I38">E$32*G5</f>
        <v>0</v>
      </c>
      <c r="J5" s="245">
        <f aca="true" t="shared" si="2" ref="J5:J38">SUM(H5:I5)</f>
        <v>0</v>
      </c>
    </row>
    <row r="6" spans="1:10" ht="11.25">
      <c r="A6" s="237" t="s">
        <v>150</v>
      </c>
      <c r="B6" s="238" t="s">
        <v>97</v>
      </c>
      <c r="C6" s="239" t="s">
        <v>71</v>
      </c>
      <c r="D6" s="240"/>
      <c r="E6" s="241"/>
      <c r="F6" s="242">
        <f>'逆行列係数'!AE7</f>
        <v>2.6084863527367206E-05</v>
      </c>
      <c r="G6" s="242">
        <f>'逆行列係数'!BO7</f>
        <v>4.7440643677682615E-06</v>
      </c>
      <c r="H6" s="246">
        <f t="shared" si="0"/>
        <v>0</v>
      </c>
      <c r="I6" s="244">
        <f t="shared" si="1"/>
        <v>0</v>
      </c>
      <c r="J6" s="245">
        <f t="shared" si="2"/>
        <v>0</v>
      </c>
    </row>
    <row r="7" spans="1:10" ht="11.25">
      <c r="A7" s="237" t="s">
        <v>152</v>
      </c>
      <c r="B7" s="238" t="s">
        <v>98</v>
      </c>
      <c r="C7" s="239" t="s">
        <v>72</v>
      </c>
      <c r="D7" s="240"/>
      <c r="E7" s="241"/>
      <c r="F7" s="242">
        <f>'逆行列係数'!AE8</f>
        <v>3.367933679813813E-05</v>
      </c>
      <c r="G7" s="242">
        <f>'逆行列係数'!BO8</f>
        <v>5.958497510763282E-06</v>
      </c>
      <c r="H7" s="246">
        <f t="shared" si="0"/>
        <v>0</v>
      </c>
      <c r="I7" s="244">
        <f t="shared" si="1"/>
        <v>0</v>
      </c>
      <c r="J7" s="245">
        <f t="shared" si="2"/>
        <v>0</v>
      </c>
    </row>
    <row r="8" spans="1:10" ht="11.25">
      <c r="A8" s="237" t="s">
        <v>154</v>
      </c>
      <c r="B8" s="238" t="s">
        <v>99</v>
      </c>
      <c r="C8" s="239" t="s">
        <v>3</v>
      </c>
      <c r="D8" s="240"/>
      <c r="E8" s="241"/>
      <c r="F8" s="242">
        <f>'逆行列係数'!AE9</f>
        <v>0.000545694096705092</v>
      </c>
      <c r="G8" s="242">
        <f>'逆行列係数'!BO9</f>
        <v>4.227519640742777E-05</v>
      </c>
      <c r="H8" s="246">
        <f t="shared" si="0"/>
        <v>0</v>
      </c>
      <c r="I8" s="244">
        <f t="shared" si="1"/>
        <v>0</v>
      </c>
      <c r="J8" s="245">
        <f t="shared" si="2"/>
        <v>0</v>
      </c>
    </row>
    <row r="9" spans="1:10" ht="11.25">
      <c r="A9" s="237"/>
      <c r="B9" s="238" t="s">
        <v>100</v>
      </c>
      <c r="C9" s="239" t="s">
        <v>4</v>
      </c>
      <c r="D9" s="240"/>
      <c r="E9" s="241"/>
      <c r="F9" s="242">
        <f>'逆行列係数'!AE10</f>
        <v>0.000261803017613774</v>
      </c>
      <c r="G9" s="242">
        <f>'逆行列係数'!BO10</f>
        <v>5.00304311527656E-05</v>
      </c>
      <c r="H9" s="246">
        <f t="shared" si="0"/>
        <v>0</v>
      </c>
      <c r="I9" s="244">
        <f t="shared" si="1"/>
        <v>0</v>
      </c>
      <c r="J9" s="245">
        <f t="shared" si="2"/>
        <v>0</v>
      </c>
    </row>
    <row r="10" spans="1:10" ht="11.25">
      <c r="A10" s="237"/>
      <c r="B10" s="238" t="s">
        <v>101</v>
      </c>
      <c r="C10" s="239" t="s">
        <v>5</v>
      </c>
      <c r="D10" s="240"/>
      <c r="E10" s="241"/>
      <c r="F10" s="242">
        <f>'逆行列係数'!AE11</f>
        <v>6.342978028669866E-05</v>
      </c>
      <c r="G10" s="242">
        <f>'逆行列係数'!BO11</f>
        <v>2.6688938492901196E-05</v>
      </c>
      <c r="H10" s="246">
        <f t="shared" si="0"/>
        <v>0</v>
      </c>
      <c r="I10" s="244">
        <f t="shared" si="1"/>
        <v>0</v>
      </c>
      <c r="J10" s="245">
        <f t="shared" si="2"/>
        <v>0</v>
      </c>
    </row>
    <row r="11" spans="1:10" ht="11.25">
      <c r="A11" s="237"/>
      <c r="B11" s="238" t="s">
        <v>102</v>
      </c>
      <c r="C11" s="239" t="s">
        <v>130</v>
      </c>
      <c r="D11" s="240"/>
      <c r="E11" s="241"/>
      <c r="F11" s="242">
        <f>'逆行列係数'!AE12</f>
        <v>0.0024873953995191746</v>
      </c>
      <c r="G11" s="242">
        <f>'逆行列係数'!BO12</f>
        <v>0.00036189111560157327</v>
      </c>
      <c r="H11" s="246">
        <f t="shared" si="0"/>
        <v>0</v>
      </c>
      <c r="I11" s="244">
        <f t="shared" si="1"/>
        <v>0</v>
      </c>
      <c r="J11" s="245">
        <f t="shared" si="2"/>
        <v>0</v>
      </c>
    </row>
    <row r="12" spans="1:10" ht="11.25">
      <c r="A12" s="237"/>
      <c r="B12" s="238" t="s">
        <v>103</v>
      </c>
      <c r="C12" s="239" t="s">
        <v>7</v>
      </c>
      <c r="D12" s="240"/>
      <c r="E12" s="241"/>
      <c r="F12" s="242">
        <f>'逆行列係数'!AE13</f>
        <v>0.0015215235592595288</v>
      </c>
      <c r="G12" s="242">
        <f>'逆行列係数'!BO13</f>
        <v>0.0006353181787144557</v>
      </c>
      <c r="H12" s="246">
        <f t="shared" si="0"/>
        <v>0</v>
      </c>
      <c r="I12" s="244">
        <f t="shared" si="1"/>
        <v>0</v>
      </c>
      <c r="J12" s="245">
        <f t="shared" si="2"/>
        <v>0</v>
      </c>
    </row>
    <row r="13" spans="1:10" ht="11.25">
      <c r="A13" s="237"/>
      <c r="B13" s="238" t="s">
        <v>104</v>
      </c>
      <c r="C13" s="239" t="s">
        <v>8</v>
      </c>
      <c r="D13" s="240"/>
      <c r="E13" s="241"/>
      <c r="F13" s="242">
        <f>'逆行列係数'!AE14</f>
        <v>0.002237862568030781</v>
      </c>
      <c r="G13" s="242">
        <f>'逆行列係数'!BO14</f>
        <v>0.00017044104562360298</v>
      </c>
      <c r="H13" s="246">
        <f t="shared" si="0"/>
        <v>0</v>
      </c>
      <c r="I13" s="244">
        <f t="shared" si="1"/>
        <v>0</v>
      </c>
      <c r="J13" s="245">
        <f t="shared" si="2"/>
        <v>0</v>
      </c>
    </row>
    <row r="14" spans="1:10" ht="11.25">
      <c r="A14" s="237"/>
      <c r="B14" s="238" t="s">
        <v>105</v>
      </c>
      <c r="C14" s="239" t="s">
        <v>9</v>
      </c>
      <c r="D14" s="240"/>
      <c r="E14" s="241"/>
      <c r="F14" s="242">
        <f>'逆行列係数'!AE15</f>
        <v>0.0010889010857604567</v>
      </c>
      <c r="G14" s="242">
        <f>'逆行列係数'!BO15</f>
        <v>8.19264013283762E-05</v>
      </c>
      <c r="H14" s="246">
        <f t="shared" si="0"/>
        <v>0</v>
      </c>
      <c r="I14" s="244">
        <f t="shared" si="1"/>
        <v>0</v>
      </c>
      <c r="J14" s="245">
        <f t="shared" si="2"/>
        <v>0</v>
      </c>
    </row>
    <row r="15" spans="1:10" ht="11.25">
      <c r="A15" s="237"/>
      <c r="B15" s="238" t="s">
        <v>106</v>
      </c>
      <c r="C15" s="239" t="s">
        <v>10</v>
      </c>
      <c r="D15" s="240"/>
      <c r="E15" s="241"/>
      <c r="F15" s="242">
        <f>'逆行列係数'!AE16</f>
        <v>0.00047899280992236965</v>
      </c>
      <c r="G15" s="242">
        <f>'逆行列係数'!BO16</f>
        <v>0.0002690924310275851</v>
      </c>
      <c r="H15" s="246">
        <f t="shared" si="0"/>
        <v>0</v>
      </c>
      <c r="I15" s="244">
        <f t="shared" si="1"/>
        <v>0</v>
      </c>
      <c r="J15" s="245">
        <f t="shared" si="2"/>
        <v>0</v>
      </c>
    </row>
    <row r="16" spans="1:10" ht="11.25">
      <c r="A16" s="237"/>
      <c r="B16" s="238" t="s">
        <v>107</v>
      </c>
      <c r="C16" s="239" t="s">
        <v>11</v>
      </c>
      <c r="D16" s="240"/>
      <c r="E16" s="241"/>
      <c r="F16" s="242">
        <f>'逆行列係数'!AE17</f>
        <v>5.472627939535028E-05</v>
      </c>
      <c r="G16" s="242">
        <f>'逆行列係数'!BO17</f>
        <v>3.298105726019024E-05</v>
      </c>
      <c r="H16" s="246">
        <f t="shared" si="0"/>
        <v>0</v>
      </c>
      <c r="I16" s="244">
        <f t="shared" si="1"/>
        <v>0</v>
      </c>
      <c r="J16" s="245">
        <f t="shared" si="2"/>
        <v>0</v>
      </c>
    </row>
    <row r="17" spans="1:10" ht="11.25">
      <c r="A17" s="237"/>
      <c r="B17" s="238" t="s">
        <v>108</v>
      </c>
      <c r="C17" s="239" t="s">
        <v>12</v>
      </c>
      <c r="D17" s="240"/>
      <c r="E17" s="241"/>
      <c r="F17" s="242">
        <f>'逆行列係数'!AE18</f>
        <v>0.0004328699542761782</v>
      </c>
      <c r="G17" s="242">
        <f>'逆行列係数'!BO18</f>
        <v>0.00014627018788720923</v>
      </c>
      <c r="H17" s="246">
        <f t="shared" si="0"/>
        <v>0</v>
      </c>
      <c r="I17" s="244">
        <f t="shared" si="1"/>
        <v>0</v>
      </c>
      <c r="J17" s="245">
        <f t="shared" si="2"/>
        <v>0</v>
      </c>
    </row>
    <row r="18" spans="1:10" ht="11.25">
      <c r="A18" s="237"/>
      <c r="B18" s="238" t="s">
        <v>109</v>
      </c>
      <c r="C18" s="239" t="s">
        <v>13</v>
      </c>
      <c r="D18" s="240"/>
      <c r="E18" s="241"/>
      <c r="F18" s="242">
        <f>'逆行列係数'!AE19</f>
        <v>0.0005331574263522325</v>
      </c>
      <c r="G18" s="242">
        <f>'逆行列係数'!BO19</f>
        <v>0.0001354307553017127</v>
      </c>
      <c r="H18" s="246">
        <f t="shared" si="0"/>
        <v>0</v>
      </c>
      <c r="I18" s="244">
        <f t="shared" si="1"/>
        <v>0</v>
      </c>
      <c r="J18" s="245">
        <f t="shared" si="2"/>
        <v>0</v>
      </c>
    </row>
    <row r="19" spans="1:10" ht="11.25">
      <c r="A19" s="237"/>
      <c r="B19" s="238" t="s">
        <v>110</v>
      </c>
      <c r="C19" s="239" t="s">
        <v>14</v>
      </c>
      <c r="D19" s="240"/>
      <c r="E19" s="241"/>
      <c r="F19" s="242">
        <f>'逆行列係数'!AE20</f>
        <v>0.0006967876509621757</v>
      </c>
      <c r="G19" s="242">
        <f>'逆行列係数'!BO20</f>
        <v>0.00018531491297264207</v>
      </c>
      <c r="H19" s="246">
        <f t="shared" si="0"/>
        <v>0</v>
      </c>
      <c r="I19" s="244">
        <f t="shared" si="1"/>
        <v>0</v>
      </c>
      <c r="J19" s="245">
        <f t="shared" si="2"/>
        <v>0</v>
      </c>
    </row>
    <row r="20" spans="1:10" ht="11.25">
      <c r="A20" s="237"/>
      <c r="B20" s="238" t="s">
        <v>111</v>
      </c>
      <c r="C20" s="239" t="s">
        <v>15</v>
      </c>
      <c r="D20" s="240"/>
      <c r="E20" s="241"/>
      <c r="F20" s="242">
        <f>'逆行列係数'!AE21</f>
        <v>0.00021633203244908074</v>
      </c>
      <c r="G20" s="242">
        <f>'逆行列係数'!BO21</f>
        <v>5.468417968995662E-05</v>
      </c>
      <c r="H20" s="246">
        <f t="shared" si="0"/>
        <v>0</v>
      </c>
      <c r="I20" s="244">
        <f t="shared" si="1"/>
        <v>0</v>
      </c>
      <c r="J20" s="245">
        <f t="shared" si="2"/>
        <v>0</v>
      </c>
    </row>
    <row r="21" spans="1:10" ht="11.25">
      <c r="A21" s="237"/>
      <c r="B21" s="238" t="s">
        <v>112</v>
      </c>
      <c r="C21" s="239" t="s">
        <v>16</v>
      </c>
      <c r="D21" s="240"/>
      <c r="E21" s="241"/>
      <c r="F21" s="242">
        <f>'逆行列係数'!AE22</f>
        <v>3.659820248439199E-06</v>
      </c>
      <c r="G21" s="242">
        <f>'逆行列係数'!BO22</f>
        <v>1.2502500361676335E-06</v>
      </c>
      <c r="H21" s="246">
        <f t="shared" si="0"/>
        <v>0</v>
      </c>
      <c r="I21" s="244">
        <f t="shared" si="1"/>
        <v>0</v>
      </c>
      <c r="J21" s="245">
        <f t="shared" si="2"/>
        <v>0</v>
      </c>
    </row>
    <row r="22" spans="1:10" ht="11.25">
      <c r="A22" s="237"/>
      <c r="B22" s="238" t="s">
        <v>113</v>
      </c>
      <c r="C22" s="239" t="s">
        <v>17</v>
      </c>
      <c r="D22" s="240"/>
      <c r="E22" s="241"/>
      <c r="F22" s="242">
        <f>'逆行列係数'!AE23</f>
        <v>0.008286515610557077</v>
      </c>
      <c r="G22" s="242">
        <f>'逆行列係数'!BO23</f>
        <v>0.0013893054437103948</v>
      </c>
      <c r="H22" s="246">
        <f t="shared" si="0"/>
        <v>0</v>
      </c>
      <c r="I22" s="244">
        <f t="shared" si="1"/>
        <v>0</v>
      </c>
      <c r="J22" s="245">
        <f t="shared" si="2"/>
        <v>0</v>
      </c>
    </row>
    <row r="23" spans="1:10" ht="11.25">
      <c r="A23" s="237"/>
      <c r="B23" s="238" t="s">
        <v>114</v>
      </c>
      <c r="C23" s="239" t="s">
        <v>18</v>
      </c>
      <c r="D23" s="240"/>
      <c r="E23" s="241"/>
      <c r="F23" s="242">
        <f>'逆行列係数'!AE24</f>
        <v>0.012353968383444708</v>
      </c>
      <c r="G23" s="242">
        <f>'逆行列係数'!BO24</f>
        <v>3.349400431333051E-05</v>
      </c>
      <c r="H23" s="246">
        <f t="shared" si="0"/>
        <v>0</v>
      </c>
      <c r="I23" s="244">
        <f t="shared" si="1"/>
        <v>0</v>
      </c>
      <c r="J23" s="245">
        <f t="shared" si="2"/>
        <v>0</v>
      </c>
    </row>
    <row r="24" spans="1:10" ht="11.25">
      <c r="A24" s="237"/>
      <c r="B24" s="238" t="s">
        <v>115</v>
      </c>
      <c r="C24" s="239" t="s">
        <v>19</v>
      </c>
      <c r="D24" s="240"/>
      <c r="E24" s="241"/>
      <c r="F24" s="242">
        <f>'逆行列係数'!AE25</f>
        <v>0.02092767213845267</v>
      </c>
      <c r="G24" s="242">
        <f>'逆行列係数'!BO25</f>
        <v>0.000152803980701191</v>
      </c>
      <c r="H24" s="246">
        <f t="shared" si="0"/>
        <v>0</v>
      </c>
      <c r="I24" s="244">
        <f t="shared" si="1"/>
        <v>0</v>
      </c>
      <c r="J24" s="245">
        <f t="shared" si="2"/>
        <v>0</v>
      </c>
    </row>
    <row r="25" spans="1:10" ht="11.25">
      <c r="A25" s="237"/>
      <c r="B25" s="238" t="s">
        <v>116</v>
      </c>
      <c r="C25" s="239" t="s">
        <v>20</v>
      </c>
      <c r="D25" s="240"/>
      <c r="E25" s="241"/>
      <c r="F25" s="242">
        <f>'逆行列係数'!AE26</f>
        <v>0.011131644339910995</v>
      </c>
      <c r="G25" s="242">
        <f>'逆行列係数'!BO26</f>
        <v>2.220786762614038E-05</v>
      </c>
      <c r="H25" s="246">
        <f t="shared" si="0"/>
        <v>0</v>
      </c>
      <c r="I25" s="244">
        <f t="shared" si="1"/>
        <v>0</v>
      </c>
      <c r="J25" s="245">
        <f t="shared" si="2"/>
        <v>0</v>
      </c>
    </row>
    <row r="26" spans="1:10" ht="11.25">
      <c r="A26" s="237"/>
      <c r="B26" s="238" t="s">
        <v>117</v>
      </c>
      <c r="C26" s="239" t="s">
        <v>21</v>
      </c>
      <c r="D26" s="240"/>
      <c r="E26" s="241"/>
      <c r="F26" s="242">
        <f>'逆行列係数'!AE27</f>
        <v>0.007848067237952398</v>
      </c>
      <c r="G26" s="242">
        <f>'逆行列係数'!BO27</f>
        <v>0.0004419348142201138</v>
      </c>
      <c r="H26" s="246">
        <f t="shared" si="0"/>
        <v>0</v>
      </c>
      <c r="I26" s="244">
        <f t="shared" si="1"/>
        <v>0</v>
      </c>
      <c r="J26" s="245">
        <f t="shared" si="2"/>
        <v>0</v>
      </c>
    </row>
    <row r="27" spans="1:10" ht="11.25">
      <c r="A27" s="237"/>
      <c r="B27" s="238" t="s">
        <v>118</v>
      </c>
      <c r="C27" s="239" t="s">
        <v>22</v>
      </c>
      <c r="D27" s="240"/>
      <c r="E27" s="241"/>
      <c r="F27" s="242">
        <f>'逆行列係数'!AE28</f>
        <v>0.013558692423957748</v>
      </c>
      <c r="G27" s="242">
        <f>'逆行列係数'!BO28</f>
        <v>0.0001570922497307022</v>
      </c>
      <c r="H27" s="246">
        <f t="shared" si="0"/>
        <v>0</v>
      </c>
      <c r="I27" s="244">
        <f t="shared" si="1"/>
        <v>0</v>
      </c>
      <c r="J27" s="245">
        <f t="shared" si="2"/>
        <v>0</v>
      </c>
    </row>
    <row r="28" spans="1:10" ht="11.25">
      <c r="A28" s="237"/>
      <c r="B28" s="238" t="s">
        <v>119</v>
      </c>
      <c r="C28" s="239" t="s">
        <v>23</v>
      </c>
      <c r="D28" s="240"/>
      <c r="E28" s="241"/>
      <c r="F28" s="242">
        <f>'逆行列係数'!AE29</f>
        <v>0.013613614821385895</v>
      </c>
      <c r="G28" s="242">
        <f>'逆行列係数'!BO29</f>
        <v>6.665178990575308E-05</v>
      </c>
      <c r="H28" s="246">
        <f t="shared" si="0"/>
        <v>0</v>
      </c>
      <c r="I28" s="244">
        <f t="shared" si="1"/>
        <v>0</v>
      </c>
      <c r="J28" s="245">
        <f t="shared" si="2"/>
        <v>0</v>
      </c>
    </row>
    <row r="29" spans="1:10" ht="11.25">
      <c r="A29" s="237"/>
      <c r="B29" s="238" t="s">
        <v>120</v>
      </c>
      <c r="C29" s="239" t="s">
        <v>24</v>
      </c>
      <c r="D29" s="240"/>
      <c r="E29" s="241"/>
      <c r="F29" s="242">
        <f>'逆行列係数'!AE30</f>
        <v>0.00822916803932684</v>
      </c>
      <c r="G29" s="242">
        <f>'逆行列係数'!BO30</f>
        <v>0.00040493106681339556</v>
      </c>
      <c r="H29" s="246">
        <f t="shared" si="0"/>
        <v>0</v>
      </c>
      <c r="I29" s="244">
        <f t="shared" si="1"/>
        <v>0</v>
      </c>
      <c r="J29" s="245">
        <f t="shared" si="2"/>
        <v>0</v>
      </c>
    </row>
    <row r="30" spans="1:10" ht="11.25">
      <c r="A30" s="237"/>
      <c r="B30" s="238" t="s">
        <v>121</v>
      </c>
      <c r="C30" s="239" t="s">
        <v>25</v>
      </c>
      <c r="D30" s="240"/>
      <c r="E30" s="241"/>
      <c r="F30" s="242">
        <f>'逆行列係数'!AE31</f>
        <v>0.013064985884346438</v>
      </c>
      <c r="G30" s="242">
        <f>'逆行列係数'!BO31</f>
        <v>0.00020067240043406199</v>
      </c>
      <c r="H30" s="246">
        <f t="shared" si="0"/>
        <v>0</v>
      </c>
      <c r="I30" s="244">
        <f t="shared" si="1"/>
        <v>0</v>
      </c>
      <c r="J30" s="245">
        <f t="shared" si="2"/>
        <v>0</v>
      </c>
    </row>
    <row r="31" spans="1:10" ht="11.25">
      <c r="A31" s="237"/>
      <c r="B31" s="238" t="s">
        <v>122</v>
      </c>
      <c r="C31" s="239" t="s">
        <v>26</v>
      </c>
      <c r="D31" s="240"/>
      <c r="E31" s="241"/>
      <c r="F31" s="242">
        <f>'逆行列係数'!AE32</f>
        <v>0.000259994146619784</v>
      </c>
      <c r="G31" s="242">
        <f>'逆行列係数'!BO32</f>
        <v>7.098806929811287E-06</v>
      </c>
      <c r="H31" s="246">
        <f t="shared" si="0"/>
        <v>0</v>
      </c>
      <c r="I31" s="244">
        <f t="shared" si="1"/>
        <v>0</v>
      </c>
      <c r="J31" s="245">
        <f t="shared" si="2"/>
        <v>0</v>
      </c>
    </row>
    <row r="32" spans="1:10" ht="11.25">
      <c r="A32" s="237"/>
      <c r="B32" s="238" t="s">
        <v>123</v>
      </c>
      <c r="C32" s="239" t="s">
        <v>27</v>
      </c>
      <c r="D32" s="240">
        <f>'地域別最終需要'!K34</f>
        <v>0</v>
      </c>
      <c r="E32" s="241">
        <f>'地域別最終需要'!I34</f>
        <v>0</v>
      </c>
      <c r="F32" s="242">
        <f>'逆行列係数'!AE33</f>
        <v>1.001066348447287</v>
      </c>
      <c r="G32" s="242">
        <f>'逆行列係数'!BO33</f>
        <v>0.00010860929206152755</v>
      </c>
      <c r="H32" s="246">
        <f t="shared" si="0"/>
        <v>0</v>
      </c>
      <c r="I32" s="244">
        <f t="shared" si="1"/>
        <v>0</v>
      </c>
      <c r="J32" s="245">
        <f t="shared" si="2"/>
        <v>0</v>
      </c>
    </row>
    <row r="33" spans="1:10" ht="11.25">
      <c r="A33" s="237"/>
      <c r="B33" s="238" t="s">
        <v>124</v>
      </c>
      <c r="C33" s="239" t="s">
        <v>131</v>
      </c>
      <c r="D33" s="240"/>
      <c r="E33" s="241"/>
      <c r="F33" s="242">
        <f>'逆行列係数'!AE34</f>
        <v>7.349124114781732E-06</v>
      </c>
      <c r="G33" s="242">
        <f>'逆行列係数'!BO34</f>
        <v>5.102053052471165E-08</v>
      </c>
      <c r="H33" s="246">
        <f t="shared" si="0"/>
        <v>0</v>
      </c>
      <c r="I33" s="244">
        <f t="shared" si="1"/>
        <v>0</v>
      </c>
      <c r="J33" s="245">
        <f t="shared" si="2"/>
        <v>0</v>
      </c>
    </row>
    <row r="34" spans="1:10" ht="11.25">
      <c r="A34" s="237"/>
      <c r="B34" s="238" t="s">
        <v>125</v>
      </c>
      <c r="C34" s="239" t="s">
        <v>28</v>
      </c>
      <c r="D34" s="240"/>
      <c r="E34" s="241"/>
      <c r="F34" s="242">
        <f>'逆行列係数'!AE35</f>
        <v>0.0014140031928559658</v>
      </c>
      <c r="G34" s="242">
        <f>'逆行列係数'!BO35</f>
        <v>5.6755049191426826E-06</v>
      </c>
      <c r="H34" s="246">
        <f t="shared" si="0"/>
        <v>0</v>
      </c>
      <c r="I34" s="244">
        <f t="shared" si="1"/>
        <v>0</v>
      </c>
      <c r="J34" s="245">
        <f t="shared" si="2"/>
        <v>0</v>
      </c>
    </row>
    <row r="35" spans="1:10" ht="11.25">
      <c r="A35" s="237"/>
      <c r="B35" s="238" t="s">
        <v>126</v>
      </c>
      <c r="C35" s="239" t="s">
        <v>29</v>
      </c>
      <c r="D35" s="240"/>
      <c r="E35" s="241"/>
      <c r="F35" s="242">
        <f>'逆行列係数'!AE36</f>
        <v>0.035015809590687584</v>
      </c>
      <c r="G35" s="242">
        <f>'逆行列係数'!BO36</f>
        <v>0.000313675518690343</v>
      </c>
      <c r="H35" s="246">
        <f t="shared" si="0"/>
        <v>0</v>
      </c>
      <c r="I35" s="244">
        <f t="shared" si="1"/>
        <v>0</v>
      </c>
      <c r="J35" s="245">
        <f t="shared" si="2"/>
        <v>0</v>
      </c>
    </row>
    <row r="36" spans="1:10" ht="11.25">
      <c r="A36" s="237"/>
      <c r="B36" s="238" t="s">
        <v>127</v>
      </c>
      <c r="C36" s="239" t="s">
        <v>30</v>
      </c>
      <c r="D36" s="240"/>
      <c r="E36" s="241"/>
      <c r="F36" s="242">
        <f>'逆行列係数'!AE37</f>
        <v>0.0014172389111759723</v>
      </c>
      <c r="G36" s="242">
        <f>'逆行列係数'!BO37</f>
        <v>3.166170847209438E-05</v>
      </c>
      <c r="H36" s="246">
        <f t="shared" si="0"/>
        <v>0</v>
      </c>
      <c r="I36" s="244">
        <f t="shared" si="1"/>
        <v>0</v>
      </c>
      <c r="J36" s="245">
        <f t="shared" si="2"/>
        <v>0</v>
      </c>
    </row>
    <row r="37" spans="1:10" ht="11.25">
      <c r="A37" s="237"/>
      <c r="B37" s="238" t="s">
        <v>128</v>
      </c>
      <c r="C37" s="239" t="s">
        <v>132</v>
      </c>
      <c r="D37" s="240"/>
      <c r="E37" s="241"/>
      <c r="F37" s="242">
        <f>'逆行列係数'!AE38</f>
        <v>0.003675018235539049</v>
      </c>
      <c r="G37" s="242">
        <f>'逆行列係数'!BO38</f>
        <v>7.892918164373287E-06</v>
      </c>
      <c r="H37" s="246">
        <f t="shared" si="0"/>
        <v>0</v>
      </c>
      <c r="I37" s="244">
        <f t="shared" si="1"/>
        <v>0</v>
      </c>
      <c r="J37" s="245">
        <f t="shared" si="2"/>
        <v>0</v>
      </c>
    </row>
    <row r="38" spans="1:10" ht="11.25">
      <c r="A38" s="237"/>
      <c r="B38" s="248" t="s">
        <v>129</v>
      </c>
      <c r="C38" s="249" t="s">
        <v>133</v>
      </c>
      <c r="D38" s="250"/>
      <c r="E38" s="251"/>
      <c r="F38" s="252">
        <f>'逆行列係数'!AE39</f>
        <v>0.0016267984580835542</v>
      </c>
      <c r="G38" s="252">
        <f>'逆行列係数'!BO39</f>
        <v>4.4417646773171965E-05</v>
      </c>
      <c r="H38" s="253">
        <f t="shared" si="0"/>
        <v>0</v>
      </c>
      <c r="I38" s="254">
        <f t="shared" si="1"/>
        <v>0</v>
      </c>
      <c r="J38" s="255">
        <f t="shared" si="2"/>
        <v>0</v>
      </c>
    </row>
    <row r="39" spans="1:10" ht="12" thickBot="1">
      <c r="A39" s="256"/>
      <c r="B39" s="257"/>
      <c r="C39" s="258" t="s">
        <v>134</v>
      </c>
      <c r="D39" s="259">
        <f>SUM(D5:D38)</f>
        <v>0</v>
      </c>
      <c r="E39" s="259">
        <f>SUM(E5:E38)</f>
        <v>0</v>
      </c>
      <c r="F39" s="260">
        <f>'逆行列係数'!AE40</f>
        <v>1.1644176900086272</v>
      </c>
      <c r="G39" s="260">
        <f>'逆行列係数'!BO40</f>
        <v>0.005601385693300758</v>
      </c>
      <c r="H39" s="261">
        <f>SUM(H5:H38)</f>
        <v>0</v>
      </c>
      <c r="I39" s="262">
        <f>SUM(I5:I38)</f>
        <v>0</v>
      </c>
      <c r="J39" s="263">
        <f>SUM(J5:J38)</f>
        <v>0</v>
      </c>
    </row>
    <row r="40" spans="1:10" ht="12" thickTop="1">
      <c r="A40" s="264" t="s">
        <v>155</v>
      </c>
      <c r="B40" s="238" t="s">
        <v>96</v>
      </c>
      <c r="C40" s="239" t="s">
        <v>70</v>
      </c>
      <c r="D40" s="265"/>
      <c r="E40" s="266"/>
      <c r="F40" s="267">
        <f>'逆行列係数'!AE42</f>
        <v>0.000828196626224039</v>
      </c>
      <c r="G40" s="267">
        <f>'逆行列係数'!BO42</f>
        <v>0.0010820739392882286</v>
      </c>
      <c r="H40" s="244">
        <f aca="true" t="shared" si="3" ref="H40:H73">D$32*F40</f>
        <v>0</v>
      </c>
      <c r="I40" s="268">
        <f aca="true" t="shared" si="4" ref="I40:I73">E$32*G40</f>
        <v>0</v>
      </c>
      <c r="J40" s="269">
        <f aca="true" t="shared" si="5" ref="J40:J73">SUM(H40:I40)</f>
        <v>0</v>
      </c>
    </row>
    <row r="41" spans="1:10" ht="11.25" hidden="1">
      <c r="A41" s="264" t="s">
        <v>156</v>
      </c>
      <c r="B41" s="238" t="s">
        <v>97</v>
      </c>
      <c r="C41" s="239" t="s">
        <v>71</v>
      </c>
      <c r="D41" s="240"/>
      <c r="E41" s="241"/>
      <c r="F41" s="242">
        <f>'逆行列係数'!AE43</f>
        <v>0.0004060746216355356</v>
      </c>
      <c r="G41" s="242">
        <f>'逆行列係数'!BO43</f>
        <v>0.0004709951983672978</v>
      </c>
      <c r="H41" s="244">
        <f t="shared" si="3"/>
        <v>0</v>
      </c>
      <c r="I41" s="244">
        <f t="shared" si="4"/>
        <v>0</v>
      </c>
      <c r="J41" s="245">
        <f t="shared" si="5"/>
        <v>0</v>
      </c>
    </row>
    <row r="42" spans="1:10" ht="11.25" hidden="1">
      <c r="A42" s="264" t="s">
        <v>157</v>
      </c>
      <c r="B42" s="238" t="s">
        <v>98</v>
      </c>
      <c r="C42" s="239" t="s">
        <v>72</v>
      </c>
      <c r="D42" s="270"/>
      <c r="E42" s="247"/>
      <c r="F42" s="242">
        <f>'逆行列係数'!AE44</f>
        <v>8.826854167165739E-05</v>
      </c>
      <c r="G42" s="242">
        <f>'逆行列係数'!BO44</f>
        <v>9.809020583655866E-05</v>
      </c>
      <c r="H42" s="244">
        <f t="shared" si="3"/>
        <v>0</v>
      </c>
      <c r="I42" s="244">
        <f t="shared" si="4"/>
        <v>0</v>
      </c>
      <c r="J42" s="245">
        <f t="shared" si="5"/>
        <v>0</v>
      </c>
    </row>
    <row r="43" spans="1:10" ht="11.25" hidden="1">
      <c r="A43" s="264" t="s">
        <v>158</v>
      </c>
      <c r="B43" s="238" t="s">
        <v>99</v>
      </c>
      <c r="C43" s="239" t="s">
        <v>3</v>
      </c>
      <c r="D43" s="270"/>
      <c r="E43" s="247"/>
      <c r="F43" s="242">
        <f>'逆行列係数'!AE45</f>
        <v>0.0009775523136021573</v>
      </c>
      <c r="G43" s="242">
        <f>'逆行列係数'!BO45</f>
        <v>0.0010945261770282202</v>
      </c>
      <c r="H43" s="244">
        <f t="shared" si="3"/>
        <v>0</v>
      </c>
      <c r="I43" s="244">
        <f t="shared" si="4"/>
        <v>0</v>
      </c>
      <c r="J43" s="245">
        <f t="shared" si="5"/>
        <v>0</v>
      </c>
    </row>
    <row r="44" spans="1:10" ht="11.25" hidden="1">
      <c r="A44" s="264" t="s">
        <v>154</v>
      </c>
      <c r="B44" s="238" t="s">
        <v>100</v>
      </c>
      <c r="C44" s="239" t="s">
        <v>4</v>
      </c>
      <c r="E44" s="247"/>
      <c r="F44" s="242">
        <f>'逆行列係数'!AE46</f>
        <v>0.0007818493002261144</v>
      </c>
      <c r="G44" s="242">
        <f>'逆行列係数'!BO46</f>
        <v>0.0009376416203604621</v>
      </c>
      <c r="H44" s="244">
        <f t="shared" si="3"/>
        <v>0</v>
      </c>
      <c r="I44" s="244">
        <f t="shared" si="4"/>
        <v>0</v>
      </c>
      <c r="J44" s="245">
        <f t="shared" si="5"/>
        <v>0</v>
      </c>
    </row>
    <row r="45" spans="1:10" ht="11.25" hidden="1">
      <c r="A45" s="264"/>
      <c r="B45" s="238" t="s">
        <v>101</v>
      </c>
      <c r="C45" s="239" t="s">
        <v>5</v>
      </c>
      <c r="E45" s="247"/>
      <c r="F45" s="242">
        <f>'逆行列係数'!AE47</f>
        <v>0.0008161461546482816</v>
      </c>
      <c r="G45" s="242">
        <f>'逆行列係数'!BO47</f>
        <v>0.0008185538140277295</v>
      </c>
      <c r="H45" s="244">
        <f t="shared" si="3"/>
        <v>0</v>
      </c>
      <c r="I45" s="244">
        <f t="shared" si="4"/>
        <v>0</v>
      </c>
      <c r="J45" s="245">
        <f t="shared" si="5"/>
        <v>0</v>
      </c>
    </row>
    <row r="46" spans="1:10" ht="11.25" hidden="1">
      <c r="A46" s="264"/>
      <c r="B46" s="238" t="s">
        <v>102</v>
      </c>
      <c r="C46" s="239" t="s">
        <v>130</v>
      </c>
      <c r="E46" s="247"/>
      <c r="F46" s="242">
        <f>'逆行列係数'!AE48</f>
        <v>0.009997597037699944</v>
      </c>
      <c r="G46" s="242">
        <f>'逆行列係数'!BO48</f>
        <v>0.01225476643125144</v>
      </c>
      <c r="H46" s="244">
        <f t="shared" si="3"/>
        <v>0</v>
      </c>
      <c r="I46" s="244">
        <f t="shared" si="4"/>
        <v>0</v>
      </c>
      <c r="J46" s="245">
        <f t="shared" si="5"/>
        <v>0</v>
      </c>
    </row>
    <row r="47" spans="1:10" ht="11.25" hidden="1">
      <c r="A47" s="264"/>
      <c r="B47" s="238" t="s">
        <v>103</v>
      </c>
      <c r="C47" s="239" t="s">
        <v>7</v>
      </c>
      <c r="E47" s="247"/>
      <c r="F47" s="242">
        <f>'逆行列係数'!AE49</f>
        <v>0.011269585877457331</v>
      </c>
      <c r="G47" s="242">
        <f>'逆行列係数'!BO49</f>
        <v>0.011978882251505</v>
      </c>
      <c r="H47" s="244">
        <f t="shared" si="3"/>
        <v>0</v>
      </c>
      <c r="I47" s="244">
        <f t="shared" si="4"/>
        <v>0</v>
      </c>
      <c r="J47" s="245">
        <f t="shared" si="5"/>
        <v>0</v>
      </c>
    </row>
    <row r="48" spans="1:10" ht="11.25" hidden="1">
      <c r="A48" s="264"/>
      <c r="B48" s="238" t="s">
        <v>104</v>
      </c>
      <c r="C48" s="239" t="s">
        <v>8</v>
      </c>
      <c r="E48" s="247"/>
      <c r="F48" s="242">
        <f>'逆行列係数'!AE50</f>
        <v>0.008614135501055576</v>
      </c>
      <c r="G48" s="242">
        <f>'逆行列係数'!BO50</f>
        <v>0.010155797214304653</v>
      </c>
      <c r="H48" s="244">
        <f t="shared" si="3"/>
        <v>0</v>
      </c>
      <c r="I48" s="244">
        <f t="shared" si="4"/>
        <v>0</v>
      </c>
      <c r="J48" s="245">
        <f t="shared" si="5"/>
        <v>0</v>
      </c>
    </row>
    <row r="49" spans="1:10" ht="11.25" hidden="1">
      <c r="A49" s="264"/>
      <c r="B49" s="238" t="s">
        <v>105</v>
      </c>
      <c r="C49" s="239" t="s">
        <v>9</v>
      </c>
      <c r="E49" s="247"/>
      <c r="F49" s="242">
        <f>'逆行列係数'!AE51</f>
        <v>0.0018810359619200496</v>
      </c>
      <c r="G49" s="242">
        <f>'逆行列係数'!BO51</f>
        <v>0.0032020782874433405</v>
      </c>
      <c r="H49" s="244">
        <f t="shared" si="3"/>
        <v>0</v>
      </c>
      <c r="I49" s="244">
        <f t="shared" si="4"/>
        <v>0</v>
      </c>
      <c r="J49" s="245">
        <f t="shared" si="5"/>
        <v>0</v>
      </c>
    </row>
    <row r="50" spans="1:10" ht="11.25" hidden="1">
      <c r="A50" s="264"/>
      <c r="B50" s="238" t="s">
        <v>106</v>
      </c>
      <c r="C50" s="239" t="s">
        <v>10</v>
      </c>
      <c r="E50" s="247"/>
      <c r="F50" s="242">
        <f>'逆行列係数'!AE52</f>
        <v>0.0022787132999175052</v>
      </c>
      <c r="G50" s="242">
        <f>'逆行列係数'!BO52</f>
        <v>0.002512603271817192</v>
      </c>
      <c r="H50" s="244">
        <f t="shared" si="3"/>
        <v>0</v>
      </c>
      <c r="I50" s="244">
        <f t="shared" si="4"/>
        <v>0</v>
      </c>
      <c r="J50" s="245">
        <f t="shared" si="5"/>
        <v>0</v>
      </c>
    </row>
    <row r="51" spans="1:10" ht="11.25" hidden="1">
      <c r="A51" s="264"/>
      <c r="B51" s="238" t="s">
        <v>107</v>
      </c>
      <c r="C51" s="239" t="s">
        <v>11</v>
      </c>
      <c r="E51" s="247"/>
      <c r="F51" s="242">
        <f>'逆行列係数'!AE53</f>
        <v>0.0008993612034270575</v>
      </c>
      <c r="G51" s="242">
        <f>'逆行列係数'!BO53</f>
        <v>0.0009441922592248813</v>
      </c>
      <c r="H51" s="244">
        <f t="shared" si="3"/>
        <v>0</v>
      </c>
      <c r="I51" s="244">
        <f t="shared" si="4"/>
        <v>0</v>
      </c>
      <c r="J51" s="245">
        <f t="shared" si="5"/>
        <v>0</v>
      </c>
    </row>
    <row r="52" spans="1:10" ht="11.25" hidden="1">
      <c r="A52" s="264"/>
      <c r="B52" s="238" t="s">
        <v>108</v>
      </c>
      <c r="C52" s="239" t="s">
        <v>12</v>
      </c>
      <c r="E52" s="247"/>
      <c r="F52" s="242">
        <f>'逆行列係数'!AE54</f>
        <v>0.0021528554201642237</v>
      </c>
      <c r="G52" s="242">
        <f>'逆行列係数'!BO54</f>
        <v>0.002759411777789934</v>
      </c>
      <c r="H52" s="244">
        <f t="shared" si="3"/>
        <v>0</v>
      </c>
      <c r="I52" s="244">
        <f t="shared" si="4"/>
        <v>0</v>
      </c>
      <c r="J52" s="245">
        <f t="shared" si="5"/>
        <v>0</v>
      </c>
    </row>
    <row r="53" spans="1:10" ht="11.25" hidden="1">
      <c r="A53" s="264"/>
      <c r="B53" s="238" t="s">
        <v>109</v>
      </c>
      <c r="C53" s="239" t="s">
        <v>13</v>
      </c>
      <c r="E53" s="247"/>
      <c r="F53" s="242">
        <f>'逆行列係数'!AE55</f>
        <v>0.0022212951805531756</v>
      </c>
      <c r="G53" s="242">
        <f>'逆行列係数'!BO55</f>
        <v>0.002154043163069456</v>
      </c>
      <c r="H53" s="244">
        <f t="shared" si="3"/>
        <v>0</v>
      </c>
      <c r="I53" s="244">
        <f t="shared" si="4"/>
        <v>0</v>
      </c>
      <c r="J53" s="245">
        <f t="shared" si="5"/>
        <v>0</v>
      </c>
    </row>
    <row r="54" spans="1:10" ht="11.25" hidden="1">
      <c r="A54" s="264"/>
      <c r="B54" s="238" t="s">
        <v>110</v>
      </c>
      <c r="C54" s="239" t="s">
        <v>14</v>
      </c>
      <c r="E54" s="247"/>
      <c r="F54" s="242">
        <f>'逆行列係数'!AE56</f>
        <v>0.0033863789838256765</v>
      </c>
      <c r="G54" s="242">
        <f>'逆行列係数'!BO56</f>
        <v>0.003639949651774774</v>
      </c>
      <c r="H54" s="244">
        <f t="shared" si="3"/>
        <v>0</v>
      </c>
      <c r="I54" s="244">
        <f t="shared" si="4"/>
        <v>0</v>
      </c>
      <c r="J54" s="245">
        <f t="shared" si="5"/>
        <v>0</v>
      </c>
    </row>
    <row r="55" spans="1:10" ht="11.25" hidden="1">
      <c r="A55" s="264"/>
      <c r="B55" s="238" t="s">
        <v>111</v>
      </c>
      <c r="C55" s="239" t="s">
        <v>15</v>
      </c>
      <c r="E55" s="247"/>
      <c r="F55" s="242">
        <f>'逆行列係数'!AE57</f>
        <v>0.0036186685189050767</v>
      </c>
      <c r="G55" s="242">
        <f>'逆行列係数'!BO57</f>
        <v>0.0031749692946547894</v>
      </c>
      <c r="H55" s="244">
        <f t="shared" si="3"/>
        <v>0</v>
      </c>
      <c r="I55" s="244">
        <f t="shared" si="4"/>
        <v>0</v>
      </c>
      <c r="J55" s="245">
        <f t="shared" si="5"/>
        <v>0</v>
      </c>
    </row>
    <row r="56" spans="1:10" ht="11.25" hidden="1">
      <c r="A56" s="264"/>
      <c r="B56" s="238" t="s">
        <v>112</v>
      </c>
      <c r="C56" s="239" t="s">
        <v>16</v>
      </c>
      <c r="E56" s="247"/>
      <c r="F56" s="242">
        <f>'逆行列係数'!AE58</f>
        <v>9.4815524832078E-05</v>
      </c>
      <c r="G56" s="242">
        <f>'逆行列係数'!BO58</f>
        <v>9.302622529803857E-05</v>
      </c>
      <c r="H56" s="244">
        <f t="shared" si="3"/>
        <v>0</v>
      </c>
      <c r="I56" s="244">
        <f t="shared" si="4"/>
        <v>0</v>
      </c>
      <c r="J56" s="245">
        <f t="shared" si="5"/>
        <v>0</v>
      </c>
    </row>
    <row r="57" spans="1:10" ht="11.25" hidden="1">
      <c r="A57" s="264"/>
      <c r="B57" s="238" t="s">
        <v>113</v>
      </c>
      <c r="C57" s="239" t="s">
        <v>17</v>
      </c>
      <c r="E57" s="247"/>
      <c r="F57" s="242">
        <f>'逆行列係数'!AE59</f>
        <v>0.03471493889556024</v>
      </c>
      <c r="G57" s="242">
        <f>'逆行列係数'!BO59</f>
        <v>0.04203613662608392</v>
      </c>
      <c r="H57" s="244">
        <f t="shared" si="3"/>
        <v>0</v>
      </c>
      <c r="I57" s="244">
        <f t="shared" si="4"/>
        <v>0</v>
      </c>
      <c r="J57" s="245">
        <f t="shared" si="5"/>
        <v>0</v>
      </c>
    </row>
    <row r="58" spans="1:10" ht="11.25" hidden="1">
      <c r="A58" s="264"/>
      <c r="B58" s="238" t="s">
        <v>114</v>
      </c>
      <c r="C58" s="239" t="s">
        <v>18</v>
      </c>
      <c r="E58" s="247"/>
      <c r="F58" s="242">
        <f>'逆行列係数'!AE60</f>
        <v>0.0013229471860859519</v>
      </c>
      <c r="G58" s="242">
        <f>'逆行列係数'!BO60</f>
        <v>0.01787065410090884</v>
      </c>
      <c r="H58" s="244">
        <f t="shared" si="3"/>
        <v>0</v>
      </c>
      <c r="I58" s="244">
        <f t="shared" si="4"/>
        <v>0</v>
      </c>
      <c r="J58" s="245">
        <f t="shared" si="5"/>
        <v>0</v>
      </c>
    </row>
    <row r="59" spans="1:10" ht="11.25" hidden="1">
      <c r="A59" s="264"/>
      <c r="B59" s="238" t="s">
        <v>115</v>
      </c>
      <c r="C59" s="239" t="s">
        <v>19</v>
      </c>
      <c r="E59" s="247"/>
      <c r="F59" s="242">
        <f>'逆行列係数'!AE61</f>
        <v>0.007508720467872079</v>
      </c>
      <c r="G59" s="242">
        <f>'逆行列係数'!BO61</f>
        <v>0.028911891803980638</v>
      </c>
      <c r="H59" s="244">
        <f t="shared" si="3"/>
        <v>0</v>
      </c>
      <c r="I59" s="244">
        <f t="shared" si="4"/>
        <v>0</v>
      </c>
      <c r="J59" s="245">
        <f t="shared" si="5"/>
        <v>0</v>
      </c>
    </row>
    <row r="60" spans="1:10" ht="11.25" hidden="1">
      <c r="A60" s="264"/>
      <c r="B60" s="238" t="s">
        <v>116</v>
      </c>
      <c r="C60" s="239" t="s">
        <v>20</v>
      </c>
      <c r="E60" s="247"/>
      <c r="F60" s="242">
        <f>'逆行列係数'!AE62</f>
        <v>0.0006547956979992775</v>
      </c>
      <c r="G60" s="242">
        <f>'逆行列係数'!BO62</f>
        <v>0.011574265556547697</v>
      </c>
      <c r="H60" s="244">
        <f t="shared" si="3"/>
        <v>0</v>
      </c>
      <c r="I60" s="244">
        <f t="shared" si="4"/>
        <v>0</v>
      </c>
      <c r="J60" s="245">
        <f t="shared" si="5"/>
        <v>0</v>
      </c>
    </row>
    <row r="61" spans="1:10" ht="11.25" hidden="1">
      <c r="A61" s="264"/>
      <c r="B61" s="238" t="s">
        <v>117</v>
      </c>
      <c r="C61" s="239" t="s">
        <v>21</v>
      </c>
      <c r="E61" s="247"/>
      <c r="F61" s="242">
        <f>'逆行列係数'!AE63</f>
        <v>0.017888351458168937</v>
      </c>
      <c r="G61" s="242">
        <f>'逆行列係数'!BO63</f>
        <v>0.02542550549588713</v>
      </c>
      <c r="H61" s="244">
        <f t="shared" si="3"/>
        <v>0</v>
      </c>
      <c r="I61" s="244">
        <f t="shared" si="4"/>
        <v>0</v>
      </c>
      <c r="J61" s="245">
        <f t="shared" si="5"/>
        <v>0</v>
      </c>
    </row>
    <row r="62" spans="1:10" ht="11.25" hidden="1">
      <c r="A62" s="264"/>
      <c r="B62" s="238" t="s">
        <v>118</v>
      </c>
      <c r="C62" s="239" t="s">
        <v>22</v>
      </c>
      <c r="E62" s="247"/>
      <c r="F62" s="242">
        <f>'逆行列係数'!AE64</f>
        <v>0.006506287915018705</v>
      </c>
      <c r="G62" s="242">
        <f>'逆行列係数'!BO64</f>
        <v>0.019652398156240498</v>
      </c>
      <c r="H62" s="244">
        <f t="shared" si="3"/>
        <v>0</v>
      </c>
      <c r="I62" s="244">
        <f t="shared" si="4"/>
        <v>0</v>
      </c>
      <c r="J62" s="245">
        <f t="shared" si="5"/>
        <v>0</v>
      </c>
    </row>
    <row r="63" spans="1:10" ht="11.25" hidden="1">
      <c r="A63" s="264"/>
      <c r="B63" s="238" t="s">
        <v>119</v>
      </c>
      <c r="C63" s="239" t="s">
        <v>23</v>
      </c>
      <c r="E63" s="247"/>
      <c r="F63" s="242">
        <f>'逆行列係数'!AE65</f>
        <v>0.00199332670785027</v>
      </c>
      <c r="G63" s="242">
        <f>'逆行列係数'!BO65</f>
        <v>0.013215194627476168</v>
      </c>
      <c r="H63" s="244">
        <f t="shared" si="3"/>
        <v>0</v>
      </c>
      <c r="I63" s="244">
        <f t="shared" si="4"/>
        <v>0</v>
      </c>
      <c r="J63" s="245">
        <f t="shared" si="5"/>
        <v>0</v>
      </c>
    </row>
    <row r="64" spans="1:10" ht="11.25" hidden="1">
      <c r="A64" s="264"/>
      <c r="B64" s="238" t="s">
        <v>120</v>
      </c>
      <c r="C64" s="239" t="s">
        <v>24</v>
      </c>
      <c r="D64" s="270"/>
      <c r="E64" s="247"/>
      <c r="F64" s="242">
        <f>'逆行列係数'!AE66</f>
        <v>0.007837252003832985</v>
      </c>
      <c r="G64" s="242">
        <f>'逆行列係数'!BO66</f>
        <v>0.016302635920076556</v>
      </c>
      <c r="H64" s="244">
        <f t="shared" si="3"/>
        <v>0</v>
      </c>
      <c r="I64" s="244">
        <f t="shared" si="4"/>
        <v>0</v>
      </c>
      <c r="J64" s="245">
        <f t="shared" si="5"/>
        <v>0</v>
      </c>
    </row>
    <row r="65" spans="1:10" ht="11.25" hidden="1">
      <c r="A65" s="264"/>
      <c r="B65" s="238" t="s">
        <v>121</v>
      </c>
      <c r="C65" s="239" t="s">
        <v>25</v>
      </c>
      <c r="D65" s="270"/>
      <c r="E65" s="247"/>
      <c r="F65" s="242">
        <f>'逆行列係数'!AE67</f>
        <v>0.005580248323719666</v>
      </c>
      <c r="G65" s="242">
        <f>'逆行列係数'!BO67</f>
        <v>0.019763489619499107</v>
      </c>
      <c r="H65" s="244">
        <f t="shared" si="3"/>
        <v>0</v>
      </c>
      <c r="I65" s="244">
        <f t="shared" si="4"/>
        <v>0</v>
      </c>
      <c r="J65" s="245">
        <f t="shared" si="5"/>
        <v>0</v>
      </c>
    </row>
    <row r="66" spans="1:10" ht="11.25" hidden="1">
      <c r="A66" s="264"/>
      <c r="B66" s="238" t="s">
        <v>122</v>
      </c>
      <c r="C66" s="239" t="s">
        <v>26</v>
      </c>
      <c r="D66" s="270"/>
      <c r="E66" s="247"/>
      <c r="F66" s="242">
        <f>'逆行列係数'!AE68</f>
        <v>0.0003247735674765315</v>
      </c>
      <c r="G66" s="242">
        <f>'逆行列係数'!BO68</f>
        <v>0.0004391643429690948</v>
      </c>
      <c r="H66" s="244">
        <f t="shared" si="3"/>
        <v>0</v>
      </c>
      <c r="I66" s="244">
        <f t="shared" si="4"/>
        <v>0</v>
      </c>
      <c r="J66" s="245">
        <f t="shared" si="5"/>
        <v>0</v>
      </c>
    </row>
    <row r="67" spans="1:10" ht="11.25" hidden="1">
      <c r="A67" s="264"/>
      <c r="B67" s="238" t="s">
        <v>123</v>
      </c>
      <c r="C67" s="239" t="s">
        <v>27</v>
      </c>
      <c r="D67" s="270"/>
      <c r="E67" s="247"/>
      <c r="F67" s="242">
        <f>'逆行列係数'!AE69</f>
        <v>0.002434596799272013</v>
      </c>
      <c r="G67" s="242">
        <f>'逆行列係数'!BO69</f>
        <v>1.0034297999861175</v>
      </c>
      <c r="H67" s="244">
        <f t="shared" si="3"/>
        <v>0</v>
      </c>
      <c r="I67" s="244">
        <f t="shared" si="4"/>
        <v>0</v>
      </c>
      <c r="J67" s="245">
        <f t="shared" si="5"/>
        <v>0</v>
      </c>
    </row>
    <row r="68" spans="1:10" ht="11.25" hidden="1">
      <c r="A68" s="264"/>
      <c r="B68" s="238" t="s">
        <v>124</v>
      </c>
      <c r="C68" s="239" t="s">
        <v>131</v>
      </c>
      <c r="D68" s="270"/>
      <c r="E68" s="247"/>
      <c r="F68" s="242">
        <f>'逆行列係数'!AE70</f>
        <v>1.4624791912790253E-06</v>
      </c>
      <c r="G68" s="242">
        <f>'逆行列係数'!BO70</f>
        <v>8.672189465212619E-06</v>
      </c>
      <c r="H68" s="244">
        <f t="shared" si="3"/>
        <v>0</v>
      </c>
      <c r="I68" s="244">
        <f t="shared" si="4"/>
        <v>0</v>
      </c>
      <c r="J68" s="245">
        <f t="shared" si="5"/>
        <v>0</v>
      </c>
    </row>
    <row r="69" spans="1:10" ht="11.25" hidden="1">
      <c r="A69" s="264"/>
      <c r="B69" s="238" t="s">
        <v>125</v>
      </c>
      <c r="C69" s="239" t="s">
        <v>28</v>
      </c>
      <c r="D69" s="270"/>
      <c r="E69" s="247"/>
      <c r="F69" s="242">
        <f>'逆行列係数'!AE71</f>
        <v>0.0002606402530744051</v>
      </c>
      <c r="G69" s="242">
        <f>'逆行列係数'!BO71</f>
        <v>0.0016281824090381711</v>
      </c>
      <c r="H69" s="244">
        <f t="shared" si="3"/>
        <v>0</v>
      </c>
      <c r="I69" s="244">
        <f t="shared" si="4"/>
        <v>0</v>
      </c>
      <c r="J69" s="245">
        <f t="shared" si="5"/>
        <v>0</v>
      </c>
    </row>
    <row r="70" spans="1:10" ht="11.25" hidden="1">
      <c r="A70" s="264"/>
      <c r="B70" s="238" t="s">
        <v>126</v>
      </c>
      <c r="C70" s="239" t="s">
        <v>29</v>
      </c>
      <c r="D70" s="270"/>
      <c r="E70" s="247"/>
      <c r="F70" s="242">
        <f>'逆行列係数'!AE72</f>
        <v>0.038060760239039905</v>
      </c>
      <c r="G70" s="242">
        <f>'逆行列係数'!BO72</f>
        <v>0.07595809722973923</v>
      </c>
      <c r="H70" s="244">
        <f t="shared" si="3"/>
        <v>0</v>
      </c>
      <c r="I70" s="244">
        <f t="shared" si="4"/>
        <v>0</v>
      </c>
      <c r="J70" s="245">
        <f t="shared" si="5"/>
        <v>0</v>
      </c>
    </row>
    <row r="71" spans="1:10" ht="11.25" hidden="1">
      <c r="A71" s="264"/>
      <c r="B71" s="238" t="s">
        <v>127</v>
      </c>
      <c r="C71" s="239" t="s">
        <v>30</v>
      </c>
      <c r="D71" s="270"/>
      <c r="E71" s="247"/>
      <c r="F71" s="242">
        <f>'逆行列係数'!AE73</f>
        <v>0.0007690422682677283</v>
      </c>
      <c r="G71" s="242">
        <f>'逆行列係数'!BO73</f>
        <v>0.0026801865967552145</v>
      </c>
      <c r="H71" s="244">
        <f t="shared" si="3"/>
        <v>0</v>
      </c>
      <c r="I71" s="244">
        <f t="shared" si="4"/>
        <v>0</v>
      </c>
      <c r="J71" s="245">
        <f t="shared" si="5"/>
        <v>0</v>
      </c>
    </row>
    <row r="72" spans="1:10" ht="11.25" hidden="1">
      <c r="A72" s="264"/>
      <c r="B72" s="238" t="s">
        <v>128</v>
      </c>
      <c r="C72" s="239" t="s">
        <v>132</v>
      </c>
      <c r="D72" s="270"/>
      <c r="E72" s="247"/>
      <c r="F72" s="242">
        <f>'逆行列係数'!AE74</f>
        <v>0.0003641865633214654</v>
      </c>
      <c r="G72" s="242">
        <f>'逆行列係数'!BO74</f>
        <v>0.004836944406795718</v>
      </c>
      <c r="H72" s="244">
        <f t="shared" si="3"/>
        <v>0</v>
      </c>
      <c r="I72" s="244">
        <f t="shared" si="4"/>
        <v>0</v>
      </c>
      <c r="J72" s="245">
        <f t="shared" si="5"/>
        <v>0</v>
      </c>
    </row>
    <row r="73" spans="1:10" ht="11.25">
      <c r="A73" s="264"/>
      <c r="B73" s="248" t="s">
        <v>129</v>
      </c>
      <c r="C73" s="249" t="s">
        <v>133</v>
      </c>
      <c r="D73" s="271"/>
      <c r="E73" s="272"/>
      <c r="F73" s="252">
        <f>'逆行列係数'!AE75</f>
        <v>0.0019266013897093984</v>
      </c>
      <c r="G73" s="252">
        <f>'逆行列係数'!BO75</f>
        <v>0.002605183174385682</v>
      </c>
      <c r="H73" s="254">
        <f t="shared" si="3"/>
        <v>0</v>
      </c>
      <c r="I73" s="254">
        <f t="shared" si="4"/>
        <v>0</v>
      </c>
      <c r="J73" s="255">
        <f t="shared" si="5"/>
        <v>0</v>
      </c>
    </row>
    <row r="74" spans="1:10" ht="11.25">
      <c r="A74" s="273"/>
      <c r="B74" s="274"/>
      <c r="C74" s="275" t="s">
        <v>134</v>
      </c>
      <c r="D74" s="276">
        <f>SUM(D40:D73)</f>
        <v>0</v>
      </c>
      <c r="E74" s="283">
        <f>SUM(E40:E73)</f>
        <v>0</v>
      </c>
      <c r="F74" s="277">
        <f>'逆行列係数'!AE76</f>
        <v>0.17846146228322632</v>
      </c>
      <c r="G74" s="277">
        <f>'逆行列係数'!BO76</f>
        <v>1.3437100030250084</v>
      </c>
      <c r="H74" s="278">
        <f>SUM(H40:H73)</f>
        <v>0</v>
      </c>
      <c r="I74" s="278">
        <f>SUM(I40:I73)</f>
        <v>0</v>
      </c>
      <c r="J74" s="279">
        <f>SUM(J40:J73)</f>
        <v>0</v>
      </c>
    </row>
    <row r="75" spans="1:10" ht="11.25">
      <c r="A75" s="280"/>
      <c r="B75" s="281"/>
      <c r="C75" s="282" t="s">
        <v>64</v>
      </c>
      <c r="D75" s="272">
        <f>SUM(D74,D39)</f>
        <v>0</v>
      </c>
      <c r="E75" s="272">
        <f>SUM(E74,E39)</f>
        <v>0</v>
      </c>
      <c r="F75" s="252">
        <f>'逆行列係数'!AE78</f>
        <v>1.3428791522918542</v>
      </c>
      <c r="G75" s="252">
        <f>'逆行列係数'!BO78</f>
        <v>1.3493113887183092</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0" sqref="C20"/>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279</v>
      </c>
      <c r="D1" s="217"/>
      <c r="E1" s="217"/>
    </row>
    <row r="2" spans="2:5" ht="11.25">
      <c r="B2" s="215"/>
      <c r="C2" s="215"/>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315</v>
      </c>
      <c r="E4" s="229" t="s">
        <v>173</v>
      </c>
      <c r="F4" s="230" t="s">
        <v>174</v>
      </c>
      <c r="G4" s="230" t="s">
        <v>316</v>
      </c>
      <c r="H4" s="231" t="s">
        <v>317</v>
      </c>
      <c r="I4" s="232" t="s">
        <v>318</v>
      </c>
      <c r="J4" s="233" t="s">
        <v>319</v>
      </c>
      <c r="K4" s="234"/>
      <c r="L4" s="235"/>
    </row>
    <row r="5" spans="1:10" ht="12" thickTop="1">
      <c r="A5" s="237" t="s">
        <v>148</v>
      </c>
      <c r="B5" s="238" t="s">
        <v>96</v>
      </c>
      <c r="C5" s="239" t="s">
        <v>70</v>
      </c>
      <c r="D5" s="240"/>
      <c r="E5" s="241"/>
      <c r="F5" s="242">
        <f>'逆行列係数'!AF6</f>
        <v>0.0012148903033594425</v>
      </c>
      <c r="G5" s="242">
        <f>'逆行列係数'!BP6</f>
        <v>6.30104772265202E-05</v>
      </c>
      <c r="H5" s="243">
        <f aca="true" t="shared" si="0" ref="H5:H38">D$33*F5</f>
        <v>0</v>
      </c>
      <c r="I5" s="244">
        <f aca="true" t="shared" si="1" ref="I5:I38">E$33*G5</f>
        <v>0</v>
      </c>
      <c r="J5" s="245">
        <f aca="true" t="shared" si="2" ref="J5:J38">SUM(H5:I5)</f>
        <v>0</v>
      </c>
    </row>
    <row r="6" spans="1:10" ht="11.25">
      <c r="A6" s="237" t="s">
        <v>150</v>
      </c>
      <c r="B6" s="238" t="s">
        <v>97</v>
      </c>
      <c r="C6" s="239" t="s">
        <v>71</v>
      </c>
      <c r="D6" s="240"/>
      <c r="E6" s="241"/>
      <c r="F6" s="242">
        <f>'逆行列係数'!AF7</f>
        <v>8.531584672680081E-05</v>
      </c>
      <c r="G6" s="242">
        <f>'逆行列係数'!BP7</f>
        <v>1.436805901988373E-05</v>
      </c>
      <c r="H6" s="246">
        <f t="shared" si="0"/>
        <v>0</v>
      </c>
      <c r="I6" s="244">
        <f t="shared" si="1"/>
        <v>0</v>
      </c>
      <c r="J6" s="245">
        <f t="shared" si="2"/>
        <v>0</v>
      </c>
    </row>
    <row r="7" spans="1:10" ht="11.25">
      <c r="A7" s="237" t="s">
        <v>152</v>
      </c>
      <c r="B7" s="238" t="s">
        <v>98</v>
      </c>
      <c r="C7" s="239" t="s">
        <v>72</v>
      </c>
      <c r="D7" s="240"/>
      <c r="E7" s="241"/>
      <c r="F7" s="242">
        <f>'逆行列係数'!AF8</f>
        <v>0.0007622580468476127</v>
      </c>
      <c r="G7" s="242">
        <f>'逆行列係数'!BP8</f>
        <v>2.5199568465070996E-05</v>
      </c>
      <c r="H7" s="246">
        <f t="shared" si="0"/>
        <v>0</v>
      </c>
      <c r="I7" s="244">
        <f t="shared" si="1"/>
        <v>0</v>
      </c>
      <c r="J7" s="245">
        <f t="shared" si="2"/>
        <v>0</v>
      </c>
    </row>
    <row r="8" spans="1:10" ht="11.25">
      <c r="A8" s="237" t="s">
        <v>154</v>
      </c>
      <c r="B8" s="238" t="s">
        <v>99</v>
      </c>
      <c r="C8" s="239" t="s">
        <v>3</v>
      </c>
      <c r="D8" s="240"/>
      <c r="E8" s="241"/>
      <c r="F8" s="242">
        <f>'逆行列係数'!AF9</f>
        <v>0.00047643733980989763</v>
      </c>
      <c r="G8" s="242">
        <f>'逆行列係数'!BP9</f>
        <v>6.519822799609509E-05</v>
      </c>
      <c r="H8" s="246">
        <f t="shared" si="0"/>
        <v>0</v>
      </c>
      <c r="I8" s="244">
        <f t="shared" si="1"/>
        <v>0</v>
      </c>
      <c r="J8" s="245">
        <f t="shared" si="2"/>
        <v>0</v>
      </c>
    </row>
    <row r="9" spans="1:10" ht="11.25">
      <c r="A9" s="237"/>
      <c r="B9" s="238" t="s">
        <v>100</v>
      </c>
      <c r="C9" s="239" t="s">
        <v>4</v>
      </c>
      <c r="D9" s="240"/>
      <c r="E9" s="241"/>
      <c r="F9" s="242">
        <f>'逆行列係数'!AF10</f>
        <v>0.005157104358599708</v>
      </c>
      <c r="G9" s="242">
        <f>'逆行列係数'!BP10</f>
        <v>0.0007363589016143409</v>
      </c>
      <c r="H9" s="246">
        <f t="shared" si="0"/>
        <v>0</v>
      </c>
      <c r="I9" s="244">
        <f t="shared" si="1"/>
        <v>0</v>
      </c>
      <c r="J9" s="245">
        <f t="shared" si="2"/>
        <v>0</v>
      </c>
    </row>
    <row r="10" spans="1:10" ht="11.25">
      <c r="A10" s="237"/>
      <c r="B10" s="238" t="s">
        <v>101</v>
      </c>
      <c r="C10" s="239" t="s">
        <v>5</v>
      </c>
      <c r="D10" s="240"/>
      <c r="E10" s="241"/>
      <c r="F10" s="242">
        <f>'逆行列係数'!AF11</f>
        <v>0.0003580966476399982</v>
      </c>
      <c r="G10" s="242">
        <f>'逆行列係数'!BP11</f>
        <v>0.00011793925732800435</v>
      </c>
      <c r="H10" s="246">
        <f t="shared" si="0"/>
        <v>0</v>
      </c>
      <c r="I10" s="244">
        <f t="shared" si="1"/>
        <v>0</v>
      </c>
      <c r="J10" s="245">
        <f t="shared" si="2"/>
        <v>0</v>
      </c>
    </row>
    <row r="11" spans="1:10" ht="11.25">
      <c r="A11" s="237"/>
      <c r="B11" s="238" t="s">
        <v>102</v>
      </c>
      <c r="C11" s="239" t="s">
        <v>130</v>
      </c>
      <c r="D11" s="240"/>
      <c r="E11" s="241"/>
      <c r="F11" s="242">
        <f>'逆行列係数'!AF12</f>
        <v>0.0027082656689628804</v>
      </c>
      <c r="G11" s="242">
        <f>'逆行列係数'!BP12</f>
        <v>0.000490038498870567</v>
      </c>
      <c r="H11" s="246">
        <f t="shared" si="0"/>
        <v>0</v>
      </c>
      <c r="I11" s="244">
        <f t="shared" si="1"/>
        <v>0</v>
      </c>
      <c r="J11" s="245">
        <f t="shared" si="2"/>
        <v>0</v>
      </c>
    </row>
    <row r="12" spans="1:10" ht="11.25">
      <c r="A12" s="237"/>
      <c r="B12" s="238" t="s">
        <v>103</v>
      </c>
      <c r="C12" s="239" t="s">
        <v>7</v>
      </c>
      <c r="D12" s="240"/>
      <c r="E12" s="241"/>
      <c r="F12" s="242">
        <f>'逆行列係数'!AF13</f>
        <v>0.028248758332437323</v>
      </c>
      <c r="G12" s="242">
        <f>'逆行列係数'!BP13</f>
        <v>0.008356271837580918</v>
      </c>
      <c r="H12" s="246">
        <f t="shared" si="0"/>
        <v>0</v>
      </c>
      <c r="I12" s="244">
        <f t="shared" si="1"/>
        <v>0</v>
      </c>
      <c r="J12" s="245">
        <f t="shared" si="2"/>
        <v>0</v>
      </c>
    </row>
    <row r="13" spans="1:10" ht="11.25">
      <c r="A13" s="237"/>
      <c r="B13" s="238" t="s">
        <v>104</v>
      </c>
      <c r="C13" s="239" t="s">
        <v>8</v>
      </c>
      <c r="D13" s="240"/>
      <c r="E13" s="241"/>
      <c r="F13" s="242">
        <f>'逆行列係数'!AF14</f>
        <v>0.002016489406139993</v>
      </c>
      <c r="G13" s="242">
        <f>'逆行列係数'!BP14</f>
        <v>0.00027441179966465265</v>
      </c>
      <c r="H13" s="246">
        <f t="shared" si="0"/>
        <v>0</v>
      </c>
      <c r="I13" s="244">
        <f t="shared" si="1"/>
        <v>0</v>
      </c>
      <c r="J13" s="245">
        <f t="shared" si="2"/>
        <v>0</v>
      </c>
    </row>
    <row r="14" spans="1:10" ht="11.25">
      <c r="A14" s="237"/>
      <c r="B14" s="238" t="s">
        <v>105</v>
      </c>
      <c r="C14" s="239" t="s">
        <v>9</v>
      </c>
      <c r="D14" s="240"/>
      <c r="E14" s="241"/>
      <c r="F14" s="242">
        <f>'逆行列係数'!AF15</f>
        <v>0.0010249917137626753</v>
      </c>
      <c r="G14" s="242">
        <f>'逆行列係数'!BP15</f>
        <v>0.00012767693249644005</v>
      </c>
      <c r="H14" s="246">
        <f t="shared" si="0"/>
        <v>0</v>
      </c>
      <c r="I14" s="244">
        <f t="shared" si="1"/>
        <v>0</v>
      </c>
      <c r="J14" s="245">
        <f t="shared" si="2"/>
        <v>0</v>
      </c>
    </row>
    <row r="15" spans="1:10" ht="11.25">
      <c r="A15" s="237"/>
      <c r="B15" s="238" t="s">
        <v>106</v>
      </c>
      <c r="C15" s="239" t="s">
        <v>10</v>
      </c>
      <c r="D15" s="240"/>
      <c r="E15" s="241"/>
      <c r="F15" s="242">
        <f>'逆行列係数'!AF16</f>
        <v>0.00048277904538881165</v>
      </c>
      <c r="G15" s="242">
        <f>'逆行列係数'!BP16</f>
        <v>0.0003253063197493221</v>
      </c>
      <c r="H15" s="246">
        <f t="shared" si="0"/>
        <v>0</v>
      </c>
      <c r="I15" s="244">
        <f t="shared" si="1"/>
        <v>0</v>
      </c>
      <c r="J15" s="245">
        <f t="shared" si="2"/>
        <v>0</v>
      </c>
    </row>
    <row r="16" spans="1:10" ht="11.25">
      <c r="A16" s="237"/>
      <c r="B16" s="238" t="s">
        <v>107</v>
      </c>
      <c r="C16" s="239" t="s">
        <v>11</v>
      </c>
      <c r="D16" s="240"/>
      <c r="E16" s="241"/>
      <c r="F16" s="242">
        <f>'逆行列係数'!AF17</f>
        <v>0.00021019414775393176</v>
      </c>
      <c r="G16" s="242">
        <f>'逆行列係数'!BP17</f>
        <v>8.500490630615576E-05</v>
      </c>
      <c r="H16" s="246">
        <f t="shared" si="0"/>
        <v>0</v>
      </c>
      <c r="I16" s="244">
        <f t="shared" si="1"/>
        <v>0</v>
      </c>
      <c r="J16" s="245">
        <f t="shared" si="2"/>
        <v>0</v>
      </c>
    </row>
    <row r="17" spans="1:10" ht="11.25">
      <c r="A17" s="237"/>
      <c r="B17" s="238" t="s">
        <v>108</v>
      </c>
      <c r="C17" s="239" t="s">
        <v>12</v>
      </c>
      <c r="D17" s="240"/>
      <c r="E17" s="241"/>
      <c r="F17" s="242">
        <f>'逆行列係数'!AF18</f>
        <v>0.0005755798615450805</v>
      </c>
      <c r="G17" s="242">
        <f>'逆行列係数'!BP18</f>
        <v>0.0002630930604448488</v>
      </c>
      <c r="H17" s="246">
        <f t="shared" si="0"/>
        <v>0</v>
      </c>
      <c r="I17" s="244">
        <f t="shared" si="1"/>
        <v>0</v>
      </c>
      <c r="J17" s="245">
        <f t="shared" si="2"/>
        <v>0</v>
      </c>
    </row>
    <row r="18" spans="1:10" ht="11.25">
      <c r="A18" s="237"/>
      <c r="B18" s="238" t="s">
        <v>109</v>
      </c>
      <c r="C18" s="239" t="s">
        <v>13</v>
      </c>
      <c r="D18" s="240"/>
      <c r="E18" s="241"/>
      <c r="F18" s="242">
        <f>'逆行列係数'!AF19</f>
        <v>0.000554007858863496</v>
      </c>
      <c r="G18" s="242">
        <f>'逆行列係数'!BP19</f>
        <v>0.00016388735277995682</v>
      </c>
      <c r="H18" s="246">
        <f t="shared" si="0"/>
        <v>0</v>
      </c>
      <c r="I18" s="244">
        <f t="shared" si="1"/>
        <v>0</v>
      </c>
      <c r="J18" s="245">
        <f t="shared" si="2"/>
        <v>0</v>
      </c>
    </row>
    <row r="19" spans="1:10" ht="11.25">
      <c r="A19" s="237"/>
      <c r="B19" s="238" t="s">
        <v>110</v>
      </c>
      <c r="C19" s="239" t="s">
        <v>14</v>
      </c>
      <c r="D19" s="240"/>
      <c r="E19" s="241"/>
      <c r="F19" s="242">
        <f>'逆行列係数'!AF20</f>
        <v>0.00037450482741398895</v>
      </c>
      <c r="G19" s="242">
        <f>'逆行列係数'!BP20</f>
        <v>0.0001513691422789972</v>
      </c>
      <c r="H19" s="246">
        <f t="shared" si="0"/>
        <v>0</v>
      </c>
      <c r="I19" s="244">
        <f t="shared" si="1"/>
        <v>0</v>
      </c>
      <c r="J19" s="245">
        <f t="shared" si="2"/>
        <v>0</v>
      </c>
    </row>
    <row r="20" spans="1:10" ht="11.25">
      <c r="A20" s="237"/>
      <c r="B20" s="238" t="s">
        <v>111</v>
      </c>
      <c r="C20" s="239" t="s">
        <v>15</v>
      </c>
      <c r="D20" s="240"/>
      <c r="E20" s="241"/>
      <c r="F20" s="242">
        <f>'逆行列係数'!AF21</f>
        <v>0.00025319017116556006</v>
      </c>
      <c r="G20" s="242">
        <f>'逆行列係数'!BP21</f>
        <v>7.304415444268091E-05</v>
      </c>
      <c r="H20" s="246">
        <f t="shared" si="0"/>
        <v>0</v>
      </c>
      <c r="I20" s="244">
        <f t="shared" si="1"/>
        <v>0</v>
      </c>
      <c r="J20" s="245">
        <f t="shared" si="2"/>
        <v>0</v>
      </c>
    </row>
    <row r="21" spans="1:10" ht="11.25">
      <c r="A21" s="237"/>
      <c r="B21" s="238" t="s">
        <v>112</v>
      </c>
      <c r="C21" s="239" t="s">
        <v>16</v>
      </c>
      <c r="D21" s="240"/>
      <c r="E21" s="241"/>
      <c r="F21" s="242">
        <f>'逆行列係数'!AF22</f>
        <v>0.0003508968762451042</v>
      </c>
      <c r="G21" s="242">
        <f>'逆行列係数'!BP22</f>
        <v>6.537288352339489E-05</v>
      </c>
      <c r="H21" s="246">
        <f t="shared" si="0"/>
        <v>0</v>
      </c>
      <c r="I21" s="244">
        <f t="shared" si="1"/>
        <v>0</v>
      </c>
      <c r="J21" s="245">
        <f t="shared" si="2"/>
        <v>0</v>
      </c>
    </row>
    <row r="22" spans="1:10" ht="11.25">
      <c r="A22" s="237"/>
      <c r="B22" s="238" t="s">
        <v>113</v>
      </c>
      <c r="C22" s="239" t="s">
        <v>17</v>
      </c>
      <c r="D22" s="240"/>
      <c r="E22" s="241"/>
      <c r="F22" s="242">
        <f>'逆行列係数'!AF23</f>
        <v>0.003803921841182648</v>
      </c>
      <c r="G22" s="242">
        <f>'逆行列係数'!BP23</f>
        <v>0.0009707777321392937</v>
      </c>
      <c r="H22" s="246">
        <f t="shared" si="0"/>
        <v>0</v>
      </c>
      <c r="I22" s="244">
        <f t="shared" si="1"/>
        <v>0</v>
      </c>
      <c r="J22" s="245">
        <f t="shared" si="2"/>
        <v>0</v>
      </c>
    </row>
    <row r="23" spans="1:10" ht="11.25">
      <c r="A23" s="237"/>
      <c r="B23" s="238" t="s">
        <v>114</v>
      </c>
      <c r="C23" s="239" t="s">
        <v>18</v>
      </c>
      <c r="D23" s="240"/>
      <c r="E23" s="241"/>
      <c r="F23" s="242">
        <f>'逆行列係数'!AF24</f>
        <v>0.006433798440467751</v>
      </c>
      <c r="G23" s="242">
        <f>'逆行列係数'!BP24</f>
        <v>0.0001137417059662246</v>
      </c>
      <c r="H23" s="246">
        <f t="shared" si="0"/>
        <v>0</v>
      </c>
      <c r="I23" s="244">
        <f t="shared" si="1"/>
        <v>0</v>
      </c>
      <c r="J23" s="245">
        <f t="shared" si="2"/>
        <v>0</v>
      </c>
    </row>
    <row r="24" spans="1:10" ht="11.25">
      <c r="A24" s="237"/>
      <c r="B24" s="238" t="s">
        <v>115</v>
      </c>
      <c r="C24" s="239" t="s">
        <v>19</v>
      </c>
      <c r="D24" s="240"/>
      <c r="E24" s="241"/>
      <c r="F24" s="242">
        <f>'逆行列係数'!AF25</f>
        <v>0.01783492371107953</v>
      </c>
      <c r="G24" s="242">
        <f>'逆行列係数'!BP25</f>
        <v>0.00044273463085175665</v>
      </c>
      <c r="H24" s="246">
        <f t="shared" si="0"/>
        <v>0</v>
      </c>
      <c r="I24" s="244">
        <f t="shared" si="1"/>
        <v>0</v>
      </c>
      <c r="J24" s="245">
        <f t="shared" si="2"/>
        <v>0</v>
      </c>
    </row>
    <row r="25" spans="1:10" ht="11.25">
      <c r="A25" s="237"/>
      <c r="B25" s="238" t="s">
        <v>116</v>
      </c>
      <c r="C25" s="239" t="s">
        <v>20</v>
      </c>
      <c r="D25" s="240"/>
      <c r="E25" s="241"/>
      <c r="F25" s="242">
        <f>'逆行列係数'!AF26</f>
        <v>0.01163390614980851</v>
      </c>
      <c r="G25" s="242">
        <f>'逆行列係数'!BP26</f>
        <v>0.00011233614156799912</v>
      </c>
      <c r="H25" s="246">
        <f t="shared" si="0"/>
        <v>0</v>
      </c>
      <c r="I25" s="244">
        <f t="shared" si="1"/>
        <v>0</v>
      </c>
      <c r="J25" s="245">
        <f t="shared" si="2"/>
        <v>0</v>
      </c>
    </row>
    <row r="26" spans="1:10" ht="11.25">
      <c r="A26" s="237"/>
      <c r="B26" s="238" t="s">
        <v>117</v>
      </c>
      <c r="C26" s="239" t="s">
        <v>21</v>
      </c>
      <c r="D26" s="240"/>
      <c r="E26" s="241"/>
      <c r="F26" s="242">
        <f>'逆行列係数'!AF27</f>
        <v>0.02457122858266305</v>
      </c>
      <c r="G26" s="242">
        <f>'逆行列係数'!BP27</f>
        <v>0.0013187023133588243</v>
      </c>
      <c r="H26" s="246">
        <f t="shared" si="0"/>
        <v>0</v>
      </c>
      <c r="I26" s="244">
        <f t="shared" si="1"/>
        <v>0</v>
      </c>
      <c r="J26" s="245">
        <f t="shared" si="2"/>
        <v>0</v>
      </c>
    </row>
    <row r="27" spans="1:10" ht="11.25">
      <c r="A27" s="237"/>
      <c r="B27" s="238" t="s">
        <v>118</v>
      </c>
      <c r="C27" s="239" t="s">
        <v>22</v>
      </c>
      <c r="D27" s="240"/>
      <c r="E27" s="241"/>
      <c r="F27" s="242">
        <f>'逆行列係数'!AF28</f>
        <v>0.021981467628413496</v>
      </c>
      <c r="G27" s="242">
        <f>'逆行列係数'!BP28</f>
        <v>0.00044325746032052276</v>
      </c>
      <c r="H27" s="246">
        <f t="shared" si="0"/>
        <v>0</v>
      </c>
      <c r="I27" s="244">
        <f t="shared" si="1"/>
        <v>0</v>
      </c>
      <c r="J27" s="245">
        <f t="shared" si="2"/>
        <v>0</v>
      </c>
    </row>
    <row r="28" spans="1:10" ht="11.25">
      <c r="A28" s="237"/>
      <c r="B28" s="238" t="s">
        <v>119</v>
      </c>
      <c r="C28" s="239" t="s">
        <v>23</v>
      </c>
      <c r="D28" s="240"/>
      <c r="E28" s="241"/>
      <c r="F28" s="242">
        <f>'逆行列係数'!AF29</f>
        <v>0.012873125072542815</v>
      </c>
      <c r="G28" s="242">
        <f>'逆行列係数'!BP29</f>
        <v>0.00016847431480518466</v>
      </c>
      <c r="H28" s="246">
        <f t="shared" si="0"/>
        <v>0</v>
      </c>
      <c r="I28" s="244">
        <f t="shared" si="1"/>
        <v>0</v>
      </c>
      <c r="J28" s="245">
        <f t="shared" si="2"/>
        <v>0</v>
      </c>
    </row>
    <row r="29" spans="1:10" ht="11.25">
      <c r="A29" s="237"/>
      <c r="B29" s="238" t="s">
        <v>120</v>
      </c>
      <c r="C29" s="239" t="s">
        <v>24</v>
      </c>
      <c r="D29" s="240"/>
      <c r="E29" s="241"/>
      <c r="F29" s="242">
        <f>'逆行列係数'!AF30</f>
        <v>0.010444259005736268</v>
      </c>
      <c r="G29" s="242">
        <f>'逆行列係数'!BP30</f>
        <v>0.0007200559985398974</v>
      </c>
      <c r="H29" s="246">
        <f t="shared" si="0"/>
        <v>0</v>
      </c>
      <c r="I29" s="244">
        <f t="shared" si="1"/>
        <v>0</v>
      </c>
      <c r="J29" s="245">
        <f t="shared" si="2"/>
        <v>0</v>
      </c>
    </row>
    <row r="30" spans="1:10" ht="11.25">
      <c r="A30" s="237"/>
      <c r="B30" s="238" t="s">
        <v>121</v>
      </c>
      <c r="C30" s="239" t="s">
        <v>25</v>
      </c>
      <c r="D30" s="240"/>
      <c r="E30" s="241"/>
      <c r="F30" s="242">
        <f>'逆行列係数'!AF31</f>
        <v>0.008860664925577777</v>
      </c>
      <c r="G30" s="242">
        <f>'逆行列係数'!BP31</f>
        <v>0.0002945058459041811</v>
      </c>
      <c r="H30" s="246">
        <f t="shared" si="0"/>
        <v>0</v>
      </c>
      <c r="I30" s="244">
        <f t="shared" si="1"/>
        <v>0</v>
      </c>
      <c r="J30" s="245">
        <f t="shared" si="2"/>
        <v>0</v>
      </c>
    </row>
    <row r="31" spans="1:10" ht="11.25">
      <c r="A31" s="237"/>
      <c r="B31" s="238" t="s">
        <v>122</v>
      </c>
      <c r="C31" s="239" t="s">
        <v>26</v>
      </c>
      <c r="D31" s="240"/>
      <c r="E31" s="241"/>
      <c r="F31" s="242">
        <f>'逆行列係数'!AF32</f>
        <v>0.00032039556402776146</v>
      </c>
      <c r="G31" s="242">
        <f>'逆行列係数'!BP32</f>
        <v>1.6535965402170606E-05</v>
      </c>
      <c r="H31" s="246">
        <f t="shared" si="0"/>
        <v>0</v>
      </c>
      <c r="I31" s="244">
        <f t="shared" si="1"/>
        <v>0</v>
      </c>
      <c r="J31" s="245">
        <f t="shared" si="2"/>
        <v>0</v>
      </c>
    </row>
    <row r="32" spans="1:10" ht="11.25">
      <c r="A32" s="237"/>
      <c r="B32" s="238" t="s">
        <v>123</v>
      </c>
      <c r="C32" s="239" t="s">
        <v>27</v>
      </c>
      <c r="D32" s="240"/>
      <c r="E32" s="241"/>
      <c r="F32" s="242">
        <f>'逆行列係数'!AF33</f>
        <v>0.003134896778648863</v>
      </c>
      <c r="G32" s="242">
        <f>'逆行列係数'!BP33</f>
        <v>0.0007234484438225314</v>
      </c>
      <c r="H32" s="246">
        <f t="shared" si="0"/>
        <v>0</v>
      </c>
      <c r="I32" s="244">
        <f t="shared" si="1"/>
        <v>0</v>
      </c>
      <c r="J32" s="245">
        <f t="shared" si="2"/>
        <v>0</v>
      </c>
    </row>
    <row r="33" spans="1:10" ht="11.25">
      <c r="A33" s="237"/>
      <c r="B33" s="238" t="s">
        <v>124</v>
      </c>
      <c r="C33" s="239" t="s">
        <v>131</v>
      </c>
      <c r="D33" s="240">
        <f>'地域別最終需要'!K35</f>
        <v>0</v>
      </c>
      <c r="E33" s="241">
        <f>'地域別最終需要'!I35</f>
        <v>0</v>
      </c>
      <c r="F33" s="242">
        <f>'逆行列係数'!AF34</f>
        <v>1.0185677193159932</v>
      </c>
      <c r="G33" s="242">
        <f>'逆行列係数'!BP34</f>
        <v>1.6426241376873354E-06</v>
      </c>
      <c r="H33" s="246">
        <f t="shared" si="0"/>
        <v>0</v>
      </c>
      <c r="I33" s="244">
        <f t="shared" si="1"/>
        <v>0</v>
      </c>
      <c r="J33" s="245">
        <f t="shared" si="2"/>
        <v>0</v>
      </c>
    </row>
    <row r="34" spans="1:10" ht="11.25">
      <c r="A34" s="237"/>
      <c r="B34" s="238" t="s">
        <v>125</v>
      </c>
      <c r="C34" s="239" t="s">
        <v>28</v>
      </c>
      <c r="D34" s="240"/>
      <c r="E34" s="241"/>
      <c r="F34" s="242">
        <f>'逆行列係数'!AF35</f>
        <v>0.0013717360663365137</v>
      </c>
      <c r="G34" s="242">
        <f>'逆行列係数'!BP35</f>
        <v>2.300834937272767E-05</v>
      </c>
      <c r="H34" s="246">
        <f t="shared" si="0"/>
        <v>0</v>
      </c>
      <c r="I34" s="244">
        <f t="shared" si="1"/>
        <v>0</v>
      </c>
      <c r="J34" s="245">
        <f t="shared" si="2"/>
        <v>0</v>
      </c>
    </row>
    <row r="35" spans="1:10" ht="11.25">
      <c r="A35" s="237"/>
      <c r="B35" s="238" t="s">
        <v>126</v>
      </c>
      <c r="C35" s="239" t="s">
        <v>29</v>
      </c>
      <c r="D35" s="240"/>
      <c r="E35" s="241"/>
      <c r="F35" s="242">
        <f>'逆行列係数'!AF36</f>
        <v>0.03845941109766601</v>
      </c>
      <c r="G35" s="242">
        <f>'逆行列係数'!BP36</f>
        <v>0.0008072900509543588</v>
      </c>
      <c r="H35" s="246">
        <f t="shared" si="0"/>
        <v>0</v>
      </c>
      <c r="I35" s="244">
        <f t="shared" si="1"/>
        <v>0</v>
      </c>
      <c r="J35" s="245">
        <f t="shared" si="2"/>
        <v>0</v>
      </c>
    </row>
    <row r="36" spans="1:10" ht="11.25">
      <c r="A36" s="237"/>
      <c r="B36" s="238" t="s">
        <v>127</v>
      </c>
      <c r="C36" s="239" t="s">
        <v>30</v>
      </c>
      <c r="D36" s="240"/>
      <c r="E36" s="241"/>
      <c r="F36" s="242">
        <f>'逆行列係数'!AF37</f>
        <v>0.014301458613412678</v>
      </c>
      <c r="G36" s="242">
        <f>'逆行列係数'!BP37</f>
        <v>0.00018191540083771924</v>
      </c>
      <c r="H36" s="246">
        <f t="shared" si="0"/>
        <v>0</v>
      </c>
      <c r="I36" s="244">
        <f t="shared" si="1"/>
        <v>0</v>
      </c>
      <c r="J36" s="245">
        <f t="shared" si="2"/>
        <v>0</v>
      </c>
    </row>
    <row r="37" spans="1:10" ht="11.25">
      <c r="A37" s="237"/>
      <c r="B37" s="238" t="s">
        <v>128</v>
      </c>
      <c r="C37" s="239" t="s">
        <v>132</v>
      </c>
      <c r="D37" s="240"/>
      <c r="E37" s="241"/>
      <c r="F37" s="242">
        <f>'逆行列係数'!AF38</f>
        <v>0.0025163772611458426</v>
      </c>
      <c r="G37" s="242">
        <f>'逆行列係数'!BP38</f>
        <v>2.2238400932398504E-05</v>
      </c>
      <c r="H37" s="246">
        <f t="shared" si="0"/>
        <v>0</v>
      </c>
      <c r="I37" s="244">
        <f t="shared" si="1"/>
        <v>0</v>
      </c>
      <c r="J37" s="245">
        <f t="shared" si="2"/>
        <v>0</v>
      </c>
    </row>
    <row r="38" spans="1:10" ht="11.25">
      <c r="A38" s="237"/>
      <c r="B38" s="248" t="s">
        <v>129</v>
      </c>
      <c r="C38" s="249" t="s">
        <v>133</v>
      </c>
      <c r="D38" s="250"/>
      <c r="E38" s="251"/>
      <c r="F38" s="252">
        <f>'逆行列係数'!AF39</f>
        <v>0.002004733630789792</v>
      </c>
      <c r="G38" s="252">
        <f>'逆行列係数'!BP39</f>
        <v>0.00010346649479964547</v>
      </c>
      <c r="H38" s="253">
        <f t="shared" si="0"/>
        <v>0</v>
      </c>
      <c r="I38" s="254">
        <f t="shared" si="1"/>
        <v>0</v>
      </c>
      <c r="J38" s="255">
        <f t="shared" si="2"/>
        <v>0</v>
      </c>
    </row>
    <row r="39" spans="1:10" ht="12" thickBot="1">
      <c r="A39" s="256"/>
      <c r="B39" s="257"/>
      <c r="C39" s="258" t="s">
        <v>134</v>
      </c>
      <c r="D39" s="259">
        <f>SUM(D5:D38)</f>
        <v>0</v>
      </c>
      <c r="E39" s="259">
        <f>SUM(E5:E38)</f>
        <v>0</v>
      </c>
      <c r="F39" s="260">
        <f>'逆行列係数'!AF40</f>
        <v>1.243967784138155</v>
      </c>
      <c r="G39" s="260">
        <f>'逆行列係数'!BP40</f>
        <v>0.017861683253500973</v>
      </c>
      <c r="H39" s="261">
        <f>SUM(H5:H38)</f>
        <v>0</v>
      </c>
      <c r="I39" s="262">
        <f>SUM(I5:I38)</f>
        <v>0</v>
      </c>
      <c r="J39" s="263">
        <f>SUM(J5:J38)</f>
        <v>0</v>
      </c>
    </row>
    <row r="40" spans="1:10" ht="12" thickTop="1">
      <c r="A40" s="264" t="s">
        <v>155</v>
      </c>
      <c r="B40" s="238" t="s">
        <v>96</v>
      </c>
      <c r="C40" s="239" t="s">
        <v>70</v>
      </c>
      <c r="D40" s="265"/>
      <c r="E40" s="266"/>
      <c r="F40" s="267">
        <f>'逆行列係数'!AF42</f>
        <v>0.0050113273825070645</v>
      </c>
      <c r="G40" s="267">
        <f>'逆行列係数'!BP42</f>
        <v>0.006378805437276681</v>
      </c>
      <c r="H40" s="244">
        <f aca="true" t="shared" si="3" ref="H40:H73">D$33*F40</f>
        <v>0</v>
      </c>
      <c r="I40" s="268">
        <f aca="true" t="shared" si="4" ref="I40:I73">E$33*G40</f>
        <v>0</v>
      </c>
      <c r="J40" s="269">
        <f aca="true" t="shared" si="5" ref="J40:J73">SUM(H40:I40)</f>
        <v>0</v>
      </c>
    </row>
    <row r="41" spans="1:10" ht="11.25" hidden="1">
      <c r="A41" s="264" t="s">
        <v>156</v>
      </c>
      <c r="B41" s="238" t="s">
        <v>97</v>
      </c>
      <c r="C41" s="239" t="s">
        <v>71</v>
      </c>
      <c r="D41" s="240"/>
      <c r="E41" s="241"/>
      <c r="F41" s="242">
        <f>'逆行列係数'!AF43</f>
        <v>0.0007344238839500271</v>
      </c>
      <c r="G41" s="242">
        <f>'逆行列係数'!BP43</f>
        <v>0.0008192727849301567</v>
      </c>
      <c r="H41" s="244">
        <f t="shared" si="3"/>
        <v>0</v>
      </c>
      <c r="I41" s="244">
        <f t="shared" si="4"/>
        <v>0</v>
      </c>
      <c r="J41" s="245">
        <f t="shared" si="5"/>
        <v>0</v>
      </c>
    </row>
    <row r="42" spans="1:10" ht="11.25" hidden="1">
      <c r="A42" s="264" t="s">
        <v>157</v>
      </c>
      <c r="B42" s="238" t="s">
        <v>98</v>
      </c>
      <c r="C42" s="239" t="s">
        <v>72</v>
      </c>
      <c r="D42" s="270"/>
      <c r="E42" s="247"/>
      <c r="F42" s="242">
        <f>'逆行列係数'!AF44</f>
        <v>0.0007594806555032336</v>
      </c>
      <c r="G42" s="242">
        <f>'逆行列係数'!BP44</f>
        <v>0.0015909639983683842</v>
      </c>
      <c r="H42" s="244">
        <f t="shared" si="3"/>
        <v>0</v>
      </c>
      <c r="I42" s="244">
        <f t="shared" si="4"/>
        <v>0</v>
      </c>
      <c r="J42" s="245">
        <f t="shared" si="5"/>
        <v>0</v>
      </c>
    </row>
    <row r="43" spans="1:10" ht="11.25" hidden="1">
      <c r="A43" s="264" t="s">
        <v>158</v>
      </c>
      <c r="B43" s="238" t="s">
        <v>99</v>
      </c>
      <c r="C43" s="239" t="s">
        <v>3</v>
      </c>
      <c r="D43" s="270"/>
      <c r="E43" s="247"/>
      <c r="F43" s="242">
        <f>'逆行列係数'!AF45</f>
        <v>0.001376469598204993</v>
      </c>
      <c r="G43" s="242">
        <f>'逆行列係数'!BP45</f>
        <v>0.0014936392518637184</v>
      </c>
      <c r="H43" s="244">
        <f t="shared" si="3"/>
        <v>0</v>
      </c>
      <c r="I43" s="244">
        <f t="shared" si="4"/>
        <v>0</v>
      </c>
      <c r="J43" s="245">
        <f t="shared" si="5"/>
        <v>0</v>
      </c>
    </row>
    <row r="44" spans="1:10" ht="11.25" hidden="1">
      <c r="A44" s="264" t="s">
        <v>154</v>
      </c>
      <c r="B44" s="238" t="s">
        <v>100</v>
      </c>
      <c r="C44" s="239" t="s">
        <v>4</v>
      </c>
      <c r="E44" s="247"/>
      <c r="F44" s="242">
        <f>'逆行列係数'!AF46</f>
        <v>0.012101483394559803</v>
      </c>
      <c r="G44" s="242">
        <f>'逆行列係数'!BP46</f>
        <v>0.016393168657550354</v>
      </c>
      <c r="H44" s="244">
        <f t="shared" si="3"/>
        <v>0</v>
      </c>
      <c r="I44" s="244">
        <f t="shared" si="4"/>
        <v>0</v>
      </c>
      <c r="J44" s="245">
        <f t="shared" si="5"/>
        <v>0</v>
      </c>
    </row>
    <row r="45" spans="1:10" ht="11.25" hidden="1">
      <c r="A45" s="264"/>
      <c r="B45" s="238" t="s">
        <v>101</v>
      </c>
      <c r="C45" s="239" t="s">
        <v>5</v>
      </c>
      <c r="E45" s="247"/>
      <c r="F45" s="242">
        <f>'逆行列係数'!AF47</f>
        <v>0.0036014513130212026</v>
      </c>
      <c r="G45" s="242">
        <f>'逆行列係数'!BP47</f>
        <v>0.0037278354138637858</v>
      </c>
      <c r="H45" s="244">
        <f t="shared" si="3"/>
        <v>0</v>
      </c>
      <c r="I45" s="244">
        <f t="shared" si="4"/>
        <v>0</v>
      </c>
      <c r="J45" s="245">
        <f t="shared" si="5"/>
        <v>0</v>
      </c>
    </row>
    <row r="46" spans="1:10" ht="11.25" hidden="1">
      <c r="A46" s="264"/>
      <c r="B46" s="238" t="s">
        <v>102</v>
      </c>
      <c r="C46" s="239" t="s">
        <v>130</v>
      </c>
      <c r="E46" s="247"/>
      <c r="F46" s="242">
        <f>'逆行列係数'!AF48</f>
        <v>0.013361492492893118</v>
      </c>
      <c r="G46" s="242">
        <f>'逆行列係数'!BP48</f>
        <v>0.01525430858901872</v>
      </c>
      <c r="H46" s="244">
        <f t="shared" si="3"/>
        <v>0</v>
      </c>
      <c r="I46" s="244">
        <f t="shared" si="4"/>
        <v>0</v>
      </c>
      <c r="J46" s="245">
        <f t="shared" si="5"/>
        <v>0</v>
      </c>
    </row>
    <row r="47" spans="1:10" ht="11.25" hidden="1">
      <c r="A47" s="264"/>
      <c r="B47" s="238" t="s">
        <v>103</v>
      </c>
      <c r="C47" s="239" t="s">
        <v>7</v>
      </c>
      <c r="E47" s="247"/>
      <c r="F47" s="242">
        <f>'逆行列係数'!AF49</f>
        <v>0.14226494377418797</v>
      </c>
      <c r="G47" s="242">
        <f>'逆行列係数'!BP49</f>
        <v>0.16393741039647453</v>
      </c>
      <c r="H47" s="244">
        <f t="shared" si="3"/>
        <v>0</v>
      </c>
      <c r="I47" s="244">
        <f t="shared" si="4"/>
        <v>0</v>
      </c>
      <c r="J47" s="245">
        <f t="shared" si="5"/>
        <v>0</v>
      </c>
    </row>
    <row r="48" spans="1:10" ht="11.25" hidden="1">
      <c r="A48" s="264"/>
      <c r="B48" s="238" t="s">
        <v>104</v>
      </c>
      <c r="C48" s="239" t="s">
        <v>8</v>
      </c>
      <c r="E48" s="247"/>
      <c r="F48" s="242">
        <f>'逆行列係数'!AF50</f>
        <v>0.013735262672704914</v>
      </c>
      <c r="G48" s="242">
        <f>'逆行列係数'!BP50</f>
        <v>0.015595005158967008</v>
      </c>
      <c r="H48" s="244">
        <f t="shared" si="3"/>
        <v>0</v>
      </c>
      <c r="I48" s="244">
        <f t="shared" si="4"/>
        <v>0</v>
      </c>
      <c r="J48" s="245">
        <f t="shared" si="5"/>
        <v>0</v>
      </c>
    </row>
    <row r="49" spans="1:10" ht="11.25" hidden="1">
      <c r="A49" s="264"/>
      <c r="B49" s="238" t="s">
        <v>105</v>
      </c>
      <c r="C49" s="239" t="s">
        <v>9</v>
      </c>
      <c r="E49" s="247"/>
      <c r="F49" s="242">
        <f>'逆行列係数'!AF51</f>
        <v>0.0029679815145009676</v>
      </c>
      <c r="G49" s="242">
        <f>'逆行列係数'!BP51</f>
        <v>0.0038731910598700328</v>
      </c>
      <c r="H49" s="244">
        <f t="shared" si="3"/>
        <v>0</v>
      </c>
      <c r="I49" s="244">
        <f t="shared" si="4"/>
        <v>0</v>
      </c>
      <c r="J49" s="245">
        <f t="shared" si="5"/>
        <v>0</v>
      </c>
    </row>
    <row r="50" spans="1:10" ht="11.25" hidden="1">
      <c r="A50" s="264"/>
      <c r="B50" s="238" t="s">
        <v>106</v>
      </c>
      <c r="C50" s="239" t="s">
        <v>10</v>
      </c>
      <c r="E50" s="247"/>
      <c r="F50" s="242">
        <f>'逆行列係数'!AF52</f>
        <v>0.0029369874208373843</v>
      </c>
      <c r="G50" s="242">
        <f>'逆行列係数'!BP52</f>
        <v>0.0029820116097513624</v>
      </c>
      <c r="H50" s="244">
        <f t="shared" si="3"/>
        <v>0</v>
      </c>
      <c r="I50" s="244">
        <f t="shared" si="4"/>
        <v>0</v>
      </c>
      <c r="J50" s="245">
        <f t="shared" si="5"/>
        <v>0</v>
      </c>
    </row>
    <row r="51" spans="1:10" ht="11.25" hidden="1">
      <c r="A51" s="264"/>
      <c r="B51" s="238" t="s">
        <v>107</v>
      </c>
      <c r="C51" s="239" t="s">
        <v>11</v>
      </c>
      <c r="E51" s="247"/>
      <c r="F51" s="242">
        <f>'逆行列係数'!AF53</f>
        <v>0.002430151092994037</v>
      </c>
      <c r="G51" s="242">
        <f>'逆行列係数'!BP53</f>
        <v>0.002538023021818747</v>
      </c>
      <c r="H51" s="244">
        <f t="shared" si="3"/>
        <v>0</v>
      </c>
      <c r="I51" s="244">
        <f t="shared" si="4"/>
        <v>0</v>
      </c>
      <c r="J51" s="245">
        <f t="shared" si="5"/>
        <v>0</v>
      </c>
    </row>
    <row r="52" spans="1:10" ht="11.25" hidden="1">
      <c r="A52" s="264"/>
      <c r="B52" s="238" t="s">
        <v>108</v>
      </c>
      <c r="C52" s="239" t="s">
        <v>12</v>
      </c>
      <c r="E52" s="247"/>
      <c r="F52" s="242">
        <f>'逆行列係数'!AF54</f>
        <v>0.00421170234997989</v>
      </c>
      <c r="G52" s="242">
        <f>'逆行列係数'!BP54</f>
        <v>0.004584672464020303</v>
      </c>
      <c r="H52" s="244">
        <f t="shared" si="3"/>
        <v>0</v>
      </c>
      <c r="I52" s="244">
        <f t="shared" si="4"/>
        <v>0</v>
      </c>
      <c r="J52" s="245">
        <f t="shared" si="5"/>
        <v>0</v>
      </c>
    </row>
    <row r="53" spans="1:10" ht="11.25" hidden="1">
      <c r="A53" s="264"/>
      <c r="B53" s="238" t="s">
        <v>109</v>
      </c>
      <c r="C53" s="239" t="s">
        <v>13</v>
      </c>
      <c r="E53" s="247"/>
      <c r="F53" s="242">
        <f>'逆行列係数'!AF55</f>
        <v>0.0026951610755999622</v>
      </c>
      <c r="G53" s="242">
        <f>'逆行列係数'!BP55</f>
        <v>0.002542626099771098</v>
      </c>
      <c r="H53" s="244">
        <f t="shared" si="3"/>
        <v>0</v>
      </c>
      <c r="I53" s="244">
        <f t="shared" si="4"/>
        <v>0</v>
      </c>
      <c r="J53" s="245">
        <f t="shared" si="5"/>
        <v>0</v>
      </c>
    </row>
    <row r="54" spans="1:10" ht="11.25" hidden="1">
      <c r="A54" s="264"/>
      <c r="B54" s="238" t="s">
        <v>110</v>
      </c>
      <c r="C54" s="239" t="s">
        <v>14</v>
      </c>
      <c r="E54" s="247"/>
      <c r="F54" s="242">
        <f>'逆行列係数'!AF56</f>
        <v>0.0029297312192175066</v>
      </c>
      <c r="G54" s="242">
        <f>'逆行列係数'!BP56</f>
        <v>0.002862854570405856</v>
      </c>
      <c r="H54" s="244">
        <f t="shared" si="3"/>
        <v>0</v>
      </c>
      <c r="I54" s="244">
        <f t="shared" si="4"/>
        <v>0</v>
      </c>
      <c r="J54" s="245">
        <f t="shared" si="5"/>
        <v>0</v>
      </c>
    </row>
    <row r="55" spans="1:10" ht="11.25" hidden="1">
      <c r="A55" s="264"/>
      <c r="B55" s="238" t="s">
        <v>111</v>
      </c>
      <c r="C55" s="239" t="s">
        <v>15</v>
      </c>
      <c r="E55" s="247"/>
      <c r="F55" s="242">
        <f>'逆行列係数'!AF57</f>
        <v>0.004737657351845626</v>
      </c>
      <c r="G55" s="242">
        <f>'逆行列係数'!BP57</f>
        <v>0.004126123377607492</v>
      </c>
      <c r="H55" s="244">
        <f t="shared" si="3"/>
        <v>0</v>
      </c>
      <c r="I55" s="244">
        <f t="shared" si="4"/>
        <v>0</v>
      </c>
      <c r="J55" s="245">
        <f t="shared" si="5"/>
        <v>0</v>
      </c>
    </row>
    <row r="56" spans="1:10" ht="11.25" hidden="1">
      <c r="A56" s="264"/>
      <c r="B56" s="238" t="s">
        <v>112</v>
      </c>
      <c r="C56" s="239" t="s">
        <v>16</v>
      </c>
      <c r="E56" s="247"/>
      <c r="F56" s="242">
        <f>'逆行列係数'!AF58</f>
        <v>0.0048566704624419385</v>
      </c>
      <c r="G56" s="242">
        <f>'逆行列係数'!BP58</f>
        <v>0.0051237730047600195</v>
      </c>
      <c r="H56" s="244">
        <f t="shared" si="3"/>
        <v>0</v>
      </c>
      <c r="I56" s="244">
        <f t="shared" si="4"/>
        <v>0</v>
      </c>
      <c r="J56" s="245">
        <f t="shared" si="5"/>
        <v>0</v>
      </c>
    </row>
    <row r="57" spans="1:10" ht="11.25" hidden="1">
      <c r="A57" s="264"/>
      <c r="B57" s="238" t="s">
        <v>113</v>
      </c>
      <c r="C57" s="239" t="s">
        <v>17</v>
      </c>
      <c r="E57" s="247"/>
      <c r="F57" s="242">
        <f>'逆行列係数'!AF59</f>
        <v>0.024012509494978084</v>
      </c>
      <c r="G57" s="242">
        <f>'逆行列係数'!BP59</f>
        <v>0.027241286437425134</v>
      </c>
      <c r="H57" s="244">
        <f t="shared" si="3"/>
        <v>0</v>
      </c>
      <c r="I57" s="244">
        <f t="shared" si="4"/>
        <v>0</v>
      </c>
      <c r="J57" s="245">
        <f t="shared" si="5"/>
        <v>0</v>
      </c>
    </row>
    <row r="58" spans="1:10" ht="11.25" hidden="1">
      <c r="A58" s="264"/>
      <c r="B58" s="238" t="s">
        <v>114</v>
      </c>
      <c r="C58" s="239" t="s">
        <v>18</v>
      </c>
      <c r="E58" s="247"/>
      <c r="F58" s="242">
        <f>'逆行列係数'!AF60</f>
        <v>0.0034169796259582814</v>
      </c>
      <c r="G58" s="242">
        <f>'逆行列係数'!BP60</f>
        <v>0.011723709628662154</v>
      </c>
      <c r="H58" s="244">
        <f t="shared" si="3"/>
        <v>0</v>
      </c>
      <c r="I58" s="244">
        <f t="shared" si="4"/>
        <v>0</v>
      </c>
      <c r="J58" s="245">
        <f t="shared" si="5"/>
        <v>0</v>
      </c>
    </row>
    <row r="59" spans="1:10" ht="11.25" hidden="1">
      <c r="A59" s="264"/>
      <c r="B59" s="238" t="s">
        <v>115</v>
      </c>
      <c r="C59" s="239" t="s">
        <v>19</v>
      </c>
      <c r="E59" s="247"/>
      <c r="F59" s="242">
        <f>'逆行列係数'!AF61</f>
        <v>0.013662393438173133</v>
      </c>
      <c r="G59" s="242">
        <f>'逆行列係数'!BP61</f>
        <v>0.031012855567533065</v>
      </c>
      <c r="H59" s="244">
        <f t="shared" si="3"/>
        <v>0</v>
      </c>
      <c r="I59" s="244">
        <f t="shared" si="4"/>
        <v>0</v>
      </c>
      <c r="J59" s="245">
        <f t="shared" si="5"/>
        <v>0</v>
      </c>
    </row>
    <row r="60" spans="1:10" ht="11.25" hidden="1">
      <c r="A60" s="264"/>
      <c r="B60" s="238" t="s">
        <v>116</v>
      </c>
      <c r="C60" s="239" t="s">
        <v>20</v>
      </c>
      <c r="E60" s="247"/>
      <c r="F60" s="242">
        <f>'逆行列係数'!AF62</f>
        <v>0.0021699397305729473</v>
      </c>
      <c r="G60" s="242">
        <f>'逆行列係数'!BP62</f>
        <v>0.012997646043940141</v>
      </c>
      <c r="H60" s="244">
        <f t="shared" si="3"/>
        <v>0</v>
      </c>
      <c r="I60" s="244">
        <f t="shared" si="4"/>
        <v>0</v>
      </c>
      <c r="J60" s="245">
        <f t="shared" si="5"/>
        <v>0</v>
      </c>
    </row>
    <row r="61" spans="1:10" ht="11.25" hidden="1">
      <c r="A61" s="264"/>
      <c r="B61" s="238" t="s">
        <v>117</v>
      </c>
      <c r="C61" s="239" t="s">
        <v>21</v>
      </c>
      <c r="E61" s="247"/>
      <c r="F61" s="242">
        <f>'逆行列係数'!AF63</f>
        <v>0.052184896072802654</v>
      </c>
      <c r="G61" s="242">
        <f>'逆行列係数'!BP63</f>
        <v>0.07539890258363333</v>
      </c>
      <c r="H61" s="244">
        <f t="shared" si="3"/>
        <v>0</v>
      </c>
      <c r="I61" s="244">
        <f t="shared" si="4"/>
        <v>0</v>
      </c>
      <c r="J61" s="245">
        <f t="shared" si="5"/>
        <v>0</v>
      </c>
    </row>
    <row r="62" spans="1:10" ht="11.25" hidden="1">
      <c r="A62" s="264"/>
      <c r="B62" s="238" t="s">
        <v>118</v>
      </c>
      <c r="C62" s="239" t="s">
        <v>22</v>
      </c>
      <c r="E62" s="247"/>
      <c r="F62" s="242">
        <f>'逆行列係数'!AF64</f>
        <v>0.014081597700488429</v>
      </c>
      <c r="G62" s="242">
        <f>'逆行列係数'!BP64</f>
        <v>0.03586907893928951</v>
      </c>
      <c r="H62" s="244">
        <f t="shared" si="3"/>
        <v>0</v>
      </c>
      <c r="I62" s="244">
        <f t="shared" si="4"/>
        <v>0</v>
      </c>
      <c r="J62" s="245">
        <f t="shared" si="5"/>
        <v>0</v>
      </c>
    </row>
    <row r="63" spans="1:10" ht="11.25" hidden="1">
      <c r="A63" s="264"/>
      <c r="B63" s="238" t="s">
        <v>119</v>
      </c>
      <c r="C63" s="239" t="s">
        <v>23</v>
      </c>
      <c r="E63" s="247"/>
      <c r="F63" s="242">
        <f>'逆行列係数'!AF65</f>
        <v>0.004293536659117094</v>
      </c>
      <c r="G63" s="242">
        <f>'逆行列係数'!BP65</f>
        <v>0.014036971145401795</v>
      </c>
      <c r="H63" s="244">
        <f t="shared" si="3"/>
        <v>0</v>
      </c>
      <c r="I63" s="244">
        <f t="shared" si="4"/>
        <v>0</v>
      </c>
      <c r="J63" s="245">
        <f t="shared" si="5"/>
        <v>0</v>
      </c>
    </row>
    <row r="64" spans="1:10" ht="11.25" hidden="1">
      <c r="A64" s="264"/>
      <c r="B64" s="238" t="s">
        <v>120</v>
      </c>
      <c r="C64" s="239" t="s">
        <v>24</v>
      </c>
      <c r="D64" s="270"/>
      <c r="E64" s="247"/>
      <c r="F64" s="242">
        <f>'逆行列係数'!AF66</f>
        <v>0.014015166071321857</v>
      </c>
      <c r="G64" s="242">
        <f>'逆行列係数'!BP66</f>
        <v>0.023793482776585866</v>
      </c>
      <c r="H64" s="244">
        <f t="shared" si="3"/>
        <v>0</v>
      </c>
      <c r="I64" s="244">
        <f t="shared" si="4"/>
        <v>0</v>
      </c>
      <c r="J64" s="245">
        <f t="shared" si="5"/>
        <v>0</v>
      </c>
    </row>
    <row r="65" spans="1:10" ht="11.25" hidden="1">
      <c r="A65" s="264"/>
      <c r="B65" s="238" t="s">
        <v>121</v>
      </c>
      <c r="C65" s="239" t="s">
        <v>25</v>
      </c>
      <c r="D65" s="270"/>
      <c r="E65" s="247"/>
      <c r="F65" s="242">
        <f>'逆行列係数'!AF67</f>
        <v>0.008390897498161062</v>
      </c>
      <c r="G65" s="242">
        <f>'逆行列係数'!BP67</f>
        <v>0.018189741237158028</v>
      </c>
      <c r="H65" s="244">
        <f t="shared" si="3"/>
        <v>0</v>
      </c>
      <c r="I65" s="244">
        <f t="shared" si="4"/>
        <v>0</v>
      </c>
      <c r="J65" s="245">
        <f t="shared" si="5"/>
        <v>0</v>
      </c>
    </row>
    <row r="66" spans="1:10" ht="11.25" hidden="1">
      <c r="A66" s="264"/>
      <c r="B66" s="238" t="s">
        <v>122</v>
      </c>
      <c r="C66" s="239" t="s">
        <v>26</v>
      </c>
      <c r="D66" s="270"/>
      <c r="E66" s="247"/>
      <c r="F66" s="242">
        <f>'逆行列係数'!AF68</f>
        <v>0.0005934053188435015</v>
      </c>
      <c r="G66" s="242">
        <f>'逆行列係数'!BP68</f>
        <v>0.0008514623640770913</v>
      </c>
      <c r="H66" s="244">
        <f t="shared" si="3"/>
        <v>0</v>
      </c>
      <c r="I66" s="244">
        <f t="shared" si="4"/>
        <v>0</v>
      </c>
      <c r="J66" s="245">
        <f t="shared" si="5"/>
        <v>0</v>
      </c>
    </row>
    <row r="67" spans="1:10" ht="11.25" hidden="1">
      <c r="A67" s="264"/>
      <c r="B67" s="238" t="s">
        <v>123</v>
      </c>
      <c r="C67" s="239" t="s">
        <v>27</v>
      </c>
      <c r="D67" s="270"/>
      <c r="E67" s="247"/>
      <c r="F67" s="242">
        <f>'逆行列係数'!AF69</f>
        <v>0.013337340311425793</v>
      </c>
      <c r="G67" s="242">
        <f>'逆行列係数'!BP69</f>
        <v>0.015874238936171296</v>
      </c>
      <c r="H67" s="244">
        <f t="shared" si="3"/>
        <v>0</v>
      </c>
      <c r="I67" s="244">
        <f t="shared" si="4"/>
        <v>0</v>
      </c>
      <c r="J67" s="245">
        <f t="shared" si="5"/>
        <v>0</v>
      </c>
    </row>
    <row r="68" spans="1:10" ht="11.25" hidden="1">
      <c r="A68" s="264"/>
      <c r="B68" s="238" t="s">
        <v>124</v>
      </c>
      <c r="C68" s="239" t="s">
        <v>131</v>
      </c>
      <c r="D68" s="270"/>
      <c r="E68" s="247"/>
      <c r="F68" s="242">
        <f>'逆行列係数'!AF70</f>
        <v>8.004760818862973E-06</v>
      </c>
      <c r="G68" s="242">
        <f>'逆行列係数'!BP70</f>
        <v>1.0184610873237703</v>
      </c>
      <c r="H68" s="244">
        <f t="shared" si="3"/>
        <v>0</v>
      </c>
      <c r="I68" s="244">
        <f t="shared" si="4"/>
        <v>0</v>
      </c>
      <c r="J68" s="245">
        <f t="shared" si="5"/>
        <v>0</v>
      </c>
    </row>
    <row r="69" spans="1:10" ht="11.25" hidden="1">
      <c r="A69" s="264"/>
      <c r="B69" s="238" t="s">
        <v>125</v>
      </c>
      <c r="C69" s="239" t="s">
        <v>28</v>
      </c>
      <c r="D69" s="270"/>
      <c r="E69" s="247"/>
      <c r="F69" s="242">
        <f>'逆行列係数'!AF71</f>
        <v>0.0005925506884315188</v>
      </c>
      <c r="G69" s="242">
        <f>'逆行列係数'!BP71</f>
        <v>0.001996876981266254</v>
      </c>
      <c r="H69" s="244">
        <f t="shared" si="3"/>
        <v>0</v>
      </c>
      <c r="I69" s="244">
        <f t="shared" si="4"/>
        <v>0</v>
      </c>
      <c r="J69" s="245">
        <f t="shared" si="5"/>
        <v>0</v>
      </c>
    </row>
    <row r="70" spans="1:10" ht="11.25" hidden="1">
      <c r="A70" s="264"/>
      <c r="B70" s="238" t="s">
        <v>126</v>
      </c>
      <c r="C70" s="239" t="s">
        <v>29</v>
      </c>
      <c r="D70" s="270"/>
      <c r="E70" s="247"/>
      <c r="F70" s="242">
        <f>'逆行列係数'!AF72</f>
        <v>0.05729830876900524</v>
      </c>
      <c r="G70" s="242">
        <f>'逆行列係数'!BP72</f>
        <v>0.09527395309119133</v>
      </c>
      <c r="H70" s="244">
        <f t="shared" si="3"/>
        <v>0</v>
      </c>
      <c r="I70" s="244">
        <f t="shared" si="4"/>
        <v>0</v>
      </c>
      <c r="J70" s="245">
        <f t="shared" si="5"/>
        <v>0</v>
      </c>
    </row>
    <row r="71" spans="1:10" ht="11.25" hidden="1">
      <c r="A71" s="264"/>
      <c r="B71" s="238" t="s">
        <v>127</v>
      </c>
      <c r="C71" s="239" t="s">
        <v>30</v>
      </c>
      <c r="D71" s="270"/>
      <c r="E71" s="247"/>
      <c r="F71" s="242">
        <f>'逆行列係数'!AF73</f>
        <v>0.0024638716741601624</v>
      </c>
      <c r="G71" s="242">
        <f>'逆行列係数'!BP73</f>
        <v>0.017436203964959183</v>
      </c>
      <c r="H71" s="244">
        <f t="shared" si="3"/>
        <v>0</v>
      </c>
      <c r="I71" s="244">
        <f t="shared" si="4"/>
        <v>0</v>
      </c>
      <c r="J71" s="245">
        <f t="shared" si="5"/>
        <v>0</v>
      </c>
    </row>
    <row r="72" spans="1:10" ht="11.25" hidden="1">
      <c r="A72" s="264"/>
      <c r="B72" s="238" t="s">
        <v>128</v>
      </c>
      <c r="C72" s="239" t="s">
        <v>132</v>
      </c>
      <c r="D72" s="270"/>
      <c r="E72" s="247"/>
      <c r="F72" s="242">
        <f>'逆行列係数'!AF74</f>
        <v>0.000779818655902163</v>
      </c>
      <c r="G72" s="242">
        <f>'逆行列係数'!BP74</f>
        <v>0.003774349210408017</v>
      </c>
      <c r="H72" s="244">
        <f t="shared" si="3"/>
        <v>0</v>
      </c>
      <c r="I72" s="244">
        <f t="shared" si="4"/>
        <v>0</v>
      </c>
      <c r="J72" s="245">
        <f t="shared" si="5"/>
        <v>0</v>
      </c>
    </row>
    <row r="73" spans="1:10" ht="11.25">
      <c r="A73" s="264"/>
      <c r="B73" s="248" t="s">
        <v>129</v>
      </c>
      <c r="C73" s="249" t="s">
        <v>133</v>
      </c>
      <c r="D73" s="271"/>
      <c r="E73" s="272"/>
      <c r="F73" s="252">
        <f>'逆行列係数'!AF75</f>
        <v>0.0035201618186721786</v>
      </c>
      <c r="G73" s="252">
        <f>'逆行列係数'!BP75</f>
        <v>0.00505099163907393</v>
      </c>
      <c r="H73" s="254">
        <f t="shared" si="3"/>
        <v>0</v>
      </c>
      <c r="I73" s="254">
        <f t="shared" si="4"/>
        <v>0</v>
      </c>
      <c r="J73" s="255">
        <f t="shared" si="5"/>
        <v>0</v>
      </c>
    </row>
    <row r="74" spans="1:10" ht="11.25">
      <c r="A74" s="273"/>
      <c r="B74" s="274"/>
      <c r="C74" s="275" t="s">
        <v>134</v>
      </c>
      <c r="D74" s="276">
        <f>SUM(D40:D73)</f>
        <v>0</v>
      </c>
      <c r="E74" s="283">
        <f>SUM(E40:E73)</f>
        <v>0</v>
      </c>
      <c r="F74" s="277">
        <f>'逆行列係数'!AF76</f>
        <v>0.4355337559437826</v>
      </c>
      <c r="G74" s="277">
        <f>'逆行列係数'!BP76</f>
        <v>1.6628065227668647</v>
      </c>
      <c r="H74" s="278">
        <f>SUM(H40:H73)</f>
        <v>0</v>
      </c>
      <c r="I74" s="278">
        <f>SUM(I40:I73)</f>
        <v>0</v>
      </c>
      <c r="J74" s="279">
        <f>SUM(J40:J73)</f>
        <v>0</v>
      </c>
    </row>
    <row r="75" spans="1:10" ht="11.25">
      <c r="A75" s="280"/>
      <c r="B75" s="281"/>
      <c r="C75" s="282" t="s">
        <v>64</v>
      </c>
      <c r="D75" s="272">
        <f>SUM(D74,D39)</f>
        <v>0</v>
      </c>
      <c r="E75" s="272">
        <f>SUM(E74,E39)</f>
        <v>0</v>
      </c>
      <c r="F75" s="252">
        <f>'逆行列係数'!AF78</f>
        <v>1.6795015400819373</v>
      </c>
      <c r="G75" s="252">
        <f>'逆行列係数'!BP78</f>
        <v>1.6806682060203655</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0" sqref="C20"/>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253</v>
      </c>
      <c r="D1" s="217"/>
      <c r="E1" s="217"/>
    </row>
    <row r="2" spans="2:5" ht="11.25">
      <c r="B2" s="215"/>
      <c r="C2" s="215"/>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248</v>
      </c>
      <c r="E4" s="229" t="s">
        <v>173</v>
      </c>
      <c r="F4" s="230" t="s">
        <v>174</v>
      </c>
      <c r="G4" s="230" t="s">
        <v>249</v>
      </c>
      <c r="H4" s="231" t="s">
        <v>250</v>
      </c>
      <c r="I4" s="232" t="s">
        <v>251</v>
      </c>
      <c r="J4" s="233" t="s">
        <v>252</v>
      </c>
      <c r="K4" s="234"/>
      <c r="L4" s="235"/>
    </row>
    <row r="5" spans="1:10" ht="12" thickTop="1">
      <c r="A5" s="237" t="s">
        <v>148</v>
      </c>
      <c r="B5" s="238" t="s">
        <v>96</v>
      </c>
      <c r="C5" s="239" t="s">
        <v>70</v>
      </c>
      <c r="D5" s="240"/>
      <c r="E5" s="241"/>
      <c r="F5" s="242">
        <f>'逆行列係数'!AG6</f>
        <v>0.0007423796388703647</v>
      </c>
      <c r="G5" s="242">
        <f>'逆行列係数'!BQ6</f>
        <v>2.4867646235305758E-05</v>
      </c>
      <c r="H5" s="243">
        <f aca="true" t="shared" si="0" ref="H5:H38">D$34*F5</f>
        <v>0</v>
      </c>
      <c r="I5" s="244">
        <f aca="true" t="shared" si="1" ref="I5:I38">E$34*G5</f>
        <v>0</v>
      </c>
      <c r="J5" s="245">
        <f aca="true" t="shared" si="2" ref="J5:J38">SUM(H5:I5)</f>
        <v>0</v>
      </c>
    </row>
    <row r="6" spans="1:10" ht="11.25">
      <c r="A6" s="237" t="s">
        <v>150</v>
      </c>
      <c r="B6" s="238" t="s">
        <v>97</v>
      </c>
      <c r="C6" s="239" t="s">
        <v>71</v>
      </c>
      <c r="D6" s="240"/>
      <c r="E6" s="241"/>
      <c r="F6" s="242">
        <f>'逆行列係数'!AG7</f>
        <v>5.924470535653089E-05</v>
      </c>
      <c r="G6" s="242">
        <f>'逆行列係数'!BQ7</f>
        <v>1.0067221499962363E-05</v>
      </c>
      <c r="H6" s="246">
        <f t="shared" si="0"/>
        <v>0</v>
      </c>
      <c r="I6" s="244">
        <f t="shared" si="1"/>
        <v>0</v>
      </c>
      <c r="J6" s="245">
        <f t="shared" si="2"/>
        <v>0</v>
      </c>
    </row>
    <row r="7" spans="1:10" ht="11.25">
      <c r="A7" s="237" t="s">
        <v>152</v>
      </c>
      <c r="B7" s="238" t="s">
        <v>98</v>
      </c>
      <c r="C7" s="239" t="s">
        <v>72</v>
      </c>
      <c r="D7" s="240"/>
      <c r="E7" s="241"/>
      <c r="F7" s="242">
        <f>'逆行列係数'!AG8</f>
        <v>8.241026636825316E-05</v>
      </c>
      <c r="G7" s="242">
        <f>'逆行列係数'!BQ8</f>
        <v>1.3248730088841804E-05</v>
      </c>
      <c r="H7" s="246">
        <f t="shared" si="0"/>
        <v>0</v>
      </c>
      <c r="I7" s="244">
        <f t="shared" si="1"/>
        <v>0</v>
      </c>
      <c r="J7" s="245">
        <f t="shared" si="2"/>
        <v>0</v>
      </c>
    </row>
    <row r="8" spans="1:10" ht="11.25">
      <c r="A8" s="237" t="s">
        <v>154</v>
      </c>
      <c r="B8" s="238" t="s">
        <v>99</v>
      </c>
      <c r="C8" s="239" t="s">
        <v>3</v>
      </c>
      <c r="D8" s="240"/>
      <c r="E8" s="241"/>
      <c r="F8" s="242">
        <f>'逆行列係数'!AG9</f>
        <v>0.00025191880771401255</v>
      </c>
      <c r="G8" s="242">
        <f>'逆行列係数'!BQ9</f>
        <v>4.267037860006993E-05</v>
      </c>
      <c r="H8" s="246">
        <f t="shared" si="0"/>
        <v>0</v>
      </c>
      <c r="I8" s="244">
        <f t="shared" si="1"/>
        <v>0</v>
      </c>
      <c r="J8" s="245">
        <f t="shared" si="2"/>
        <v>0</v>
      </c>
    </row>
    <row r="9" spans="1:10" ht="11.25">
      <c r="A9" s="237"/>
      <c r="B9" s="238" t="s">
        <v>100</v>
      </c>
      <c r="C9" s="239" t="s">
        <v>4</v>
      </c>
      <c r="D9" s="240"/>
      <c r="E9" s="241"/>
      <c r="F9" s="242">
        <f>'逆行列係数'!AG10</f>
        <v>0.0008850865660037899</v>
      </c>
      <c r="G9" s="242">
        <f>'逆行列係数'!BQ10</f>
        <v>0.00014610660845889597</v>
      </c>
      <c r="H9" s="246">
        <f t="shared" si="0"/>
        <v>0</v>
      </c>
      <c r="I9" s="244">
        <f t="shared" si="1"/>
        <v>0</v>
      </c>
      <c r="J9" s="245">
        <f t="shared" si="2"/>
        <v>0</v>
      </c>
    </row>
    <row r="10" spans="1:10" ht="11.25">
      <c r="A10" s="237"/>
      <c r="B10" s="238" t="s">
        <v>101</v>
      </c>
      <c r="C10" s="239" t="s">
        <v>5</v>
      </c>
      <c r="D10" s="240"/>
      <c r="E10" s="241"/>
      <c r="F10" s="242">
        <f>'逆行列係数'!AG11</f>
        <v>0.0012625428475224432</v>
      </c>
      <c r="G10" s="242">
        <f>'逆行列係数'!BQ11</f>
        <v>0.00043742571300272725</v>
      </c>
      <c r="H10" s="246">
        <f t="shared" si="0"/>
        <v>0</v>
      </c>
      <c r="I10" s="244">
        <f t="shared" si="1"/>
        <v>0</v>
      </c>
      <c r="J10" s="245">
        <f t="shared" si="2"/>
        <v>0</v>
      </c>
    </row>
    <row r="11" spans="1:10" ht="11.25">
      <c r="A11" s="237"/>
      <c r="B11" s="238" t="s">
        <v>102</v>
      </c>
      <c r="C11" s="239" t="s">
        <v>130</v>
      </c>
      <c r="D11" s="240"/>
      <c r="E11" s="241"/>
      <c r="F11" s="242">
        <f>'逆行列係数'!AG12</f>
        <v>0.006128662681542523</v>
      </c>
      <c r="G11" s="242">
        <f>'逆行列係数'!BQ12</f>
        <v>0.0008177969110258988</v>
      </c>
      <c r="H11" s="246">
        <f t="shared" si="0"/>
        <v>0</v>
      </c>
      <c r="I11" s="244">
        <f t="shared" si="1"/>
        <v>0</v>
      </c>
      <c r="J11" s="245">
        <f t="shared" si="2"/>
        <v>0</v>
      </c>
    </row>
    <row r="12" spans="1:10" ht="11.25">
      <c r="A12" s="237"/>
      <c r="B12" s="238" t="s">
        <v>103</v>
      </c>
      <c r="C12" s="239" t="s">
        <v>7</v>
      </c>
      <c r="D12" s="240"/>
      <c r="E12" s="241"/>
      <c r="F12" s="242">
        <f>'逆行列係数'!AG13</f>
        <v>0.0015509182850963132</v>
      </c>
      <c r="G12" s="242">
        <f>'逆行列係数'!BQ13</f>
        <v>0.000933572440308281</v>
      </c>
      <c r="H12" s="246">
        <f t="shared" si="0"/>
        <v>0</v>
      </c>
      <c r="I12" s="244">
        <f t="shared" si="1"/>
        <v>0</v>
      </c>
      <c r="J12" s="245">
        <f t="shared" si="2"/>
        <v>0</v>
      </c>
    </row>
    <row r="13" spans="1:10" ht="11.25">
      <c r="A13" s="237"/>
      <c r="B13" s="238" t="s">
        <v>104</v>
      </c>
      <c r="C13" s="239" t="s">
        <v>8</v>
      </c>
      <c r="D13" s="240"/>
      <c r="E13" s="241"/>
      <c r="F13" s="242">
        <f>'逆行列係数'!AG14</f>
        <v>0.002079686961808365</v>
      </c>
      <c r="G13" s="242">
        <f>'逆行列係数'!BQ14</f>
        <v>0.00020763470206569483</v>
      </c>
      <c r="H13" s="246">
        <f t="shared" si="0"/>
        <v>0</v>
      </c>
      <c r="I13" s="244">
        <f t="shared" si="1"/>
        <v>0</v>
      </c>
      <c r="J13" s="245">
        <f t="shared" si="2"/>
        <v>0</v>
      </c>
    </row>
    <row r="14" spans="1:10" ht="11.25">
      <c r="A14" s="237"/>
      <c r="B14" s="238" t="s">
        <v>105</v>
      </c>
      <c r="C14" s="239" t="s">
        <v>9</v>
      </c>
      <c r="D14" s="240"/>
      <c r="E14" s="241"/>
      <c r="F14" s="242">
        <f>'逆行列係数'!AG15</f>
        <v>0.0006484765446777204</v>
      </c>
      <c r="G14" s="242">
        <f>'逆行列係数'!BQ15</f>
        <v>7.488575392409786E-05</v>
      </c>
      <c r="H14" s="246">
        <f t="shared" si="0"/>
        <v>0</v>
      </c>
      <c r="I14" s="244">
        <f t="shared" si="1"/>
        <v>0</v>
      </c>
      <c r="J14" s="245">
        <f t="shared" si="2"/>
        <v>0</v>
      </c>
    </row>
    <row r="15" spans="1:10" ht="11.25">
      <c r="A15" s="237"/>
      <c r="B15" s="238" t="s">
        <v>106</v>
      </c>
      <c r="C15" s="239" t="s">
        <v>10</v>
      </c>
      <c r="D15" s="240"/>
      <c r="E15" s="241"/>
      <c r="F15" s="242">
        <f>'逆行列係数'!AG16</f>
        <v>0.0006473877979960766</v>
      </c>
      <c r="G15" s="242">
        <f>'逆行列係数'!BQ16</f>
        <v>0.00040423110106797204</v>
      </c>
      <c r="H15" s="246">
        <f t="shared" si="0"/>
        <v>0</v>
      </c>
      <c r="I15" s="244">
        <f t="shared" si="1"/>
        <v>0</v>
      </c>
      <c r="J15" s="245">
        <f t="shared" si="2"/>
        <v>0</v>
      </c>
    </row>
    <row r="16" spans="1:10" ht="11.25">
      <c r="A16" s="237"/>
      <c r="B16" s="238" t="s">
        <v>107</v>
      </c>
      <c r="C16" s="239" t="s">
        <v>11</v>
      </c>
      <c r="D16" s="240"/>
      <c r="E16" s="241"/>
      <c r="F16" s="242">
        <f>'逆行列係数'!AG17</f>
        <v>9.831359443377688E-05</v>
      </c>
      <c r="G16" s="242">
        <f>'逆行列係数'!BQ17</f>
        <v>5.4853946165817175E-05</v>
      </c>
      <c r="H16" s="246">
        <f t="shared" si="0"/>
        <v>0</v>
      </c>
      <c r="I16" s="244">
        <f t="shared" si="1"/>
        <v>0</v>
      </c>
      <c r="J16" s="245">
        <f t="shared" si="2"/>
        <v>0</v>
      </c>
    </row>
    <row r="17" spans="1:10" ht="11.25">
      <c r="A17" s="237"/>
      <c r="B17" s="238" t="s">
        <v>108</v>
      </c>
      <c r="C17" s="239" t="s">
        <v>12</v>
      </c>
      <c r="D17" s="240"/>
      <c r="E17" s="241"/>
      <c r="F17" s="242">
        <f>'逆行列係数'!AG18</f>
        <v>0.0007227841463892056</v>
      </c>
      <c r="G17" s="242">
        <f>'逆行列係数'!BQ18</f>
        <v>0.00022916481773173748</v>
      </c>
      <c r="H17" s="246">
        <f t="shared" si="0"/>
        <v>0</v>
      </c>
      <c r="I17" s="244">
        <f t="shared" si="1"/>
        <v>0</v>
      </c>
      <c r="J17" s="245">
        <f t="shared" si="2"/>
        <v>0</v>
      </c>
    </row>
    <row r="18" spans="1:10" ht="11.25">
      <c r="A18" s="237"/>
      <c r="B18" s="238" t="s">
        <v>109</v>
      </c>
      <c r="C18" s="239" t="s">
        <v>13</v>
      </c>
      <c r="D18" s="240"/>
      <c r="E18" s="241"/>
      <c r="F18" s="242">
        <f>'逆行列係数'!AG19</f>
        <v>0.000800219975046778</v>
      </c>
      <c r="G18" s="242">
        <f>'逆行列係数'!BQ19</f>
        <v>0.0002099952235644564</v>
      </c>
      <c r="H18" s="246">
        <f t="shared" si="0"/>
        <v>0</v>
      </c>
      <c r="I18" s="244">
        <f t="shared" si="1"/>
        <v>0</v>
      </c>
      <c r="J18" s="245">
        <f t="shared" si="2"/>
        <v>0</v>
      </c>
    </row>
    <row r="19" spans="1:10" ht="11.25">
      <c r="A19" s="237"/>
      <c r="B19" s="238" t="s">
        <v>110</v>
      </c>
      <c r="C19" s="239" t="s">
        <v>14</v>
      </c>
      <c r="D19" s="240"/>
      <c r="E19" s="241"/>
      <c r="F19" s="242">
        <f>'逆行列係数'!AG20</f>
        <v>0.0004804864927441522</v>
      </c>
      <c r="G19" s="242">
        <f>'逆行列係数'!BQ20</f>
        <v>0.0001775846532014631</v>
      </c>
      <c r="H19" s="246">
        <f t="shared" si="0"/>
        <v>0</v>
      </c>
      <c r="I19" s="244">
        <f t="shared" si="1"/>
        <v>0</v>
      </c>
      <c r="J19" s="245">
        <f t="shared" si="2"/>
        <v>0</v>
      </c>
    </row>
    <row r="20" spans="1:10" ht="11.25">
      <c r="A20" s="237"/>
      <c r="B20" s="238" t="s">
        <v>111</v>
      </c>
      <c r="C20" s="239" t="s">
        <v>15</v>
      </c>
      <c r="D20" s="240"/>
      <c r="E20" s="241"/>
      <c r="F20" s="242">
        <f>'逆行列係数'!AG21</f>
        <v>0.00036234573473258535</v>
      </c>
      <c r="G20" s="242">
        <f>'逆行列係数'!BQ21</f>
        <v>9.177439664814772E-05</v>
      </c>
      <c r="H20" s="246">
        <f t="shared" si="0"/>
        <v>0</v>
      </c>
      <c r="I20" s="244">
        <f t="shared" si="1"/>
        <v>0</v>
      </c>
      <c r="J20" s="245">
        <f t="shared" si="2"/>
        <v>0</v>
      </c>
    </row>
    <row r="21" spans="1:10" ht="11.25">
      <c r="A21" s="237"/>
      <c r="B21" s="238" t="s">
        <v>112</v>
      </c>
      <c r="C21" s="239" t="s">
        <v>16</v>
      </c>
      <c r="D21" s="240"/>
      <c r="E21" s="241"/>
      <c r="F21" s="242">
        <f>'逆行列係数'!AG22</f>
        <v>6.117303111653434E-06</v>
      </c>
      <c r="G21" s="242">
        <f>'逆行列係数'!BQ22</f>
        <v>2.2415286759393955E-06</v>
      </c>
      <c r="H21" s="246">
        <f t="shared" si="0"/>
        <v>0</v>
      </c>
      <c r="I21" s="244">
        <f t="shared" si="1"/>
        <v>0</v>
      </c>
      <c r="J21" s="245">
        <f t="shared" si="2"/>
        <v>0</v>
      </c>
    </row>
    <row r="22" spans="1:10" ht="11.25">
      <c r="A22" s="237"/>
      <c r="B22" s="238" t="s">
        <v>113</v>
      </c>
      <c r="C22" s="239" t="s">
        <v>17</v>
      </c>
      <c r="D22" s="240"/>
      <c r="E22" s="241"/>
      <c r="F22" s="242">
        <f>'逆行列係数'!AG23</f>
        <v>0.017986035920481737</v>
      </c>
      <c r="G22" s="242">
        <f>'逆行列係数'!BQ23</f>
        <v>0.002911729961784022</v>
      </c>
      <c r="H22" s="246">
        <f t="shared" si="0"/>
        <v>0</v>
      </c>
      <c r="I22" s="244">
        <f t="shared" si="1"/>
        <v>0</v>
      </c>
      <c r="J22" s="245">
        <f t="shared" si="2"/>
        <v>0</v>
      </c>
    </row>
    <row r="23" spans="1:10" ht="11.25">
      <c r="A23" s="237"/>
      <c r="B23" s="238" t="s">
        <v>114</v>
      </c>
      <c r="C23" s="239" t="s">
        <v>18</v>
      </c>
      <c r="D23" s="240"/>
      <c r="E23" s="241"/>
      <c r="F23" s="242">
        <f>'逆行列係数'!AG24</f>
        <v>0.0035860931960353644</v>
      </c>
      <c r="G23" s="242">
        <f>'逆行列係数'!BQ24</f>
        <v>5.734317447377924E-05</v>
      </c>
      <c r="H23" s="246">
        <f t="shared" si="0"/>
        <v>0</v>
      </c>
      <c r="I23" s="244">
        <f t="shared" si="1"/>
        <v>0</v>
      </c>
      <c r="J23" s="245">
        <f t="shared" si="2"/>
        <v>0</v>
      </c>
    </row>
    <row r="24" spans="1:10" ht="11.25">
      <c r="A24" s="237"/>
      <c r="B24" s="238" t="s">
        <v>115</v>
      </c>
      <c r="C24" s="239" t="s">
        <v>19</v>
      </c>
      <c r="D24" s="240"/>
      <c r="E24" s="241"/>
      <c r="F24" s="242">
        <f>'逆行列係数'!AG25</f>
        <v>0.00568023425244864</v>
      </c>
      <c r="G24" s="242">
        <f>'逆行列係数'!BQ25</f>
        <v>0.0001899393539061048</v>
      </c>
      <c r="H24" s="246">
        <f t="shared" si="0"/>
        <v>0</v>
      </c>
      <c r="I24" s="244">
        <f t="shared" si="1"/>
        <v>0</v>
      </c>
      <c r="J24" s="245">
        <f t="shared" si="2"/>
        <v>0</v>
      </c>
    </row>
    <row r="25" spans="1:10" ht="11.25">
      <c r="A25" s="237"/>
      <c r="B25" s="238" t="s">
        <v>116</v>
      </c>
      <c r="C25" s="239" t="s">
        <v>20</v>
      </c>
      <c r="D25" s="240"/>
      <c r="E25" s="241"/>
      <c r="F25" s="242">
        <f>'逆行列係数'!AG26</f>
        <v>0.004262113482526715</v>
      </c>
      <c r="G25" s="242">
        <f>'逆行列係数'!BQ26</f>
        <v>4.140475197478462E-05</v>
      </c>
      <c r="H25" s="246">
        <f t="shared" si="0"/>
        <v>0</v>
      </c>
      <c r="I25" s="244">
        <f t="shared" si="1"/>
        <v>0</v>
      </c>
      <c r="J25" s="245">
        <f t="shared" si="2"/>
        <v>0</v>
      </c>
    </row>
    <row r="26" spans="1:10" ht="11.25">
      <c r="A26" s="237"/>
      <c r="B26" s="238" t="s">
        <v>117</v>
      </c>
      <c r="C26" s="239" t="s">
        <v>21</v>
      </c>
      <c r="D26" s="240"/>
      <c r="E26" s="241"/>
      <c r="F26" s="242">
        <f>'逆行列係数'!AG27</f>
        <v>0.014306476542201234</v>
      </c>
      <c r="G26" s="242">
        <f>'逆行列係数'!BQ27</f>
        <v>0.0008361915988696724</v>
      </c>
      <c r="H26" s="246">
        <f t="shared" si="0"/>
        <v>0</v>
      </c>
      <c r="I26" s="244">
        <f t="shared" si="1"/>
        <v>0</v>
      </c>
      <c r="J26" s="245">
        <f t="shared" si="2"/>
        <v>0</v>
      </c>
    </row>
    <row r="27" spans="1:10" ht="11.25">
      <c r="A27" s="237"/>
      <c r="B27" s="238" t="s">
        <v>118</v>
      </c>
      <c r="C27" s="239" t="s">
        <v>22</v>
      </c>
      <c r="D27" s="240"/>
      <c r="E27" s="241"/>
      <c r="F27" s="242">
        <f>'逆行列係数'!AG28</f>
        <v>0.02388529091469658</v>
      </c>
      <c r="G27" s="242">
        <f>'逆行列係数'!BQ28</f>
        <v>0.00030604215914773413</v>
      </c>
      <c r="H27" s="246">
        <f t="shared" si="0"/>
        <v>0</v>
      </c>
      <c r="I27" s="244">
        <f t="shared" si="1"/>
        <v>0</v>
      </c>
      <c r="J27" s="245">
        <f t="shared" si="2"/>
        <v>0</v>
      </c>
    </row>
    <row r="28" spans="1:10" ht="11.25">
      <c r="A28" s="237"/>
      <c r="B28" s="238" t="s">
        <v>119</v>
      </c>
      <c r="C28" s="239" t="s">
        <v>23</v>
      </c>
      <c r="D28" s="240"/>
      <c r="E28" s="241"/>
      <c r="F28" s="242">
        <f>'逆行列係数'!AG29</f>
        <v>0.03320711383575294</v>
      </c>
      <c r="G28" s="242">
        <f>'逆行列係数'!BQ29</f>
        <v>0.0001317057032853982</v>
      </c>
      <c r="H28" s="246">
        <f t="shared" si="0"/>
        <v>0</v>
      </c>
      <c r="I28" s="244">
        <f t="shared" si="1"/>
        <v>0</v>
      </c>
      <c r="J28" s="245">
        <f t="shared" si="2"/>
        <v>0</v>
      </c>
    </row>
    <row r="29" spans="1:10" ht="11.25">
      <c r="A29" s="237"/>
      <c r="B29" s="238" t="s">
        <v>120</v>
      </c>
      <c r="C29" s="239" t="s">
        <v>24</v>
      </c>
      <c r="D29" s="240"/>
      <c r="E29" s="241"/>
      <c r="F29" s="242">
        <f>'逆行列係数'!AG30</f>
        <v>0.015433065559664135</v>
      </c>
      <c r="G29" s="242">
        <f>'逆行列係数'!BQ30</f>
        <v>0.0007528697301970273</v>
      </c>
      <c r="H29" s="246">
        <f t="shared" si="0"/>
        <v>0</v>
      </c>
      <c r="I29" s="244">
        <f t="shared" si="1"/>
        <v>0</v>
      </c>
      <c r="J29" s="245">
        <f t="shared" si="2"/>
        <v>0</v>
      </c>
    </row>
    <row r="30" spans="1:10" ht="11.25">
      <c r="A30" s="237"/>
      <c r="B30" s="238" t="s">
        <v>121</v>
      </c>
      <c r="C30" s="239" t="s">
        <v>25</v>
      </c>
      <c r="D30" s="240"/>
      <c r="E30" s="241"/>
      <c r="F30" s="242">
        <f>'逆行列係数'!AG31</f>
        <v>0.028714681246265125</v>
      </c>
      <c r="G30" s="242">
        <f>'逆行列係数'!BQ31</f>
        <v>0.0004174201513924136</v>
      </c>
      <c r="H30" s="246">
        <f t="shared" si="0"/>
        <v>0</v>
      </c>
      <c r="I30" s="244">
        <f t="shared" si="1"/>
        <v>0</v>
      </c>
      <c r="J30" s="245">
        <f t="shared" si="2"/>
        <v>0</v>
      </c>
    </row>
    <row r="31" spans="1:10" ht="11.25">
      <c r="A31" s="237"/>
      <c r="B31" s="238" t="s">
        <v>122</v>
      </c>
      <c r="C31" s="239" t="s">
        <v>26</v>
      </c>
      <c r="D31" s="240"/>
      <c r="E31" s="241"/>
      <c r="F31" s="242">
        <f>'逆行列係数'!AG32</f>
        <v>0.00042984727659508973</v>
      </c>
      <c r="G31" s="242">
        <f>'逆行列係数'!BQ32</f>
        <v>2.0298359027457366E-05</v>
      </c>
      <c r="H31" s="246">
        <f t="shared" si="0"/>
        <v>0</v>
      </c>
      <c r="I31" s="244">
        <f t="shared" si="1"/>
        <v>0</v>
      </c>
      <c r="J31" s="245">
        <f t="shared" si="2"/>
        <v>0</v>
      </c>
    </row>
    <row r="32" spans="1:10" ht="11.25">
      <c r="A32" s="237"/>
      <c r="B32" s="238" t="s">
        <v>123</v>
      </c>
      <c r="C32" s="239" t="s">
        <v>27</v>
      </c>
      <c r="D32" s="240"/>
      <c r="E32" s="241"/>
      <c r="F32" s="242">
        <f>'逆行列係数'!AG33</f>
        <v>0.001317007121994933</v>
      </c>
      <c r="G32" s="242">
        <f>'逆行列係数'!BQ33</f>
        <v>0.0001714573640191641</v>
      </c>
      <c r="H32" s="246">
        <f t="shared" si="0"/>
        <v>0</v>
      </c>
      <c r="I32" s="244">
        <f t="shared" si="1"/>
        <v>0</v>
      </c>
      <c r="J32" s="245">
        <f t="shared" si="2"/>
        <v>0</v>
      </c>
    </row>
    <row r="33" spans="1:10" ht="11.25">
      <c r="A33" s="237"/>
      <c r="B33" s="238" t="s">
        <v>124</v>
      </c>
      <c r="C33" s="239" t="s">
        <v>131</v>
      </c>
      <c r="D33" s="240"/>
      <c r="E33" s="241"/>
      <c r="F33" s="242">
        <f>'逆行列係数'!AG34</f>
        <v>1.4596530949252809E-05</v>
      </c>
      <c r="G33" s="242">
        <f>'逆行列係数'!BQ34</f>
        <v>9.543664548649253E-08</v>
      </c>
      <c r="H33" s="246">
        <f t="shared" si="0"/>
        <v>0</v>
      </c>
      <c r="I33" s="244">
        <f t="shared" si="1"/>
        <v>0</v>
      </c>
      <c r="J33" s="245">
        <f t="shared" si="2"/>
        <v>0</v>
      </c>
    </row>
    <row r="34" spans="1:10" ht="11.25">
      <c r="A34" s="237"/>
      <c r="B34" s="238" t="s">
        <v>125</v>
      </c>
      <c r="C34" s="239" t="s">
        <v>28</v>
      </c>
      <c r="D34" s="240">
        <f>'地域別最終需要'!K36</f>
        <v>0</v>
      </c>
      <c r="E34" s="241">
        <f>'地域別最終需要'!I36</f>
        <v>0</v>
      </c>
      <c r="F34" s="242">
        <f>'逆行列係数'!AG35</f>
        <v>1.000306100074519</v>
      </c>
      <c r="G34" s="242">
        <f>'逆行列係数'!BQ35</f>
        <v>1.0421575432423068E-05</v>
      </c>
      <c r="H34" s="246">
        <f t="shared" si="0"/>
        <v>0</v>
      </c>
      <c r="I34" s="244">
        <f t="shared" si="1"/>
        <v>0</v>
      </c>
      <c r="J34" s="245">
        <f t="shared" si="2"/>
        <v>0</v>
      </c>
    </row>
    <row r="35" spans="1:10" ht="11.25">
      <c r="A35" s="237"/>
      <c r="B35" s="238" t="s">
        <v>126</v>
      </c>
      <c r="C35" s="239" t="s">
        <v>29</v>
      </c>
      <c r="D35" s="240"/>
      <c r="E35" s="241"/>
      <c r="F35" s="242">
        <f>'逆行列係数'!AG36</f>
        <v>0.05847008490240559</v>
      </c>
      <c r="G35" s="242">
        <f>'逆行列係数'!BQ36</f>
        <v>0.000554016458795264</v>
      </c>
      <c r="H35" s="246">
        <f t="shared" si="0"/>
        <v>0</v>
      </c>
      <c r="I35" s="244">
        <f t="shared" si="1"/>
        <v>0</v>
      </c>
      <c r="J35" s="245">
        <f t="shared" si="2"/>
        <v>0</v>
      </c>
    </row>
    <row r="36" spans="1:10" ht="11.25">
      <c r="A36" s="237"/>
      <c r="B36" s="238" t="s">
        <v>127</v>
      </c>
      <c r="C36" s="239" t="s">
        <v>30</v>
      </c>
      <c r="D36" s="240"/>
      <c r="E36" s="241"/>
      <c r="F36" s="242">
        <f>'逆行列係数'!AG37</f>
        <v>0.005493338849491793</v>
      </c>
      <c r="G36" s="242">
        <f>'逆行列係数'!BQ37</f>
        <v>9.18985701952861E-05</v>
      </c>
      <c r="H36" s="246">
        <f t="shared" si="0"/>
        <v>0</v>
      </c>
      <c r="I36" s="244">
        <f t="shared" si="1"/>
        <v>0</v>
      </c>
      <c r="J36" s="245">
        <f t="shared" si="2"/>
        <v>0</v>
      </c>
    </row>
    <row r="37" spans="1:10" ht="11.25">
      <c r="A37" s="237"/>
      <c r="B37" s="238" t="s">
        <v>128</v>
      </c>
      <c r="C37" s="239" t="s">
        <v>132</v>
      </c>
      <c r="D37" s="240"/>
      <c r="E37" s="241"/>
      <c r="F37" s="242">
        <f>'逆行列係数'!AG38</f>
        <v>0.004652785856351738</v>
      </c>
      <c r="G37" s="242">
        <f>'逆行列係数'!BQ38</f>
        <v>1.5153014131948807E-05</v>
      </c>
      <c r="H37" s="246">
        <f t="shared" si="0"/>
        <v>0</v>
      </c>
      <c r="I37" s="244">
        <f t="shared" si="1"/>
        <v>0</v>
      </c>
      <c r="J37" s="245">
        <f t="shared" si="2"/>
        <v>0</v>
      </c>
    </row>
    <row r="38" spans="1:10" ht="11.25">
      <c r="A38" s="237"/>
      <c r="B38" s="248" t="s">
        <v>129</v>
      </c>
      <c r="C38" s="249" t="s">
        <v>133</v>
      </c>
      <c r="D38" s="250"/>
      <c r="E38" s="251"/>
      <c r="F38" s="252">
        <f>'逆行列係数'!AG39</f>
        <v>0.0026895793457955364</v>
      </c>
      <c r="G38" s="252">
        <f>'逆行列係数'!BQ39</f>
        <v>0.00012700800997564188</v>
      </c>
      <c r="H38" s="253">
        <f t="shared" si="0"/>
        <v>0</v>
      </c>
      <c r="I38" s="254">
        <f t="shared" si="1"/>
        <v>0</v>
      </c>
      <c r="J38" s="255">
        <f t="shared" si="2"/>
        <v>0</v>
      </c>
    </row>
    <row r="39" spans="1:10" ht="12" thickBot="1">
      <c r="A39" s="256"/>
      <c r="B39" s="257"/>
      <c r="C39" s="258" t="s">
        <v>134</v>
      </c>
      <c r="D39" s="259">
        <f>SUM(D5:D38)</f>
        <v>0</v>
      </c>
      <c r="E39" s="259">
        <f>SUM(E5:E38)</f>
        <v>0</v>
      </c>
      <c r="F39" s="260">
        <f>'逆行列係数'!AG40</f>
        <v>1.2372434272575898</v>
      </c>
      <c r="G39" s="260">
        <f>'逆行列係数'!BQ40</f>
        <v>0.010513117145518917</v>
      </c>
      <c r="H39" s="261">
        <f>SUM(H5:H38)</f>
        <v>0</v>
      </c>
      <c r="I39" s="262">
        <f>SUM(I5:I38)</f>
        <v>0</v>
      </c>
      <c r="J39" s="263">
        <f>SUM(J5:J38)</f>
        <v>0</v>
      </c>
    </row>
    <row r="40" spans="1:10" ht="12" thickTop="1">
      <c r="A40" s="264" t="s">
        <v>155</v>
      </c>
      <c r="B40" s="238" t="s">
        <v>96</v>
      </c>
      <c r="C40" s="239" t="s">
        <v>70</v>
      </c>
      <c r="D40" s="265"/>
      <c r="E40" s="266"/>
      <c r="F40" s="267">
        <f>'逆行列係数'!AG42</f>
        <v>0.002499707471320601</v>
      </c>
      <c r="G40" s="267">
        <f>'逆行列係数'!BQ42</f>
        <v>0.003170294191566065</v>
      </c>
      <c r="H40" s="244">
        <f aca="true" t="shared" si="3" ref="H40:H73">D$34*F40</f>
        <v>0</v>
      </c>
      <c r="I40" s="268">
        <f aca="true" t="shared" si="4" ref="I40:I73">E$34*G40</f>
        <v>0</v>
      </c>
      <c r="J40" s="269">
        <f aca="true" t="shared" si="5" ref="J40:J73">SUM(H40:I40)</f>
        <v>0</v>
      </c>
    </row>
    <row r="41" spans="1:10" ht="11.25" hidden="1">
      <c r="A41" s="264" t="s">
        <v>156</v>
      </c>
      <c r="B41" s="238" t="s">
        <v>97</v>
      </c>
      <c r="C41" s="239" t="s">
        <v>71</v>
      </c>
      <c r="D41" s="240"/>
      <c r="E41" s="241"/>
      <c r="F41" s="242">
        <f>'逆行列係数'!AG43</f>
        <v>0.0009323912239928897</v>
      </c>
      <c r="G41" s="242">
        <f>'逆行列係数'!BQ43</f>
        <v>0.0010593322220711814</v>
      </c>
      <c r="H41" s="244">
        <f t="shared" si="3"/>
        <v>0</v>
      </c>
      <c r="I41" s="244">
        <f t="shared" si="4"/>
        <v>0</v>
      </c>
      <c r="J41" s="245">
        <f t="shared" si="5"/>
        <v>0</v>
      </c>
    </row>
    <row r="42" spans="1:10" ht="11.25" hidden="1">
      <c r="A42" s="264" t="s">
        <v>157</v>
      </c>
      <c r="B42" s="238" t="s">
        <v>98</v>
      </c>
      <c r="C42" s="239" t="s">
        <v>72</v>
      </c>
      <c r="D42" s="270"/>
      <c r="E42" s="247"/>
      <c r="F42" s="242">
        <f>'逆行列係数'!AG44</f>
        <v>0.00021474404352182498</v>
      </c>
      <c r="G42" s="242">
        <f>'逆行列係数'!BQ44</f>
        <v>0.0002460579492879399</v>
      </c>
      <c r="H42" s="244">
        <f t="shared" si="3"/>
        <v>0</v>
      </c>
      <c r="I42" s="244">
        <f t="shared" si="4"/>
        <v>0</v>
      </c>
      <c r="J42" s="245">
        <f t="shared" si="5"/>
        <v>0</v>
      </c>
    </row>
    <row r="43" spans="1:10" ht="11.25" hidden="1">
      <c r="A43" s="264" t="s">
        <v>158</v>
      </c>
      <c r="B43" s="238" t="s">
        <v>99</v>
      </c>
      <c r="C43" s="239" t="s">
        <v>3</v>
      </c>
      <c r="D43" s="270"/>
      <c r="E43" s="247"/>
      <c r="F43" s="242">
        <f>'逆行列係数'!AG45</f>
        <v>0.0008813939535959708</v>
      </c>
      <c r="G43" s="242">
        <f>'逆行列係数'!BQ45</f>
        <v>0.0009448472884744724</v>
      </c>
      <c r="H43" s="244">
        <f t="shared" si="3"/>
        <v>0</v>
      </c>
      <c r="I43" s="244">
        <f t="shared" si="4"/>
        <v>0</v>
      </c>
      <c r="J43" s="245">
        <f t="shared" si="5"/>
        <v>0</v>
      </c>
    </row>
    <row r="44" spans="1:10" ht="11.25" hidden="1">
      <c r="A44" s="264" t="s">
        <v>154</v>
      </c>
      <c r="B44" s="238" t="s">
        <v>100</v>
      </c>
      <c r="C44" s="239" t="s">
        <v>4</v>
      </c>
      <c r="E44" s="247"/>
      <c r="F44" s="242">
        <f>'逆行列係数'!AG46</f>
        <v>0.002407194795261644</v>
      </c>
      <c r="G44" s="242">
        <f>'逆行列係数'!BQ46</f>
        <v>0.0029188196039030994</v>
      </c>
      <c r="H44" s="244">
        <f t="shared" si="3"/>
        <v>0</v>
      </c>
      <c r="I44" s="244">
        <f t="shared" si="4"/>
        <v>0</v>
      </c>
      <c r="J44" s="245">
        <f t="shared" si="5"/>
        <v>0</v>
      </c>
    </row>
    <row r="45" spans="1:10" ht="11.25" hidden="1">
      <c r="A45" s="264"/>
      <c r="B45" s="238" t="s">
        <v>101</v>
      </c>
      <c r="C45" s="239" t="s">
        <v>5</v>
      </c>
      <c r="E45" s="247"/>
      <c r="F45" s="242">
        <f>'逆行列係数'!AG47</f>
        <v>0.011571996802689858</v>
      </c>
      <c r="G45" s="242">
        <f>'逆行列係数'!BQ47</f>
        <v>0.014018990706817622</v>
      </c>
      <c r="H45" s="244">
        <f t="shared" si="3"/>
        <v>0</v>
      </c>
      <c r="I45" s="244">
        <f t="shared" si="4"/>
        <v>0</v>
      </c>
      <c r="J45" s="245">
        <f t="shared" si="5"/>
        <v>0</v>
      </c>
    </row>
    <row r="46" spans="1:10" ht="11.25" hidden="1">
      <c r="A46" s="264"/>
      <c r="B46" s="238" t="s">
        <v>102</v>
      </c>
      <c r="C46" s="239" t="s">
        <v>130</v>
      </c>
      <c r="E46" s="247"/>
      <c r="F46" s="242">
        <f>'逆行列係数'!AG48</f>
        <v>0.023281412461323783</v>
      </c>
      <c r="G46" s="242">
        <f>'逆行列係数'!BQ48</f>
        <v>0.02798206235828362</v>
      </c>
      <c r="H46" s="244">
        <f t="shared" si="3"/>
        <v>0</v>
      </c>
      <c r="I46" s="244">
        <f t="shared" si="4"/>
        <v>0</v>
      </c>
      <c r="J46" s="245">
        <f t="shared" si="5"/>
        <v>0</v>
      </c>
    </row>
    <row r="47" spans="1:10" ht="11.25" hidden="1">
      <c r="A47" s="264"/>
      <c r="B47" s="238" t="s">
        <v>103</v>
      </c>
      <c r="C47" s="239" t="s">
        <v>7</v>
      </c>
      <c r="E47" s="247"/>
      <c r="F47" s="242">
        <f>'逆行列係数'!AG49</f>
        <v>0.01631086601521274</v>
      </c>
      <c r="G47" s="242">
        <f>'逆行列係数'!BQ49</f>
        <v>0.017189498913565634</v>
      </c>
      <c r="H47" s="244">
        <f t="shared" si="3"/>
        <v>0</v>
      </c>
      <c r="I47" s="244">
        <f t="shared" si="4"/>
        <v>0</v>
      </c>
      <c r="J47" s="245">
        <f t="shared" si="5"/>
        <v>0</v>
      </c>
    </row>
    <row r="48" spans="1:10" ht="11.25" hidden="1">
      <c r="A48" s="264"/>
      <c r="B48" s="238" t="s">
        <v>104</v>
      </c>
      <c r="C48" s="239" t="s">
        <v>8</v>
      </c>
      <c r="E48" s="247"/>
      <c r="F48" s="242">
        <f>'逆行列係数'!AG50</f>
        <v>0.009734879375770432</v>
      </c>
      <c r="G48" s="242">
        <f>'逆行列係数'!BQ50</f>
        <v>0.011382707130680717</v>
      </c>
      <c r="H48" s="244">
        <f t="shared" si="3"/>
        <v>0</v>
      </c>
      <c r="I48" s="244">
        <f t="shared" si="4"/>
        <v>0</v>
      </c>
      <c r="J48" s="245">
        <f t="shared" si="5"/>
        <v>0</v>
      </c>
    </row>
    <row r="49" spans="1:10" ht="11.25" hidden="1">
      <c r="A49" s="264"/>
      <c r="B49" s="238" t="s">
        <v>105</v>
      </c>
      <c r="C49" s="239" t="s">
        <v>9</v>
      </c>
      <c r="E49" s="247"/>
      <c r="F49" s="242">
        <f>'逆行列係数'!AG51</f>
        <v>0.001716872944949529</v>
      </c>
      <c r="G49" s="242">
        <f>'逆行列係数'!BQ51</f>
        <v>0.0025666447700924567</v>
      </c>
      <c r="H49" s="244">
        <f t="shared" si="3"/>
        <v>0</v>
      </c>
      <c r="I49" s="244">
        <f t="shared" si="4"/>
        <v>0</v>
      </c>
      <c r="J49" s="245">
        <f t="shared" si="5"/>
        <v>0</v>
      </c>
    </row>
    <row r="50" spans="1:10" ht="11.25" hidden="1">
      <c r="A50" s="264"/>
      <c r="B50" s="238" t="s">
        <v>106</v>
      </c>
      <c r="C50" s="239" t="s">
        <v>10</v>
      </c>
      <c r="E50" s="247"/>
      <c r="F50" s="242">
        <f>'逆行列係数'!AG52</f>
        <v>0.003701994962695462</v>
      </c>
      <c r="G50" s="242">
        <f>'逆行列係数'!BQ52</f>
        <v>0.0037103734598816613</v>
      </c>
      <c r="H50" s="244">
        <f t="shared" si="3"/>
        <v>0</v>
      </c>
      <c r="I50" s="244">
        <f t="shared" si="4"/>
        <v>0</v>
      </c>
      <c r="J50" s="245">
        <f t="shared" si="5"/>
        <v>0</v>
      </c>
    </row>
    <row r="51" spans="1:10" ht="11.25" hidden="1">
      <c r="A51" s="264"/>
      <c r="B51" s="238" t="s">
        <v>107</v>
      </c>
      <c r="C51" s="239" t="s">
        <v>11</v>
      </c>
      <c r="E51" s="247"/>
      <c r="F51" s="242">
        <f>'逆行列係数'!AG53</f>
        <v>0.0015918182636228322</v>
      </c>
      <c r="G51" s="242">
        <f>'逆行列係数'!BQ53</f>
        <v>0.0015660110236681065</v>
      </c>
      <c r="H51" s="244">
        <f t="shared" si="3"/>
        <v>0</v>
      </c>
      <c r="I51" s="244">
        <f t="shared" si="4"/>
        <v>0</v>
      </c>
      <c r="J51" s="245">
        <f t="shared" si="5"/>
        <v>0</v>
      </c>
    </row>
    <row r="52" spans="1:10" ht="11.25" hidden="1">
      <c r="A52" s="264"/>
      <c r="B52" s="238" t="s">
        <v>108</v>
      </c>
      <c r="C52" s="239" t="s">
        <v>12</v>
      </c>
      <c r="E52" s="247"/>
      <c r="F52" s="242">
        <f>'逆行列係数'!AG54</f>
        <v>0.0037137132513227577</v>
      </c>
      <c r="G52" s="242">
        <f>'逆行列係数'!BQ54</f>
        <v>0.004287755273229592</v>
      </c>
      <c r="H52" s="244">
        <f t="shared" si="3"/>
        <v>0</v>
      </c>
      <c r="I52" s="244">
        <f t="shared" si="4"/>
        <v>0</v>
      </c>
      <c r="J52" s="245">
        <f t="shared" si="5"/>
        <v>0</v>
      </c>
    </row>
    <row r="53" spans="1:10" ht="11.25" hidden="1">
      <c r="A53" s="264"/>
      <c r="B53" s="238" t="s">
        <v>109</v>
      </c>
      <c r="C53" s="239" t="s">
        <v>13</v>
      </c>
      <c r="E53" s="247"/>
      <c r="F53" s="242">
        <f>'逆行列係数'!AG55</f>
        <v>0.003512414659904536</v>
      </c>
      <c r="G53" s="242">
        <f>'逆行列係数'!BQ55</f>
        <v>0.003326087671579487</v>
      </c>
      <c r="H53" s="244">
        <f t="shared" si="3"/>
        <v>0</v>
      </c>
      <c r="I53" s="244">
        <f t="shared" si="4"/>
        <v>0</v>
      </c>
      <c r="J53" s="245">
        <f t="shared" si="5"/>
        <v>0</v>
      </c>
    </row>
    <row r="54" spans="1:10" ht="11.25" hidden="1">
      <c r="A54" s="264"/>
      <c r="B54" s="238" t="s">
        <v>110</v>
      </c>
      <c r="C54" s="239" t="s">
        <v>14</v>
      </c>
      <c r="E54" s="247"/>
      <c r="F54" s="242">
        <f>'逆行列係数'!AG56</f>
        <v>0.0034247845070388876</v>
      </c>
      <c r="G54" s="242">
        <f>'逆行列係数'!BQ56</f>
        <v>0.0034282584652355016</v>
      </c>
      <c r="H54" s="244">
        <f t="shared" si="3"/>
        <v>0</v>
      </c>
      <c r="I54" s="244">
        <f t="shared" si="4"/>
        <v>0</v>
      </c>
      <c r="J54" s="245">
        <f t="shared" si="5"/>
        <v>0</v>
      </c>
    </row>
    <row r="55" spans="1:10" ht="11.25" hidden="1">
      <c r="A55" s="264"/>
      <c r="B55" s="238" t="s">
        <v>111</v>
      </c>
      <c r="C55" s="239" t="s">
        <v>15</v>
      </c>
      <c r="E55" s="247"/>
      <c r="F55" s="242">
        <f>'逆行列係数'!AG57</f>
        <v>0.0061214107778917335</v>
      </c>
      <c r="G55" s="242">
        <f>'逆行列係数'!BQ57</f>
        <v>0.005316418410278712</v>
      </c>
      <c r="H55" s="244">
        <f t="shared" si="3"/>
        <v>0</v>
      </c>
      <c r="I55" s="244">
        <f t="shared" si="4"/>
        <v>0</v>
      </c>
      <c r="J55" s="245">
        <f t="shared" si="5"/>
        <v>0</v>
      </c>
    </row>
    <row r="56" spans="1:10" ht="11.25" hidden="1">
      <c r="A56" s="264"/>
      <c r="B56" s="238" t="s">
        <v>112</v>
      </c>
      <c r="C56" s="239" t="s">
        <v>16</v>
      </c>
      <c r="E56" s="247"/>
      <c r="F56" s="242">
        <f>'逆行列係数'!AG58</f>
        <v>0.00016087372400645086</v>
      </c>
      <c r="G56" s="242">
        <f>'逆行列係数'!BQ58</f>
        <v>0.00015792933383676047</v>
      </c>
      <c r="H56" s="244">
        <f t="shared" si="3"/>
        <v>0</v>
      </c>
      <c r="I56" s="244">
        <f t="shared" si="4"/>
        <v>0</v>
      </c>
      <c r="J56" s="245">
        <f t="shared" si="5"/>
        <v>0</v>
      </c>
    </row>
    <row r="57" spans="1:10" ht="11.25" hidden="1">
      <c r="A57" s="264"/>
      <c r="B57" s="238" t="s">
        <v>113</v>
      </c>
      <c r="C57" s="239" t="s">
        <v>17</v>
      </c>
      <c r="E57" s="247"/>
      <c r="F57" s="242">
        <f>'逆行列係数'!AG59</f>
        <v>0.07393353886260784</v>
      </c>
      <c r="G57" s="242">
        <f>'逆行列係数'!BQ59</f>
        <v>0.08826910533187349</v>
      </c>
      <c r="H57" s="244">
        <f t="shared" si="3"/>
        <v>0</v>
      </c>
      <c r="I57" s="244">
        <f t="shared" si="4"/>
        <v>0</v>
      </c>
      <c r="J57" s="245">
        <f t="shared" si="5"/>
        <v>0</v>
      </c>
    </row>
    <row r="58" spans="1:10" ht="11.25" hidden="1">
      <c r="A58" s="264"/>
      <c r="B58" s="238" t="s">
        <v>114</v>
      </c>
      <c r="C58" s="239" t="s">
        <v>18</v>
      </c>
      <c r="E58" s="247"/>
      <c r="F58" s="242">
        <f>'逆行列係数'!AG60</f>
        <v>0.0020262386470270444</v>
      </c>
      <c r="G58" s="242">
        <f>'逆行列係数'!BQ60</f>
        <v>0.0066870496134812185</v>
      </c>
      <c r="H58" s="244">
        <f t="shared" si="3"/>
        <v>0</v>
      </c>
      <c r="I58" s="244">
        <f t="shared" si="4"/>
        <v>0</v>
      </c>
      <c r="J58" s="245">
        <f t="shared" si="5"/>
        <v>0</v>
      </c>
    </row>
    <row r="59" spans="1:10" ht="11.25" hidden="1">
      <c r="A59" s="264"/>
      <c r="B59" s="238" t="s">
        <v>115</v>
      </c>
      <c r="C59" s="239" t="s">
        <v>19</v>
      </c>
      <c r="E59" s="247"/>
      <c r="F59" s="242">
        <f>'逆行列係数'!AG61</f>
        <v>0.006292420723063411</v>
      </c>
      <c r="G59" s="242">
        <f>'逆行列係数'!BQ61</f>
        <v>0.011881315105165768</v>
      </c>
      <c r="H59" s="244">
        <f t="shared" si="3"/>
        <v>0</v>
      </c>
      <c r="I59" s="244">
        <f t="shared" si="4"/>
        <v>0</v>
      </c>
      <c r="J59" s="245">
        <f t="shared" si="5"/>
        <v>0</v>
      </c>
    </row>
    <row r="60" spans="1:10" ht="11.25" hidden="1">
      <c r="A60" s="264"/>
      <c r="B60" s="238" t="s">
        <v>116</v>
      </c>
      <c r="C60" s="239" t="s">
        <v>20</v>
      </c>
      <c r="E60" s="247"/>
      <c r="F60" s="242">
        <f>'逆行列係数'!AG62</f>
        <v>0.0009861599904540585</v>
      </c>
      <c r="G60" s="242">
        <f>'逆行列係数'!BQ62</f>
        <v>0.005025391776809335</v>
      </c>
      <c r="H60" s="244">
        <f t="shared" si="3"/>
        <v>0</v>
      </c>
      <c r="I60" s="244">
        <f t="shared" si="4"/>
        <v>0</v>
      </c>
      <c r="J60" s="245">
        <f t="shared" si="5"/>
        <v>0</v>
      </c>
    </row>
    <row r="61" spans="1:10" ht="11.25" hidden="1">
      <c r="A61" s="264"/>
      <c r="B61" s="238" t="s">
        <v>117</v>
      </c>
      <c r="C61" s="239" t="s">
        <v>21</v>
      </c>
      <c r="E61" s="247"/>
      <c r="F61" s="242">
        <f>'逆行列係数'!AG63</f>
        <v>0.033511585634187616</v>
      </c>
      <c r="G61" s="242">
        <f>'逆行列係数'!BQ63</f>
        <v>0.0476477036081818</v>
      </c>
      <c r="H61" s="244">
        <f t="shared" si="3"/>
        <v>0</v>
      </c>
      <c r="I61" s="244">
        <f t="shared" si="4"/>
        <v>0</v>
      </c>
      <c r="J61" s="245">
        <f t="shared" si="5"/>
        <v>0</v>
      </c>
    </row>
    <row r="62" spans="1:10" ht="11.25" hidden="1">
      <c r="A62" s="264"/>
      <c r="B62" s="238" t="s">
        <v>118</v>
      </c>
      <c r="C62" s="239" t="s">
        <v>22</v>
      </c>
      <c r="E62" s="247"/>
      <c r="F62" s="242">
        <f>'逆行列係数'!AG64</f>
        <v>0.011727822438775156</v>
      </c>
      <c r="G62" s="242">
        <f>'逆行列係数'!BQ64</f>
        <v>0.03669472645918224</v>
      </c>
      <c r="H62" s="244">
        <f t="shared" si="3"/>
        <v>0</v>
      </c>
      <c r="I62" s="244">
        <f t="shared" si="4"/>
        <v>0</v>
      </c>
      <c r="J62" s="245">
        <f t="shared" si="5"/>
        <v>0</v>
      </c>
    </row>
    <row r="63" spans="1:10" ht="11.25" hidden="1">
      <c r="A63" s="264"/>
      <c r="B63" s="238" t="s">
        <v>119</v>
      </c>
      <c r="C63" s="239" t="s">
        <v>23</v>
      </c>
      <c r="E63" s="247"/>
      <c r="F63" s="242">
        <f>'逆行列係数'!AG65</f>
        <v>0.0037409927152757738</v>
      </c>
      <c r="G63" s="242">
        <f>'逆行列係数'!BQ65</f>
        <v>0.03108009354683149</v>
      </c>
      <c r="H63" s="244">
        <f t="shared" si="3"/>
        <v>0</v>
      </c>
      <c r="I63" s="244">
        <f t="shared" si="4"/>
        <v>0</v>
      </c>
      <c r="J63" s="245">
        <f t="shared" si="5"/>
        <v>0</v>
      </c>
    </row>
    <row r="64" spans="1:10" ht="11.25" hidden="1">
      <c r="A64" s="264"/>
      <c r="B64" s="238" t="s">
        <v>120</v>
      </c>
      <c r="C64" s="239" t="s">
        <v>24</v>
      </c>
      <c r="D64" s="270"/>
      <c r="E64" s="247"/>
      <c r="F64" s="242">
        <f>'逆行列係数'!AG66</f>
        <v>0.014639696273942225</v>
      </c>
      <c r="G64" s="242">
        <f>'逆行列係数'!BQ66</f>
        <v>0.030231575205754195</v>
      </c>
      <c r="H64" s="244">
        <f t="shared" si="3"/>
        <v>0</v>
      </c>
      <c r="I64" s="244">
        <f t="shared" si="4"/>
        <v>0</v>
      </c>
      <c r="J64" s="245">
        <f t="shared" si="5"/>
        <v>0</v>
      </c>
    </row>
    <row r="65" spans="1:10" ht="11.25" hidden="1">
      <c r="A65" s="264"/>
      <c r="B65" s="238" t="s">
        <v>121</v>
      </c>
      <c r="C65" s="239" t="s">
        <v>25</v>
      </c>
      <c r="D65" s="270"/>
      <c r="E65" s="247"/>
      <c r="F65" s="242">
        <f>'逆行列係数'!AG67</f>
        <v>0.010880794636478912</v>
      </c>
      <c r="G65" s="242">
        <f>'逆行列係数'!BQ67</f>
        <v>0.04209202825805167</v>
      </c>
      <c r="H65" s="244">
        <f t="shared" si="3"/>
        <v>0</v>
      </c>
      <c r="I65" s="244">
        <f t="shared" si="4"/>
        <v>0</v>
      </c>
      <c r="J65" s="245">
        <f t="shared" si="5"/>
        <v>0</v>
      </c>
    </row>
    <row r="66" spans="1:10" ht="11.25" hidden="1">
      <c r="A66" s="264"/>
      <c r="B66" s="238" t="s">
        <v>122</v>
      </c>
      <c r="C66" s="239" t="s">
        <v>26</v>
      </c>
      <c r="D66" s="270"/>
      <c r="E66" s="247"/>
      <c r="F66" s="242">
        <f>'逆行列係数'!AG68</f>
        <v>0.00057265452568512</v>
      </c>
      <c r="G66" s="242">
        <f>'逆行列係数'!BQ68</f>
        <v>0.0015314057537685482</v>
      </c>
      <c r="H66" s="244">
        <f t="shared" si="3"/>
        <v>0</v>
      </c>
      <c r="I66" s="244">
        <f t="shared" si="4"/>
        <v>0</v>
      </c>
      <c r="J66" s="245">
        <f t="shared" si="5"/>
        <v>0</v>
      </c>
    </row>
    <row r="67" spans="1:10" ht="11.25" hidden="1">
      <c r="A67" s="264"/>
      <c r="B67" s="238" t="s">
        <v>123</v>
      </c>
      <c r="C67" s="239" t="s">
        <v>27</v>
      </c>
      <c r="D67" s="270"/>
      <c r="E67" s="247"/>
      <c r="F67" s="242">
        <f>'逆行列係数'!AG69</f>
        <v>0.0038544788192862653</v>
      </c>
      <c r="G67" s="242">
        <f>'逆行列係数'!BQ69</f>
        <v>0.005006182008049437</v>
      </c>
      <c r="H67" s="244">
        <f t="shared" si="3"/>
        <v>0</v>
      </c>
      <c r="I67" s="244">
        <f t="shared" si="4"/>
        <v>0</v>
      </c>
      <c r="J67" s="245">
        <f t="shared" si="5"/>
        <v>0</v>
      </c>
    </row>
    <row r="68" spans="1:10" ht="11.25" hidden="1">
      <c r="A68" s="264"/>
      <c r="B68" s="238" t="s">
        <v>124</v>
      </c>
      <c r="C68" s="239" t="s">
        <v>131</v>
      </c>
      <c r="D68" s="270"/>
      <c r="E68" s="247"/>
      <c r="F68" s="242">
        <f>'逆行列係数'!AG70</f>
        <v>2.656721180045537E-06</v>
      </c>
      <c r="G68" s="242">
        <f>'逆行列係数'!BQ70</f>
        <v>1.6490442145148835E-05</v>
      </c>
      <c r="H68" s="244">
        <f t="shared" si="3"/>
        <v>0</v>
      </c>
      <c r="I68" s="244">
        <f t="shared" si="4"/>
        <v>0</v>
      </c>
      <c r="J68" s="245">
        <f t="shared" si="5"/>
        <v>0</v>
      </c>
    </row>
    <row r="69" spans="1:10" ht="11.25" hidden="1">
      <c r="A69" s="264"/>
      <c r="B69" s="238" t="s">
        <v>125</v>
      </c>
      <c r="C69" s="239" t="s">
        <v>28</v>
      </c>
      <c r="D69" s="270"/>
      <c r="E69" s="247"/>
      <c r="F69" s="242">
        <f>'逆行列係数'!AG71</f>
        <v>0.0003715108352129765</v>
      </c>
      <c r="G69" s="242">
        <f>'逆行列係数'!BQ71</f>
        <v>1.0006728923919435</v>
      </c>
      <c r="H69" s="244">
        <f t="shared" si="3"/>
        <v>0</v>
      </c>
      <c r="I69" s="244">
        <f t="shared" si="4"/>
        <v>0</v>
      </c>
      <c r="J69" s="245">
        <f t="shared" si="5"/>
        <v>0</v>
      </c>
    </row>
    <row r="70" spans="1:10" ht="11.25" hidden="1">
      <c r="A70" s="264"/>
      <c r="B70" s="238" t="s">
        <v>126</v>
      </c>
      <c r="C70" s="239" t="s">
        <v>29</v>
      </c>
      <c r="D70" s="270"/>
      <c r="E70" s="247"/>
      <c r="F70" s="242">
        <f>'逆行列係数'!AG72</f>
        <v>0.06476626110520901</v>
      </c>
      <c r="G70" s="242">
        <f>'逆行列係数'!BQ72</f>
        <v>0.12649202485183236</v>
      </c>
      <c r="H70" s="244">
        <f t="shared" si="3"/>
        <v>0</v>
      </c>
      <c r="I70" s="244">
        <f t="shared" si="4"/>
        <v>0</v>
      </c>
      <c r="J70" s="245">
        <f t="shared" si="5"/>
        <v>0</v>
      </c>
    </row>
    <row r="71" spans="1:10" ht="11.25" hidden="1">
      <c r="A71" s="264"/>
      <c r="B71" s="238" t="s">
        <v>127</v>
      </c>
      <c r="C71" s="239" t="s">
        <v>30</v>
      </c>
      <c r="D71" s="270"/>
      <c r="E71" s="247"/>
      <c r="F71" s="242">
        <f>'逆行列係数'!AG73</f>
        <v>0.001692162238325897</v>
      </c>
      <c r="G71" s="242">
        <f>'逆行列係数'!BQ73</f>
        <v>0.00831991621433116</v>
      </c>
      <c r="H71" s="244">
        <f t="shared" si="3"/>
        <v>0</v>
      </c>
      <c r="I71" s="244">
        <f t="shared" si="4"/>
        <v>0</v>
      </c>
      <c r="J71" s="245">
        <f t="shared" si="5"/>
        <v>0</v>
      </c>
    </row>
    <row r="72" spans="1:10" ht="11.25" hidden="1">
      <c r="A72" s="264"/>
      <c r="B72" s="238" t="s">
        <v>128</v>
      </c>
      <c r="C72" s="239" t="s">
        <v>132</v>
      </c>
      <c r="D72" s="270"/>
      <c r="E72" s="247"/>
      <c r="F72" s="242">
        <f>'逆行列係数'!AG74</f>
        <v>0.0006743382681279352</v>
      </c>
      <c r="G72" s="242">
        <f>'逆行列係数'!BQ74</f>
        <v>0.00648447519313092</v>
      </c>
      <c r="H72" s="244">
        <f t="shared" si="3"/>
        <v>0</v>
      </c>
      <c r="I72" s="244">
        <f t="shared" si="4"/>
        <v>0</v>
      </c>
      <c r="J72" s="245">
        <f t="shared" si="5"/>
        <v>0</v>
      </c>
    </row>
    <row r="73" spans="1:10" ht="11.25">
      <c r="A73" s="264"/>
      <c r="B73" s="248" t="s">
        <v>129</v>
      </c>
      <c r="C73" s="249" t="s">
        <v>133</v>
      </c>
      <c r="D73" s="271"/>
      <c r="E73" s="272"/>
      <c r="F73" s="252">
        <f>'逆行列係数'!AG75</f>
        <v>0.003397065264826555</v>
      </c>
      <c r="G73" s="252">
        <f>'逆行列係数'!BQ75</f>
        <v>0.00908450917463489</v>
      </c>
      <c r="H73" s="254">
        <f t="shared" si="3"/>
        <v>0</v>
      </c>
      <c r="I73" s="254">
        <f t="shared" si="4"/>
        <v>0</v>
      </c>
      <c r="J73" s="255">
        <f t="shared" si="5"/>
        <v>0</v>
      </c>
    </row>
    <row r="74" spans="1:10" ht="11.25">
      <c r="A74" s="273"/>
      <c r="B74" s="274"/>
      <c r="C74" s="275" t="s">
        <v>134</v>
      </c>
      <c r="D74" s="276">
        <f>SUM(D40:D73)</f>
        <v>0</v>
      </c>
      <c r="E74" s="283">
        <f>SUM(E40:E73)</f>
        <v>0</v>
      </c>
      <c r="F74" s="277">
        <f>'逆行列係数'!AG76</f>
        <v>0.32484884693378785</v>
      </c>
      <c r="G74" s="277">
        <f>'逆行列係数'!BQ76</f>
        <v>1.5604889737076202</v>
      </c>
      <c r="H74" s="278">
        <f>SUM(H40:H73)</f>
        <v>0</v>
      </c>
      <c r="I74" s="278">
        <f>SUM(I40:I73)</f>
        <v>0</v>
      </c>
      <c r="J74" s="279">
        <f>SUM(J40:J73)</f>
        <v>0</v>
      </c>
    </row>
    <row r="75" spans="1:10" ht="11.25">
      <c r="A75" s="280"/>
      <c r="B75" s="281"/>
      <c r="C75" s="282" t="s">
        <v>64</v>
      </c>
      <c r="D75" s="272">
        <f>SUM(D74,D39)</f>
        <v>0</v>
      </c>
      <c r="E75" s="272">
        <f>SUM(E74,E39)</f>
        <v>0</v>
      </c>
      <c r="F75" s="252">
        <f>'逆行列係数'!AG78</f>
        <v>1.562092274191378</v>
      </c>
      <c r="G75" s="252">
        <f>'逆行列係数'!BQ78</f>
        <v>1.571002090853139</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0" sqref="C20"/>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253</v>
      </c>
      <c r="D1" s="217"/>
      <c r="E1" s="217"/>
    </row>
    <row r="2" spans="2:5" ht="11.25">
      <c r="B2" s="215"/>
      <c r="C2" s="215"/>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305</v>
      </c>
      <c r="E4" s="229" t="s">
        <v>173</v>
      </c>
      <c r="F4" s="230" t="s">
        <v>174</v>
      </c>
      <c r="G4" s="230" t="s">
        <v>306</v>
      </c>
      <c r="H4" s="231" t="s">
        <v>307</v>
      </c>
      <c r="I4" s="232" t="s">
        <v>308</v>
      </c>
      <c r="J4" s="233" t="s">
        <v>309</v>
      </c>
      <c r="K4" s="234"/>
      <c r="L4" s="235"/>
    </row>
    <row r="5" spans="1:10" ht="12" thickTop="1">
      <c r="A5" s="237" t="s">
        <v>148</v>
      </c>
      <c r="B5" s="238" t="s">
        <v>96</v>
      </c>
      <c r="C5" s="239" t="s">
        <v>70</v>
      </c>
      <c r="D5" s="240"/>
      <c r="E5" s="241"/>
      <c r="F5" s="242">
        <f>'逆行列係数'!AH6</f>
        <v>4.956111317819483E-05</v>
      </c>
      <c r="G5" s="242">
        <f>'逆行列係数'!BR6</f>
        <v>1.1019656266471104E-05</v>
      </c>
      <c r="H5" s="243">
        <f aca="true" t="shared" si="0" ref="H5:H38">D$35*F5</f>
        <v>0</v>
      </c>
      <c r="I5" s="244">
        <f aca="true" t="shared" si="1" ref="I5:I38">E$35*G5</f>
        <v>0</v>
      </c>
      <c r="J5" s="245">
        <f aca="true" t="shared" si="2" ref="J5:J38">SUM(H5:I5)</f>
        <v>0</v>
      </c>
    </row>
    <row r="6" spans="1:10" ht="11.25">
      <c r="A6" s="237" t="s">
        <v>150</v>
      </c>
      <c r="B6" s="238" t="s">
        <v>97</v>
      </c>
      <c r="C6" s="239" t="s">
        <v>71</v>
      </c>
      <c r="D6" s="240"/>
      <c r="E6" s="241"/>
      <c r="F6" s="242">
        <f>'逆行列係数'!AH7</f>
        <v>2.7199786151543954E-05</v>
      </c>
      <c r="G6" s="242">
        <f>'逆行列係数'!BR7</f>
        <v>6.438497371273483E-06</v>
      </c>
      <c r="H6" s="246">
        <f t="shared" si="0"/>
        <v>0</v>
      </c>
      <c r="I6" s="244">
        <f t="shared" si="1"/>
        <v>0</v>
      </c>
      <c r="J6" s="245">
        <f t="shared" si="2"/>
        <v>0</v>
      </c>
    </row>
    <row r="7" spans="1:10" ht="11.25">
      <c r="A7" s="237" t="s">
        <v>152</v>
      </c>
      <c r="B7" s="238" t="s">
        <v>98</v>
      </c>
      <c r="C7" s="239" t="s">
        <v>72</v>
      </c>
      <c r="D7" s="240"/>
      <c r="E7" s="241"/>
      <c r="F7" s="242">
        <f>'逆行列係数'!AH8</f>
        <v>4.4674469023307645E-05</v>
      </c>
      <c r="G7" s="242">
        <f>'逆行列係数'!BR8</f>
        <v>1.0679539877070392E-05</v>
      </c>
      <c r="H7" s="246">
        <f t="shared" si="0"/>
        <v>0</v>
      </c>
      <c r="I7" s="244">
        <f t="shared" si="1"/>
        <v>0</v>
      </c>
      <c r="J7" s="245">
        <f t="shared" si="2"/>
        <v>0</v>
      </c>
    </row>
    <row r="8" spans="1:10" ht="11.25">
      <c r="A8" s="237" t="s">
        <v>154</v>
      </c>
      <c r="B8" s="238" t="s">
        <v>99</v>
      </c>
      <c r="C8" s="239" t="s">
        <v>3</v>
      </c>
      <c r="D8" s="240"/>
      <c r="E8" s="241"/>
      <c r="F8" s="242">
        <f>'逆行列係数'!AH9</f>
        <v>0.00024757144968924323</v>
      </c>
      <c r="G8" s="242">
        <f>'逆行列係数'!BR9</f>
        <v>3.943746049371906E-05</v>
      </c>
      <c r="H8" s="246">
        <f t="shared" si="0"/>
        <v>0</v>
      </c>
      <c r="I8" s="244">
        <f t="shared" si="1"/>
        <v>0</v>
      </c>
      <c r="J8" s="245">
        <f t="shared" si="2"/>
        <v>0</v>
      </c>
    </row>
    <row r="9" spans="1:10" ht="11.25">
      <c r="A9" s="237"/>
      <c r="B9" s="238" t="s">
        <v>100</v>
      </c>
      <c r="C9" s="239" t="s">
        <v>4</v>
      </c>
      <c r="D9" s="240"/>
      <c r="E9" s="241"/>
      <c r="F9" s="242">
        <f>'逆行列係数'!AH10</f>
        <v>0.0002118994456038276</v>
      </c>
      <c r="G9" s="242">
        <f>'逆行列係数'!BR10</f>
        <v>8.188360217004209E-05</v>
      </c>
      <c r="H9" s="246">
        <f t="shared" si="0"/>
        <v>0</v>
      </c>
      <c r="I9" s="244">
        <f t="shared" si="1"/>
        <v>0</v>
      </c>
      <c r="J9" s="245">
        <f t="shared" si="2"/>
        <v>0</v>
      </c>
    </row>
    <row r="10" spans="1:10" ht="11.25">
      <c r="A10" s="237"/>
      <c r="B10" s="238" t="s">
        <v>101</v>
      </c>
      <c r="C10" s="239" t="s">
        <v>5</v>
      </c>
      <c r="D10" s="240"/>
      <c r="E10" s="241"/>
      <c r="F10" s="242">
        <f>'逆行列係数'!AH11</f>
        <v>0.00023754587317345794</v>
      </c>
      <c r="G10" s="242">
        <f>'逆行列係数'!BR11</f>
        <v>8.196525960444324E-05</v>
      </c>
      <c r="H10" s="246">
        <f t="shared" si="0"/>
        <v>0</v>
      </c>
      <c r="I10" s="244">
        <f t="shared" si="1"/>
        <v>0</v>
      </c>
      <c r="J10" s="245">
        <f t="shared" si="2"/>
        <v>0</v>
      </c>
    </row>
    <row r="11" spans="1:10" ht="11.25">
      <c r="A11" s="237"/>
      <c r="B11" s="238" t="s">
        <v>102</v>
      </c>
      <c r="C11" s="239" t="s">
        <v>130</v>
      </c>
      <c r="D11" s="240"/>
      <c r="E11" s="241"/>
      <c r="F11" s="242">
        <f>'逆行列係数'!AH12</f>
        <v>0.00251936253820871</v>
      </c>
      <c r="G11" s="242">
        <f>'逆行列係数'!BR12</f>
        <v>0.0004636303954714407</v>
      </c>
      <c r="H11" s="246">
        <f t="shared" si="0"/>
        <v>0</v>
      </c>
      <c r="I11" s="244">
        <f t="shared" si="1"/>
        <v>0</v>
      </c>
      <c r="J11" s="245">
        <f t="shared" si="2"/>
        <v>0</v>
      </c>
    </row>
    <row r="12" spans="1:10" ht="11.25">
      <c r="A12" s="237"/>
      <c r="B12" s="238" t="s">
        <v>103</v>
      </c>
      <c r="C12" s="239" t="s">
        <v>7</v>
      </c>
      <c r="D12" s="240"/>
      <c r="E12" s="241"/>
      <c r="F12" s="242">
        <f>'逆行列係数'!AH13</f>
        <v>0.0016173216440799967</v>
      </c>
      <c r="G12" s="242">
        <f>'逆行列係数'!BR13</f>
        <v>0.0008499386675924579</v>
      </c>
      <c r="H12" s="246">
        <f t="shared" si="0"/>
        <v>0</v>
      </c>
      <c r="I12" s="244">
        <f t="shared" si="1"/>
        <v>0</v>
      </c>
      <c r="J12" s="245">
        <f t="shared" si="2"/>
        <v>0</v>
      </c>
    </row>
    <row r="13" spans="1:10" ht="11.25">
      <c r="A13" s="237"/>
      <c r="B13" s="238" t="s">
        <v>104</v>
      </c>
      <c r="C13" s="239" t="s">
        <v>8</v>
      </c>
      <c r="D13" s="240"/>
      <c r="E13" s="241"/>
      <c r="F13" s="242">
        <f>'逆行列係数'!AH14</f>
        <v>0.0013858612255264198</v>
      </c>
      <c r="G13" s="242">
        <f>'逆行列係数'!BR14</f>
        <v>0.00016456120014481402</v>
      </c>
      <c r="H13" s="246">
        <f t="shared" si="0"/>
        <v>0</v>
      </c>
      <c r="I13" s="244">
        <f t="shared" si="1"/>
        <v>0</v>
      </c>
      <c r="J13" s="245">
        <f t="shared" si="2"/>
        <v>0</v>
      </c>
    </row>
    <row r="14" spans="1:10" ht="11.25">
      <c r="A14" s="237"/>
      <c r="B14" s="238" t="s">
        <v>105</v>
      </c>
      <c r="C14" s="239" t="s">
        <v>9</v>
      </c>
      <c r="D14" s="240"/>
      <c r="E14" s="241"/>
      <c r="F14" s="242">
        <f>'逆行列係数'!AH15</f>
        <v>0.000890114938629254</v>
      </c>
      <c r="G14" s="242">
        <f>'逆行列係数'!BR15</f>
        <v>9.058249136934234E-05</v>
      </c>
      <c r="H14" s="246">
        <f t="shared" si="0"/>
        <v>0</v>
      </c>
      <c r="I14" s="244">
        <f t="shared" si="1"/>
        <v>0</v>
      </c>
      <c r="J14" s="245">
        <f t="shared" si="2"/>
        <v>0</v>
      </c>
    </row>
    <row r="15" spans="1:10" ht="11.25">
      <c r="A15" s="237"/>
      <c r="B15" s="238" t="s">
        <v>106</v>
      </c>
      <c r="C15" s="239" t="s">
        <v>10</v>
      </c>
      <c r="D15" s="240"/>
      <c r="E15" s="241"/>
      <c r="F15" s="242">
        <f>'逆行列係数'!AH16</f>
        <v>0.0019879678811732904</v>
      </c>
      <c r="G15" s="242">
        <f>'逆行列係数'!BR16</f>
        <v>0.0009659683116120192</v>
      </c>
      <c r="H15" s="246">
        <f t="shared" si="0"/>
        <v>0</v>
      </c>
      <c r="I15" s="244">
        <f t="shared" si="1"/>
        <v>0</v>
      </c>
      <c r="J15" s="245">
        <f t="shared" si="2"/>
        <v>0</v>
      </c>
    </row>
    <row r="16" spans="1:10" ht="11.25">
      <c r="A16" s="237"/>
      <c r="B16" s="238" t="s">
        <v>107</v>
      </c>
      <c r="C16" s="239" t="s">
        <v>11</v>
      </c>
      <c r="D16" s="240"/>
      <c r="E16" s="241"/>
      <c r="F16" s="242">
        <f>'逆行列係数'!AH17</f>
        <v>0.0002160108711509037</v>
      </c>
      <c r="G16" s="242">
        <f>'逆行列係数'!BR17</f>
        <v>0.0001068949171639215</v>
      </c>
      <c r="H16" s="246">
        <f t="shared" si="0"/>
        <v>0</v>
      </c>
      <c r="I16" s="244">
        <f t="shared" si="1"/>
        <v>0</v>
      </c>
      <c r="J16" s="245">
        <f t="shared" si="2"/>
        <v>0</v>
      </c>
    </row>
    <row r="17" spans="1:10" ht="11.25">
      <c r="A17" s="237"/>
      <c r="B17" s="238" t="s">
        <v>108</v>
      </c>
      <c r="C17" s="239" t="s">
        <v>12</v>
      </c>
      <c r="D17" s="240"/>
      <c r="E17" s="241"/>
      <c r="F17" s="242">
        <f>'逆行列係数'!AH18</f>
        <v>0.0009083891655645553</v>
      </c>
      <c r="G17" s="242">
        <f>'逆行列係数'!BR18</f>
        <v>0.0002727222834717731</v>
      </c>
      <c r="H17" s="246">
        <f t="shared" si="0"/>
        <v>0</v>
      </c>
      <c r="I17" s="244">
        <f t="shared" si="1"/>
        <v>0</v>
      </c>
      <c r="J17" s="245">
        <f t="shared" si="2"/>
        <v>0</v>
      </c>
    </row>
    <row r="18" spans="1:10" ht="11.25">
      <c r="A18" s="237"/>
      <c r="B18" s="238" t="s">
        <v>109</v>
      </c>
      <c r="C18" s="239" t="s">
        <v>13</v>
      </c>
      <c r="D18" s="240"/>
      <c r="E18" s="241"/>
      <c r="F18" s="242">
        <f>'逆行列係数'!AH19</f>
        <v>0.010384405040781896</v>
      </c>
      <c r="G18" s="242">
        <f>'逆行列係数'!BR19</f>
        <v>0.001559525112981267</v>
      </c>
      <c r="H18" s="246">
        <f t="shared" si="0"/>
        <v>0</v>
      </c>
      <c r="I18" s="244">
        <f t="shared" si="1"/>
        <v>0</v>
      </c>
      <c r="J18" s="245">
        <f t="shared" si="2"/>
        <v>0</v>
      </c>
    </row>
    <row r="19" spans="1:10" ht="11.25">
      <c r="A19" s="237"/>
      <c r="B19" s="238" t="s">
        <v>110</v>
      </c>
      <c r="C19" s="239" t="s">
        <v>14</v>
      </c>
      <c r="D19" s="240"/>
      <c r="E19" s="241"/>
      <c r="F19" s="242">
        <f>'逆行列係数'!AH20</f>
        <v>0.006299417929408958</v>
      </c>
      <c r="G19" s="242">
        <f>'逆行列係数'!BR20</f>
        <v>0.0011121772788800373</v>
      </c>
      <c r="H19" s="246">
        <f t="shared" si="0"/>
        <v>0</v>
      </c>
      <c r="I19" s="244">
        <f t="shared" si="1"/>
        <v>0</v>
      </c>
      <c r="J19" s="245">
        <f t="shared" si="2"/>
        <v>0</v>
      </c>
    </row>
    <row r="20" spans="1:10" ht="11.25">
      <c r="A20" s="237"/>
      <c r="B20" s="238" t="s">
        <v>111</v>
      </c>
      <c r="C20" s="239" t="s">
        <v>15</v>
      </c>
      <c r="D20" s="240"/>
      <c r="E20" s="241"/>
      <c r="F20" s="242">
        <f>'逆行列係数'!AH21</f>
        <v>0.005348064795624564</v>
      </c>
      <c r="G20" s="242">
        <f>'逆行列係数'!BR21</f>
        <v>0.0007084424385132942</v>
      </c>
      <c r="H20" s="246">
        <f t="shared" si="0"/>
        <v>0</v>
      </c>
      <c r="I20" s="244">
        <f t="shared" si="1"/>
        <v>0</v>
      </c>
      <c r="J20" s="245">
        <f t="shared" si="2"/>
        <v>0</v>
      </c>
    </row>
    <row r="21" spans="1:10" ht="11.25">
      <c r="A21" s="237"/>
      <c r="B21" s="238" t="s">
        <v>112</v>
      </c>
      <c r="C21" s="239" t="s">
        <v>16</v>
      </c>
      <c r="D21" s="240"/>
      <c r="E21" s="241"/>
      <c r="F21" s="242">
        <f>'逆行列係数'!AH22</f>
        <v>5.5054292254240704E-05</v>
      </c>
      <c r="G21" s="242">
        <f>'逆行列係数'!BR22</f>
        <v>9.678439484303234E-06</v>
      </c>
      <c r="H21" s="246">
        <f t="shared" si="0"/>
        <v>0</v>
      </c>
      <c r="I21" s="244">
        <f t="shared" si="1"/>
        <v>0</v>
      </c>
      <c r="J21" s="245">
        <f t="shared" si="2"/>
        <v>0</v>
      </c>
    </row>
    <row r="22" spans="1:10" ht="11.25">
      <c r="A22" s="237"/>
      <c r="B22" s="238" t="s">
        <v>113</v>
      </c>
      <c r="C22" s="239" t="s">
        <v>17</v>
      </c>
      <c r="D22" s="240"/>
      <c r="E22" s="241"/>
      <c r="F22" s="242">
        <f>'逆行列係数'!AH23</f>
        <v>0.009240402905158504</v>
      </c>
      <c r="G22" s="242">
        <f>'逆行列係数'!BR23</f>
        <v>0.002374875908280627</v>
      </c>
      <c r="H22" s="246">
        <f t="shared" si="0"/>
        <v>0</v>
      </c>
      <c r="I22" s="244">
        <f t="shared" si="1"/>
        <v>0</v>
      </c>
      <c r="J22" s="245">
        <f t="shared" si="2"/>
        <v>0</v>
      </c>
    </row>
    <row r="23" spans="1:10" ht="11.25">
      <c r="A23" s="237"/>
      <c r="B23" s="238" t="s">
        <v>114</v>
      </c>
      <c r="C23" s="239" t="s">
        <v>18</v>
      </c>
      <c r="D23" s="240"/>
      <c r="E23" s="241"/>
      <c r="F23" s="242">
        <f>'逆行列係数'!AH24</f>
        <v>0.004253922157739886</v>
      </c>
      <c r="G23" s="242">
        <f>'逆行列係数'!BR24</f>
        <v>6.694143996854781E-05</v>
      </c>
      <c r="H23" s="246">
        <f t="shared" si="0"/>
        <v>0</v>
      </c>
      <c r="I23" s="244">
        <f t="shared" si="1"/>
        <v>0</v>
      </c>
      <c r="J23" s="245">
        <f t="shared" si="2"/>
        <v>0</v>
      </c>
    </row>
    <row r="24" spans="1:10" ht="11.25">
      <c r="A24" s="237"/>
      <c r="B24" s="238" t="s">
        <v>115</v>
      </c>
      <c r="C24" s="239" t="s">
        <v>19</v>
      </c>
      <c r="D24" s="240"/>
      <c r="E24" s="241"/>
      <c r="F24" s="242">
        <f>'逆行列係数'!AH25</f>
        <v>0.007547582492260331</v>
      </c>
      <c r="G24" s="242">
        <f>'逆行列係数'!BR25</f>
        <v>0.00022050873532233992</v>
      </c>
      <c r="H24" s="246">
        <f t="shared" si="0"/>
        <v>0</v>
      </c>
      <c r="I24" s="244">
        <f t="shared" si="1"/>
        <v>0</v>
      </c>
      <c r="J24" s="245">
        <f t="shared" si="2"/>
        <v>0</v>
      </c>
    </row>
    <row r="25" spans="1:10" ht="11.25">
      <c r="A25" s="237"/>
      <c r="B25" s="238" t="s">
        <v>116</v>
      </c>
      <c r="C25" s="239" t="s">
        <v>20</v>
      </c>
      <c r="D25" s="240"/>
      <c r="E25" s="241"/>
      <c r="F25" s="242">
        <f>'逆行列係数'!AH26</f>
        <v>0.0023014630994564436</v>
      </c>
      <c r="G25" s="242">
        <f>'逆行列係数'!BR26</f>
        <v>4.737599840495125E-05</v>
      </c>
      <c r="H25" s="246">
        <f t="shared" si="0"/>
        <v>0</v>
      </c>
      <c r="I25" s="244">
        <f t="shared" si="1"/>
        <v>0</v>
      </c>
      <c r="J25" s="245">
        <f t="shared" si="2"/>
        <v>0</v>
      </c>
    </row>
    <row r="26" spans="1:10" ht="11.25">
      <c r="A26" s="237"/>
      <c r="B26" s="238" t="s">
        <v>117</v>
      </c>
      <c r="C26" s="239" t="s">
        <v>21</v>
      </c>
      <c r="D26" s="240"/>
      <c r="E26" s="241"/>
      <c r="F26" s="242">
        <f>'逆行列係数'!AH27</f>
        <v>0.015508339420317508</v>
      </c>
      <c r="G26" s="242">
        <f>'逆行列係数'!BR27</f>
        <v>0.0008129326236857376</v>
      </c>
      <c r="H26" s="246">
        <f t="shared" si="0"/>
        <v>0</v>
      </c>
      <c r="I26" s="244">
        <f t="shared" si="1"/>
        <v>0</v>
      </c>
      <c r="J26" s="245">
        <f t="shared" si="2"/>
        <v>0</v>
      </c>
    </row>
    <row r="27" spans="1:10" ht="11.25">
      <c r="A27" s="237"/>
      <c r="B27" s="238" t="s">
        <v>118</v>
      </c>
      <c r="C27" s="239" t="s">
        <v>22</v>
      </c>
      <c r="D27" s="240"/>
      <c r="E27" s="241"/>
      <c r="F27" s="242">
        <f>'逆行列係数'!AH28</f>
        <v>0.054293870431124464</v>
      </c>
      <c r="G27" s="242">
        <f>'逆行列係数'!BR28</f>
        <v>0.0003354798463136911</v>
      </c>
      <c r="H27" s="246">
        <f t="shared" si="0"/>
        <v>0</v>
      </c>
      <c r="I27" s="244">
        <f t="shared" si="1"/>
        <v>0</v>
      </c>
      <c r="J27" s="245">
        <f t="shared" si="2"/>
        <v>0</v>
      </c>
    </row>
    <row r="28" spans="1:10" ht="11.25">
      <c r="A28" s="237"/>
      <c r="B28" s="238" t="s">
        <v>119</v>
      </c>
      <c r="C28" s="239" t="s">
        <v>23</v>
      </c>
      <c r="D28" s="240"/>
      <c r="E28" s="241"/>
      <c r="F28" s="242">
        <f>'逆行列係数'!AH29</f>
        <v>0.015215750160078898</v>
      </c>
      <c r="G28" s="242">
        <f>'逆行列係数'!BR29</f>
        <v>0.00013101819738080712</v>
      </c>
      <c r="H28" s="246">
        <f t="shared" si="0"/>
        <v>0</v>
      </c>
      <c r="I28" s="244">
        <f t="shared" si="1"/>
        <v>0</v>
      </c>
      <c r="J28" s="245">
        <f t="shared" si="2"/>
        <v>0</v>
      </c>
    </row>
    <row r="29" spans="1:10" ht="11.25">
      <c r="A29" s="237"/>
      <c r="B29" s="238" t="s">
        <v>120</v>
      </c>
      <c r="C29" s="239" t="s">
        <v>24</v>
      </c>
      <c r="D29" s="240"/>
      <c r="E29" s="241"/>
      <c r="F29" s="242">
        <f>'逆行列係数'!AH30</f>
        <v>0.009163069774999496</v>
      </c>
      <c r="G29" s="242">
        <f>'逆行列係数'!BR30</f>
        <v>0.0005809297993155421</v>
      </c>
      <c r="H29" s="246">
        <f t="shared" si="0"/>
        <v>0</v>
      </c>
      <c r="I29" s="244">
        <f t="shared" si="1"/>
        <v>0</v>
      </c>
      <c r="J29" s="245">
        <f t="shared" si="2"/>
        <v>0</v>
      </c>
    </row>
    <row r="30" spans="1:10" ht="11.25">
      <c r="A30" s="237"/>
      <c r="B30" s="238" t="s">
        <v>121</v>
      </c>
      <c r="C30" s="239" t="s">
        <v>25</v>
      </c>
      <c r="D30" s="240"/>
      <c r="E30" s="241"/>
      <c r="F30" s="242">
        <f>'逆行列係数'!AH31</f>
        <v>0.022591196927575913</v>
      </c>
      <c r="G30" s="242">
        <f>'逆行列係数'!BR31</f>
        <v>0.0005850930463143986</v>
      </c>
      <c r="H30" s="246">
        <f t="shared" si="0"/>
        <v>0</v>
      </c>
      <c r="I30" s="244">
        <f t="shared" si="1"/>
        <v>0</v>
      </c>
      <c r="J30" s="245">
        <f t="shared" si="2"/>
        <v>0</v>
      </c>
    </row>
    <row r="31" spans="1:10" ht="11.25">
      <c r="A31" s="237"/>
      <c r="B31" s="238" t="s">
        <v>122</v>
      </c>
      <c r="C31" s="239" t="s">
        <v>26</v>
      </c>
      <c r="D31" s="240"/>
      <c r="E31" s="241"/>
      <c r="F31" s="242">
        <f>'逆行列係数'!AH32</f>
        <v>0.0005204693999394346</v>
      </c>
      <c r="G31" s="242">
        <f>'逆行列係数'!BR32</f>
        <v>1.887714404323527E-05</v>
      </c>
      <c r="H31" s="246">
        <f t="shared" si="0"/>
        <v>0</v>
      </c>
      <c r="I31" s="244">
        <f t="shared" si="1"/>
        <v>0</v>
      </c>
      <c r="J31" s="245">
        <f t="shared" si="2"/>
        <v>0</v>
      </c>
    </row>
    <row r="32" spans="1:10" ht="11.25">
      <c r="A32" s="237"/>
      <c r="B32" s="238" t="s">
        <v>123</v>
      </c>
      <c r="C32" s="239" t="s">
        <v>27</v>
      </c>
      <c r="D32" s="240"/>
      <c r="E32" s="241"/>
      <c r="F32" s="242">
        <f>'逆行列係数'!AH33</f>
        <v>0.004221785858944745</v>
      </c>
      <c r="G32" s="242">
        <f>'逆行列係数'!BR33</f>
        <v>0.0002977254089852423</v>
      </c>
      <c r="H32" s="246">
        <f t="shared" si="0"/>
        <v>0</v>
      </c>
      <c r="I32" s="244">
        <f t="shared" si="1"/>
        <v>0</v>
      </c>
      <c r="J32" s="245">
        <f t="shared" si="2"/>
        <v>0</v>
      </c>
    </row>
    <row r="33" spans="1:10" ht="11.25">
      <c r="A33" s="237"/>
      <c r="B33" s="238" t="s">
        <v>124</v>
      </c>
      <c r="C33" s="239" t="s">
        <v>131</v>
      </c>
      <c r="D33" s="240"/>
      <c r="E33" s="241"/>
      <c r="F33" s="242">
        <f>'逆行列係数'!AH34</f>
        <v>7.910254223364388E-06</v>
      </c>
      <c r="G33" s="242">
        <f>'逆行列係数'!BR34</f>
        <v>1.0106304173221301E-07</v>
      </c>
      <c r="H33" s="246">
        <f t="shared" si="0"/>
        <v>0</v>
      </c>
      <c r="I33" s="244">
        <f t="shared" si="1"/>
        <v>0</v>
      </c>
      <c r="J33" s="245">
        <f t="shared" si="2"/>
        <v>0</v>
      </c>
    </row>
    <row r="34" spans="1:10" ht="11.25">
      <c r="A34" s="237"/>
      <c r="B34" s="238" t="s">
        <v>125</v>
      </c>
      <c r="C34" s="239" t="s">
        <v>28</v>
      </c>
      <c r="D34" s="240"/>
      <c r="E34" s="241"/>
      <c r="F34" s="242">
        <f>'逆行列係数'!AH35</f>
        <v>0.0023036911491278273</v>
      </c>
      <c r="G34" s="242">
        <f>'逆行列係数'!BR35</f>
        <v>1.304323549233123E-05</v>
      </c>
      <c r="H34" s="246">
        <f t="shared" si="0"/>
        <v>0</v>
      </c>
      <c r="I34" s="244">
        <f t="shared" si="1"/>
        <v>0</v>
      </c>
      <c r="J34" s="245">
        <f t="shared" si="2"/>
        <v>0</v>
      </c>
    </row>
    <row r="35" spans="1:10" ht="11.25">
      <c r="A35" s="237"/>
      <c r="B35" s="238" t="s">
        <v>126</v>
      </c>
      <c r="C35" s="239" t="s">
        <v>29</v>
      </c>
      <c r="D35" s="240">
        <f>'地域別最終需要'!K37</f>
        <v>0</v>
      </c>
      <c r="E35" s="241">
        <f>'地域別最終需要'!I37</f>
        <v>0</v>
      </c>
      <c r="F35" s="242">
        <f>'逆行列係数'!AH36</f>
        <v>1.074227525220766</v>
      </c>
      <c r="G35" s="242">
        <f>'逆行列係数'!BR36</f>
        <v>0.0006895287744162921</v>
      </c>
      <c r="H35" s="246">
        <f t="shared" si="0"/>
        <v>0</v>
      </c>
      <c r="I35" s="244">
        <f t="shared" si="1"/>
        <v>0</v>
      </c>
      <c r="J35" s="245">
        <f t="shared" si="2"/>
        <v>0</v>
      </c>
    </row>
    <row r="36" spans="1:10" ht="11.25">
      <c r="A36" s="237"/>
      <c r="B36" s="238" t="s">
        <v>127</v>
      </c>
      <c r="C36" s="239" t="s">
        <v>30</v>
      </c>
      <c r="D36" s="240"/>
      <c r="E36" s="241"/>
      <c r="F36" s="242">
        <f>'逆行列係数'!AH37</f>
        <v>0.004175630314105608</v>
      </c>
      <c r="G36" s="242">
        <f>'逆行列係数'!BR37</f>
        <v>0.00012963068945589934</v>
      </c>
      <c r="H36" s="246">
        <f t="shared" si="0"/>
        <v>0</v>
      </c>
      <c r="I36" s="244">
        <f t="shared" si="1"/>
        <v>0</v>
      </c>
      <c r="J36" s="245">
        <f t="shared" si="2"/>
        <v>0</v>
      </c>
    </row>
    <row r="37" spans="1:10" ht="11.25">
      <c r="A37" s="237"/>
      <c r="B37" s="238" t="s">
        <v>128</v>
      </c>
      <c r="C37" s="239" t="s">
        <v>132</v>
      </c>
      <c r="D37" s="240"/>
      <c r="E37" s="241"/>
      <c r="F37" s="242">
        <f>'逆行列係数'!AH38</f>
        <v>0.0029882267598198148</v>
      </c>
      <c r="G37" s="242">
        <f>'逆行列係数'!BR38</f>
        <v>1.8139371731051235E-05</v>
      </c>
      <c r="H37" s="246">
        <f t="shared" si="0"/>
        <v>0</v>
      </c>
      <c r="I37" s="244">
        <f t="shared" si="1"/>
        <v>0</v>
      </c>
      <c r="J37" s="245">
        <f t="shared" si="2"/>
        <v>0</v>
      </c>
    </row>
    <row r="38" spans="1:10" ht="11.25">
      <c r="A38" s="237"/>
      <c r="B38" s="248" t="s">
        <v>129</v>
      </c>
      <c r="C38" s="249" t="s">
        <v>133</v>
      </c>
      <c r="D38" s="250"/>
      <c r="E38" s="251"/>
      <c r="F38" s="252">
        <f>'逆行列係数'!AH39</f>
        <v>0.003256607228697954</v>
      </c>
      <c r="G38" s="252">
        <f>'逆行列係数'!BR39</f>
        <v>0.00011811538537237006</v>
      </c>
      <c r="H38" s="253">
        <f t="shared" si="0"/>
        <v>0</v>
      </c>
      <c r="I38" s="254">
        <f t="shared" si="1"/>
        <v>0</v>
      </c>
      <c r="J38" s="255">
        <f t="shared" si="2"/>
        <v>0</v>
      </c>
    </row>
    <row r="39" spans="1:10" ht="12" thickBot="1">
      <c r="A39" s="256"/>
      <c r="B39" s="257"/>
      <c r="C39" s="258" t="s">
        <v>134</v>
      </c>
      <c r="D39" s="259">
        <f>SUM(D5:D38)</f>
        <v>0</v>
      </c>
      <c r="E39" s="259">
        <f>SUM(E5:E38)</f>
        <v>0</v>
      </c>
      <c r="F39" s="260">
        <f>'逆行列係数'!AH40</f>
        <v>1.2642478660135585</v>
      </c>
      <c r="G39" s="260">
        <f>'逆行列係数'!BR40</f>
        <v>0.012975862219992482</v>
      </c>
      <c r="H39" s="261">
        <f>SUM(H5:H38)</f>
        <v>0</v>
      </c>
      <c r="I39" s="262">
        <f>SUM(I5:I38)</f>
        <v>0</v>
      </c>
      <c r="J39" s="263">
        <f>SUM(J5:J38)</f>
        <v>0</v>
      </c>
    </row>
    <row r="40" spans="1:10" ht="12" thickTop="1">
      <c r="A40" s="264" t="s">
        <v>155</v>
      </c>
      <c r="B40" s="238" t="s">
        <v>96</v>
      </c>
      <c r="C40" s="239" t="s">
        <v>70</v>
      </c>
      <c r="D40" s="265"/>
      <c r="E40" s="266"/>
      <c r="F40" s="267">
        <f>'逆行列係数'!AH42</f>
        <v>0.0004594562297175605</v>
      </c>
      <c r="G40" s="267">
        <f>'逆行列係数'!BR42</f>
        <v>0.0007324106726148667</v>
      </c>
      <c r="H40" s="244">
        <f aca="true" t="shared" si="3" ref="H40:H73">D$35*F40</f>
        <v>0</v>
      </c>
      <c r="I40" s="268">
        <f aca="true" t="shared" si="4" ref="I40:I73">E$35*G40</f>
        <v>0</v>
      </c>
      <c r="J40" s="269">
        <f aca="true" t="shared" si="5" ref="J40:J73">SUM(H40:I40)</f>
        <v>0</v>
      </c>
    </row>
    <row r="41" spans="1:10" ht="11.25" hidden="1">
      <c r="A41" s="264" t="s">
        <v>156</v>
      </c>
      <c r="B41" s="238" t="s">
        <v>97</v>
      </c>
      <c r="C41" s="239" t="s">
        <v>71</v>
      </c>
      <c r="D41" s="240"/>
      <c r="E41" s="241"/>
      <c r="F41" s="242">
        <f>'逆行列係数'!AH43</f>
        <v>0.00048023098865050765</v>
      </c>
      <c r="G41" s="242">
        <f>'逆行列係数'!BR43</f>
        <v>0.0005878108568945036</v>
      </c>
      <c r="H41" s="244">
        <f t="shared" si="3"/>
        <v>0</v>
      </c>
      <c r="I41" s="244">
        <f t="shared" si="4"/>
        <v>0</v>
      </c>
      <c r="J41" s="245">
        <f t="shared" si="5"/>
        <v>0</v>
      </c>
    </row>
    <row r="42" spans="1:10" ht="11.25" hidden="1">
      <c r="A42" s="264" t="s">
        <v>157</v>
      </c>
      <c r="B42" s="238" t="s">
        <v>98</v>
      </c>
      <c r="C42" s="239" t="s">
        <v>72</v>
      </c>
      <c r="D42" s="270"/>
      <c r="E42" s="247"/>
      <c r="F42" s="242">
        <f>'逆行列係数'!AH44</f>
        <v>0.0001113634142887432</v>
      </c>
      <c r="G42" s="242">
        <f>'逆行列係数'!BR44</f>
        <v>0.00019693974896026225</v>
      </c>
      <c r="H42" s="244">
        <f t="shared" si="3"/>
        <v>0</v>
      </c>
      <c r="I42" s="244">
        <f t="shared" si="4"/>
        <v>0</v>
      </c>
      <c r="J42" s="245">
        <f t="shared" si="5"/>
        <v>0</v>
      </c>
    </row>
    <row r="43" spans="1:10" ht="11.25" hidden="1">
      <c r="A43" s="264" t="s">
        <v>158</v>
      </c>
      <c r="B43" s="238" t="s">
        <v>99</v>
      </c>
      <c r="C43" s="239" t="s">
        <v>3</v>
      </c>
      <c r="D43" s="270"/>
      <c r="E43" s="247"/>
      <c r="F43" s="242">
        <f>'逆行列係数'!AH45</f>
        <v>0.0007930476851408726</v>
      </c>
      <c r="G43" s="242">
        <f>'逆行列係数'!BR45</f>
        <v>0.0008319291480285343</v>
      </c>
      <c r="H43" s="244">
        <f t="shared" si="3"/>
        <v>0</v>
      </c>
      <c r="I43" s="244">
        <f t="shared" si="4"/>
        <v>0</v>
      </c>
      <c r="J43" s="245">
        <f t="shared" si="5"/>
        <v>0</v>
      </c>
    </row>
    <row r="44" spans="1:10" ht="11.25" hidden="1">
      <c r="A44" s="264" t="s">
        <v>154</v>
      </c>
      <c r="B44" s="238" t="s">
        <v>100</v>
      </c>
      <c r="C44" s="239" t="s">
        <v>4</v>
      </c>
      <c r="E44" s="247"/>
      <c r="F44" s="242">
        <f>'逆行列係数'!AH46</f>
        <v>0.0007674079746356773</v>
      </c>
      <c r="G44" s="242">
        <f>'逆行列係数'!BR46</f>
        <v>0.0014820101671931677</v>
      </c>
      <c r="H44" s="244">
        <f t="shared" si="3"/>
        <v>0</v>
      </c>
      <c r="I44" s="244">
        <f t="shared" si="4"/>
        <v>0</v>
      </c>
      <c r="J44" s="245">
        <f t="shared" si="5"/>
        <v>0</v>
      </c>
    </row>
    <row r="45" spans="1:10" ht="11.25" hidden="1">
      <c r="A45" s="264"/>
      <c r="B45" s="238" t="s">
        <v>101</v>
      </c>
      <c r="C45" s="239" t="s">
        <v>5</v>
      </c>
      <c r="E45" s="247"/>
      <c r="F45" s="242">
        <f>'逆行列係数'!AH47</f>
        <v>0.0026202609957386475</v>
      </c>
      <c r="G45" s="242">
        <f>'逆行列係数'!BR47</f>
        <v>0.002561883389823342</v>
      </c>
      <c r="H45" s="244">
        <f t="shared" si="3"/>
        <v>0</v>
      </c>
      <c r="I45" s="244">
        <f t="shared" si="4"/>
        <v>0</v>
      </c>
      <c r="J45" s="245">
        <f t="shared" si="5"/>
        <v>0</v>
      </c>
    </row>
    <row r="46" spans="1:10" ht="11.25" hidden="1">
      <c r="A46" s="264"/>
      <c r="B46" s="238" t="s">
        <v>102</v>
      </c>
      <c r="C46" s="239" t="s">
        <v>130</v>
      </c>
      <c r="E46" s="247"/>
      <c r="F46" s="242">
        <f>'逆行列係数'!AH48</f>
        <v>0.011877605121703133</v>
      </c>
      <c r="G46" s="242">
        <f>'逆行列係数'!BR48</f>
        <v>0.015106121295336792</v>
      </c>
      <c r="H46" s="244">
        <f t="shared" si="3"/>
        <v>0</v>
      </c>
      <c r="I46" s="244">
        <f t="shared" si="4"/>
        <v>0</v>
      </c>
      <c r="J46" s="245">
        <f t="shared" si="5"/>
        <v>0</v>
      </c>
    </row>
    <row r="47" spans="1:10" ht="11.25" hidden="1">
      <c r="A47" s="264"/>
      <c r="B47" s="238" t="s">
        <v>103</v>
      </c>
      <c r="C47" s="239" t="s">
        <v>7</v>
      </c>
      <c r="E47" s="247"/>
      <c r="F47" s="242">
        <f>'逆行列係数'!AH49</f>
        <v>0.01403578135035186</v>
      </c>
      <c r="G47" s="242">
        <f>'逆行列係数'!BR49</f>
        <v>0.015756722956875652</v>
      </c>
      <c r="H47" s="244">
        <f t="shared" si="3"/>
        <v>0</v>
      </c>
      <c r="I47" s="244">
        <f t="shared" si="4"/>
        <v>0</v>
      </c>
      <c r="J47" s="245">
        <f t="shared" si="5"/>
        <v>0</v>
      </c>
    </row>
    <row r="48" spans="1:10" ht="11.25" hidden="1">
      <c r="A48" s="264"/>
      <c r="B48" s="238" t="s">
        <v>104</v>
      </c>
      <c r="C48" s="239" t="s">
        <v>8</v>
      </c>
      <c r="E48" s="247"/>
      <c r="F48" s="242">
        <f>'逆行列係数'!AH50</f>
        <v>0.007359256393827017</v>
      </c>
      <c r="G48" s="242">
        <f>'逆行列係数'!BR50</f>
        <v>0.008584003141362278</v>
      </c>
      <c r="H48" s="244">
        <f t="shared" si="3"/>
        <v>0</v>
      </c>
      <c r="I48" s="244">
        <f t="shared" si="4"/>
        <v>0</v>
      </c>
      <c r="J48" s="245">
        <f t="shared" si="5"/>
        <v>0</v>
      </c>
    </row>
    <row r="49" spans="1:10" ht="11.25" hidden="1">
      <c r="A49" s="264"/>
      <c r="B49" s="238" t="s">
        <v>105</v>
      </c>
      <c r="C49" s="239" t="s">
        <v>9</v>
      </c>
      <c r="E49" s="247"/>
      <c r="F49" s="242">
        <f>'逆行列係数'!AH51</f>
        <v>0.00276552935475792</v>
      </c>
      <c r="G49" s="242">
        <f>'逆行列係数'!BR51</f>
        <v>0.002781338887461087</v>
      </c>
      <c r="H49" s="244">
        <f t="shared" si="3"/>
        <v>0</v>
      </c>
      <c r="I49" s="244">
        <f t="shared" si="4"/>
        <v>0</v>
      </c>
      <c r="J49" s="245">
        <f t="shared" si="5"/>
        <v>0</v>
      </c>
    </row>
    <row r="50" spans="1:10" ht="11.25" hidden="1">
      <c r="A50" s="264"/>
      <c r="B50" s="238" t="s">
        <v>106</v>
      </c>
      <c r="C50" s="239" t="s">
        <v>10</v>
      </c>
      <c r="E50" s="247"/>
      <c r="F50" s="242">
        <f>'逆行列係数'!AH52</f>
        <v>0.011643075587962006</v>
      </c>
      <c r="G50" s="242">
        <f>'逆行列係数'!BR52</f>
        <v>0.008835875519209202</v>
      </c>
      <c r="H50" s="244">
        <f t="shared" si="3"/>
        <v>0</v>
      </c>
      <c r="I50" s="244">
        <f t="shared" si="4"/>
        <v>0</v>
      </c>
      <c r="J50" s="245">
        <f t="shared" si="5"/>
        <v>0</v>
      </c>
    </row>
    <row r="51" spans="1:10" ht="11.25" hidden="1">
      <c r="A51" s="264"/>
      <c r="B51" s="238" t="s">
        <v>107</v>
      </c>
      <c r="C51" s="239" t="s">
        <v>11</v>
      </c>
      <c r="E51" s="247"/>
      <c r="F51" s="242">
        <f>'逆行列係数'!AH53</f>
        <v>0.0038797356554043406</v>
      </c>
      <c r="G51" s="242">
        <f>'逆行列係数'!BR53</f>
        <v>0.003024838866380316</v>
      </c>
      <c r="H51" s="244">
        <f t="shared" si="3"/>
        <v>0</v>
      </c>
      <c r="I51" s="244">
        <f t="shared" si="4"/>
        <v>0</v>
      </c>
      <c r="J51" s="245">
        <f t="shared" si="5"/>
        <v>0</v>
      </c>
    </row>
    <row r="52" spans="1:10" ht="11.25" hidden="1">
      <c r="A52" s="264"/>
      <c r="B52" s="238" t="s">
        <v>108</v>
      </c>
      <c r="C52" s="239" t="s">
        <v>12</v>
      </c>
      <c r="E52" s="247"/>
      <c r="F52" s="242">
        <f>'逆行列係数'!AH54</f>
        <v>0.0054702327070236334</v>
      </c>
      <c r="G52" s="242">
        <f>'逆行列係数'!BR54</f>
        <v>0.004872902640027285</v>
      </c>
      <c r="H52" s="244">
        <f t="shared" si="3"/>
        <v>0</v>
      </c>
      <c r="I52" s="244">
        <f t="shared" si="4"/>
        <v>0</v>
      </c>
      <c r="J52" s="245">
        <f t="shared" si="5"/>
        <v>0</v>
      </c>
    </row>
    <row r="53" spans="1:10" ht="11.25" hidden="1">
      <c r="A53" s="264"/>
      <c r="B53" s="238" t="s">
        <v>109</v>
      </c>
      <c r="C53" s="239" t="s">
        <v>13</v>
      </c>
      <c r="E53" s="247"/>
      <c r="F53" s="242">
        <f>'逆行列係数'!AH55</f>
        <v>0.029440901593128267</v>
      </c>
      <c r="G53" s="242">
        <f>'逆行列係数'!BR55</f>
        <v>0.02540922763095027</v>
      </c>
      <c r="H53" s="244">
        <f t="shared" si="3"/>
        <v>0</v>
      </c>
      <c r="I53" s="244">
        <f t="shared" si="4"/>
        <v>0</v>
      </c>
      <c r="J53" s="245">
        <f t="shared" si="5"/>
        <v>0</v>
      </c>
    </row>
    <row r="54" spans="1:10" ht="11.25" hidden="1">
      <c r="A54" s="264"/>
      <c r="B54" s="238" t="s">
        <v>110</v>
      </c>
      <c r="C54" s="239" t="s">
        <v>14</v>
      </c>
      <c r="E54" s="247"/>
      <c r="F54" s="242">
        <f>'逆行列係数'!AH56</f>
        <v>0.02684309278172909</v>
      </c>
      <c r="G54" s="242">
        <f>'逆行列係数'!BR56</f>
        <v>0.02188789791788235</v>
      </c>
      <c r="H54" s="244">
        <f t="shared" si="3"/>
        <v>0</v>
      </c>
      <c r="I54" s="244">
        <f t="shared" si="4"/>
        <v>0</v>
      </c>
      <c r="J54" s="245">
        <f t="shared" si="5"/>
        <v>0</v>
      </c>
    </row>
    <row r="55" spans="1:10" ht="11.25" hidden="1">
      <c r="A55" s="264"/>
      <c r="B55" s="238" t="s">
        <v>111</v>
      </c>
      <c r="C55" s="239" t="s">
        <v>15</v>
      </c>
      <c r="E55" s="247"/>
      <c r="F55" s="242">
        <f>'逆行列係数'!AH57</f>
        <v>0.06058528080280981</v>
      </c>
      <c r="G55" s="242">
        <f>'逆行列係数'!BR57</f>
        <v>0.04241388874254423</v>
      </c>
      <c r="H55" s="244">
        <f t="shared" si="3"/>
        <v>0</v>
      </c>
      <c r="I55" s="244">
        <f t="shared" si="4"/>
        <v>0</v>
      </c>
      <c r="J55" s="245">
        <f t="shared" si="5"/>
        <v>0</v>
      </c>
    </row>
    <row r="56" spans="1:10" ht="11.25" hidden="1">
      <c r="A56" s="264"/>
      <c r="B56" s="238" t="s">
        <v>112</v>
      </c>
      <c r="C56" s="239" t="s">
        <v>16</v>
      </c>
      <c r="E56" s="247"/>
      <c r="F56" s="242">
        <f>'逆行列係数'!AH58</f>
        <v>0.0009424771603358862</v>
      </c>
      <c r="G56" s="242">
        <f>'逆行列係数'!BR58</f>
        <v>0.0007241572161964988</v>
      </c>
      <c r="H56" s="244">
        <f t="shared" si="3"/>
        <v>0</v>
      </c>
      <c r="I56" s="244">
        <f t="shared" si="4"/>
        <v>0</v>
      </c>
      <c r="J56" s="245">
        <f t="shared" si="5"/>
        <v>0</v>
      </c>
    </row>
    <row r="57" spans="1:10" ht="11.25" hidden="1">
      <c r="A57" s="264"/>
      <c r="B57" s="238" t="s">
        <v>113</v>
      </c>
      <c r="C57" s="239" t="s">
        <v>17</v>
      </c>
      <c r="E57" s="247"/>
      <c r="F57" s="242">
        <f>'逆行列係数'!AH59</f>
        <v>0.04535034417614155</v>
      </c>
      <c r="G57" s="242">
        <f>'逆行列係数'!BR59</f>
        <v>0.07121372034906111</v>
      </c>
      <c r="H57" s="244">
        <f t="shared" si="3"/>
        <v>0</v>
      </c>
      <c r="I57" s="244">
        <f t="shared" si="4"/>
        <v>0</v>
      </c>
      <c r="J57" s="245">
        <f t="shared" si="5"/>
        <v>0</v>
      </c>
    </row>
    <row r="58" spans="1:10" ht="11.25" hidden="1">
      <c r="A58" s="264"/>
      <c r="B58" s="238" t="s">
        <v>114</v>
      </c>
      <c r="C58" s="239" t="s">
        <v>18</v>
      </c>
      <c r="E58" s="247"/>
      <c r="F58" s="242">
        <f>'逆行列係数'!AH60</f>
        <v>0.002322012348601645</v>
      </c>
      <c r="G58" s="242">
        <f>'逆行列係数'!BR60</f>
        <v>0.0074322891872421895</v>
      </c>
      <c r="H58" s="244">
        <f t="shared" si="3"/>
        <v>0</v>
      </c>
      <c r="I58" s="244">
        <f t="shared" si="4"/>
        <v>0</v>
      </c>
      <c r="J58" s="245">
        <f t="shared" si="5"/>
        <v>0</v>
      </c>
    </row>
    <row r="59" spans="1:10" ht="11.25" hidden="1">
      <c r="A59" s="264"/>
      <c r="B59" s="238" t="s">
        <v>115</v>
      </c>
      <c r="C59" s="239" t="s">
        <v>19</v>
      </c>
      <c r="E59" s="247"/>
      <c r="F59" s="242">
        <f>'逆行列係数'!AH61</f>
        <v>0.007360120296082895</v>
      </c>
      <c r="G59" s="242">
        <f>'逆行列係数'!BR61</f>
        <v>0.014136764491185934</v>
      </c>
      <c r="H59" s="244">
        <f t="shared" si="3"/>
        <v>0</v>
      </c>
      <c r="I59" s="244">
        <f t="shared" si="4"/>
        <v>0</v>
      </c>
      <c r="J59" s="245">
        <f t="shared" si="5"/>
        <v>0</v>
      </c>
    </row>
    <row r="60" spans="1:10" ht="11.25" hidden="1">
      <c r="A60" s="264"/>
      <c r="B60" s="238" t="s">
        <v>116</v>
      </c>
      <c r="C60" s="239" t="s">
        <v>20</v>
      </c>
      <c r="E60" s="247"/>
      <c r="F60" s="242">
        <f>'逆行列係数'!AH62</f>
        <v>0.001093265554986632</v>
      </c>
      <c r="G60" s="242">
        <f>'逆行列係数'!BR62</f>
        <v>0.002957191237182698</v>
      </c>
      <c r="H60" s="244">
        <f t="shared" si="3"/>
        <v>0</v>
      </c>
      <c r="I60" s="244">
        <f t="shared" si="4"/>
        <v>0</v>
      </c>
      <c r="J60" s="245">
        <f t="shared" si="5"/>
        <v>0</v>
      </c>
    </row>
    <row r="61" spans="1:10" ht="11.25" hidden="1">
      <c r="A61" s="264"/>
      <c r="B61" s="238" t="s">
        <v>117</v>
      </c>
      <c r="C61" s="239" t="s">
        <v>21</v>
      </c>
      <c r="E61" s="247"/>
      <c r="F61" s="242">
        <f>'逆行列係数'!AH63</f>
        <v>0.038083697723290594</v>
      </c>
      <c r="G61" s="242">
        <f>'逆行列係数'!BR63</f>
        <v>0.043339725430463355</v>
      </c>
      <c r="H61" s="244">
        <f t="shared" si="3"/>
        <v>0</v>
      </c>
      <c r="I61" s="244">
        <f t="shared" si="4"/>
        <v>0</v>
      </c>
      <c r="J61" s="245">
        <f t="shared" si="5"/>
        <v>0</v>
      </c>
    </row>
    <row r="62" spans="1:10" ht="11.25" hidden="1">
      <c r="A62" s="264"/>
      <c r="B62" s="238" t="s">
        <v>118</v>
      </c>
      <c r="C62" s="239" t="s">
        <v>22</v>
      </c>
      <c r="E62" s="247"/>
      <c r="F62" s="242">
        <f>'逆行列係数'!AH64</f>
        <v>0.01418005238001882</v>
      </c>
      <c r="G62" s="242">
        <f>'逆行列係数'!BR64</f>
        <v>0.07117628750333553</v>
      </c>
      <c r="H62" s="244">
        <f t="shared" si="3"/>
        <v>0</v>
      </c>
      <c r="I62" s="244">
        <f t="shared" si="4"/>
        <v>0</v>
      </c>
      <c r="J62" s="245">
        <f t="shared" si="5"/>
        <v>0</v>
      </c>
    </row>
    <row r="63" spans="1:10" ht="11.25" hidden="1">
      <c r="A63" s="264"/>
      <c r="B63" s="238" t="s">
        <v>119</v>
      </c>
      <c r="C63" s="239" t="s">
        <v>23</v>
      </c>
      <c r="E63" s="247"/>
      <c r="F63" s="242">
        <f>'逆行列係数'!AH65</f>
        <v>0.003869928183621005</v>
      </c>
      <c r="G63" s="242">
        <f>'逆行列係数'!BR65</f>
        <v>0.019333137133722443</v>
      </c>
      <c r="H63" s="244">
        <f t="shared" si="3"/>
        <v>0</v>
      </c>
      <c r="I63" s="244">
        <f t="shared" si="4"/>
        <v>0</v>
      </c>
      <c r="J63" s="245">
        <f t="shared" si="5"/>
        <v>0</v>
      </c>
    </row>
    <row r="64" spans="1:10" ht="11.25" hidden="1">
      <c r="A64" s="264"/>
      <c r="B64" s="238" t="s">
        <v>120</v>
      </c>
      <c r="C64" s="239" t="s">
        <v>24</v>
      </c>
      <c r="D64" s="270"/>
      <c r="E64" s="247"/>
      <c r="F64" s="242">
        <f>'逆行列係数'!AH66</f>
        <v>0.011999515696420642</v>
      </c>
      <c r="G64" s="242">
        <f>'逆行列係数'!BR66</f>
        <v>0.020409141131675912</v>
      </c>
      <c r="H64" s="244">
        <f t="shared" si="3"/>
        <v>0</v>
      </c>
      <c r="I64" s="244">
        <f t="shared" si="4"/>
        <v>0</v>
      </c>
      <c r="J64" s="245">
        <f t="shared" si="5"/>
        <v>0</v>
      </c>
    </row>
    <row r="65" spans="1:10" ht="11.25" hidden="1">
      <c r="A65" s="264"/>
      <c r="B65" s="238" t="s">
        <v>121</v>
      </c>
      <c r="C65" s="239" t="s">
        <v>25</v>
      </c>
      <c r="D65" s="270"/>
      <c r="E65" s="247"/>
      <c r="F65" s="242">
        <f>'逆行列係数'!AH67</f>
        <v>0.010881152941575016</v>
      </c>
      <c r="G65" s="242">
        <f>'逆行列係数'!BR67</f>
        <v>0.06188704594916641</v>
      </c>
      <c r="H65" s="244">
        <f t="shared" si="3"/>
        <v>0</v>
      </c>
      <c r="I65" s="244">
        <f t="shared" si="4"/>
        <v>0</v>
      </c>
      <c r="J65" s="245">
        <f t="shared" si="5"/>
        <v>0</v>
      </c>
    </row>
    <row r="66" spans="1:10" ht="11.25" hidden="1">
      <c r="A66" s="264"/>
      <c r="B66" s="238" t="s">
        <v>122</v>
      </c>
      <c r="C66" s="239" t="s">
        <v>26</v>
      </c>
      <c r="D66" s="270"/>
      <c r="E66" s="247"/>
      <c r="F66" s="242">
        <f>'逆行列係数'!AH68</f>
        <v>0.0006819908404708629</v>
      </c>
      <c r="G66" s="242">
        <f>'逆行列係数'!BR68</f>
        <v>0.0012253163900623222</v>
      </c>
      <c r="H66" s="244">
        <f t="shared" si="3"/>
        <v>0</v>
      </c>
      <c r="I66" s="244">
        <f t="shared" si="4"/>
        <v>0</v>
      </c>
      <c r="J66" s="245">
        <f t="shared" si="5"/>
        <v>0</v>
      </c>
    </row>
    <row r="67" spans="1:10" ht="11.25" hidden="1">
      <c r="A67" s="264"/>
      <c r="B67" s="238" t="s">
        <v>123</v>
      </c>
      <c r="C67" s="239" t="s">
        <v>27</v>
      </c>
      <c r="D67" s="270"/>
      <c r="E67" s="247"/>
      <c r="F67" s="242">
        <f>'逆行列係数'!AH69</f>
        <v>0.007976941690208303</v>
      </c>
      <c r="G67" s="242">
        <f>'逆行列係数'!BR69</f>
        <v>0.011033875233217997</v>
      </c>
      <c r="H67" s="244">
        <f t="shared" si="3"/>
        <v>0</v>
      </c>
      <c r="I67" s="244">
        <f t="shared" si="4"/>
        <v>0</v>
      </c>
      <c r="J67" s="245">
        <f t="shared" si="5"/>
        <v>0</v>
      </c>
    </row>
    <row r="68" spans="1:10" ht="11.25" hidden="1">
      <c r="A68" s="264"/>
      <c r="B68" s="238" t="s">
        <v>124</v>
      </c>
      <c r="C68" s="239" t="s">
        <v>131</v>
      </c>
      <c r="D68" s="270"/>
      <c r="E68" s="247"/>
      <c r="F68" s="242">
        <f>'逆行列係数'!AH70</f>
        <v>2.7604499420609677E-06</v>
      </c>
      <c r="G68" s="242">
        <f>'逆行列係数'!BR70</f>
        <v>1.3916729949647317E-05</v>
      </c>
      <c r="H68" s="244">
        <f t="shared" si="3"/>
        <v>0</v>
      </c>
      <c r="I68" s="244">
        <f t="shared" si="4"/>
        <v>0</v>
      </c>
      <c r="J68" s="245">
        <f t="shared" si="5"/>
        <v>0</v>
      </c>
    </row>
    <row r="69" spans="1:10" ht="11.25" hidden="1">
      <c r="A69" s="264"/>
      <c r="B69" s="238" t="s">
        <v>125</v>
      </c>
      <c r="C69" s="239" t="s">
        <v>28</v>
      </c>
      <c r="D69" s="270"/>
      <c r="E69" s="247"/>
      <c r="F69" s="242">
        <f>'逆行列係数'!AH71</f>
        <v>0.0005354100010325054</v>
      </c>
      <c r="G69" s="242">
        <f>'逆行列係数'!BR71</f>
        <v>0.002660609454443</v>
      </c>
      <c r="H69" s="244">
        <f t="shared" si="3"/>
        <v>0</v>
      </c>
      <c r="I69" s="244">
        <f t="shared" si="4"/>
        <v>0</v>
      </c>
      <c r="J69" s="245">
        <f t="shared" si="5"/>
        <v>0</v>
      </c>
    </row>
    <row r="70" spans="1:10" ht="11.25" hidden="1">
      <c r="A70" s="264"/>
      <c r="B70" s="238" t="s">
        <v>126</v>
      </c>
      <c r="C70" s="239" t="s">
        <v>29</v>
      </c>
      <c r="D70" s="270"/>
      <c r="E70" s="247"/>
      <c r="F70" s="242">
        <f>'逆行列係数'!AH72</f>
        <v>0.08084049831304492</v>
      </c>
      <c r="G70" s="242">
        <f>'逆行列係数'!BR72</f>
        <v>1.166357612337005</v>
      </c>
      <c r="H70" s="244">
        <f t="shared" si="3"/>
        <v>0</v>
      </c>
      <c r="I70" s="244">
        <f t="shared" si="4"/>
        <v>0</v>
      </c>
      <c r="J70" s="245">
        <f t="shared" si="5"/>
        <v>0</v>
      </c>
    </row>
    <row r="71" spans="1:10" ht="11.25" hidden="1">
      <c r="A71" s="264"/>
      <c r="B71" s="238" t="s">
        <v>127</v>
      </c>
      <c r="C71" s="239" t="s">
        <v>30</v>
      </c>
      <c r="D71" s="270"/>
      <c r="E71" s="247"/>
      <c r="F71" s="242">
        <f>'逆行列係数'!AH73</f>
        <v>0.0016978272732131327</v>
      </c>
      <c r="G71" s="242">
        <f>'逆行列係数'!BR73</f>
        <v>0.011970287255962254</v>
      </c>
      <c r="H71" s="244">
        <f t="shared" si="3"/>
        <v>0</v>
      </c>
      <c r="I71" s="244">
        <f t="shared" si="4"/>
        <v>0</v>
      </c>
      <c r="J71" s="245">
        <f t="shared" si="5"/>
        <v>0</v>
      </c>
    </row>
    <row r="72" spans="1:10" ht="11.25" hidden="1">
      <c r="A72" s="264"/>
      <c r="B72" s="238" t="s">
        <v>128</v>
      </c>
      <c r="C72" s="239" t="s">
        <v>132</v>
      </c>
      <c r="D72" s="270"/>
      <c r="E72" s="247"/>
      <c r="F72" s="242">
        <f>'逆行列係数'!AH74</f>
        <v>0.0008074924712376551</v>
      </c>
      <c r="G72" s="242">
        <f>'逆行列係数'!BR74</f>
        <v>0.0048016360418847714</v>
      </c>
      <c r="H72" s="244">
        <f t="shared" si="3"/>
        <v>0</v>
      </c>
      <c r="I72" s="244">
        <f t="shared" si="4"/>
        <v>0</v>
      </c>
      <c r="J72" s="245">
        <f t="shared" si="5"/>
        <v>0</v>
      </c>
    </row>
    <row r="73" spans="1:10" ht="11.25">
      <c r="A73" s="264"/>
      <c r="B73" s="248" t="s">
        <v>129</v>
      </c>
      <c r="C73" s="249" t="s">
        <v>133</v>
      </c>
      <c r="D73" s="271"/>
      <c r="E73" s="272"/>
      <c r="F73" s="252">
        <f>'逆行列係数'!AH75</f>
        <v>0.0040456632946743445</v>
      </c>
      <c r="G73" s="252">
        <f>'逆行列係数'!BR75</f>
        <v>0.007268745046803601</v>
      </c>
      <c r="H73" s="254">
        <f t="shared" si="3"/>
        <v>0</v>
      </c>
      <c r="I73" s="254">
        <f t="shared" si="4"/>
        <v>0</v>
      </c>
      <c r="J73" s="255">
        <f t="shared" si="5"/>
        <v>0</v>
      </c>
    </row>
    <row r="74" spans="1:10" ht="11.25">
      <c r="A74" s="273"/>
      <c r="B74" s="274"/>
      <c r="C74" s="275" t="s">
        <v>134</v>
      </c>
      <c r="D74" s="276">
        <f>SUM(D40:D73)</f>
        <v>0</v>
      </c>
      <c r="E74" s="283">
        <f>SUM(E40:E73)</f>
        <v>0</v>
      </c>
      <c r="F74" s="277">
        <f>'逆行列係数'!AH76</f>
        <v>0.41180340943176763</v>
      </c>
      <c r="G74" s="277">
        <f>'逆行列係数'!BR76</f>
        <v>1.6730072597001047</v>
      </c>
      <c r="H74" s="278">
        <f>SUM(H40:H73)</f>
        <v>0</v>
      </c>
      <c r="I74" s="278">
        <f>SUM(I40:I73)</f>
        <v>0</v>
      </c>
      <c r="J74" s="279">
        <f>SUM(J40:J73)</f>
        <v>0</v>
      </c>
    </row>
    <row r="75" spans="1:10" ht="11.25">
      <c r="A75" s="280"/>
      <c r="B75" s="281"/>
      <c r="C75" s="282" t="s">
        <v>64</v>
      </c>
      <c r="D75" s="272">
        <f>SUM(D74,D39)</f>
        <v>0</v>
      </c>
      <c r="E75" s="272">
        <f>SUM(E74,E39)</f>
        <v>0</v>
      </c>
      <c r="F75" s="252">
        <f>'逆行列係数'!AH78</f>
        <v>1.6760512754453254</v>
      </c>
      <c r="G75" s="252">
        <f>'逆行列係数'!BR78</f>
        <v>1.6859831219200974</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I85" sqref="I85"/>
      <selection pane="topRight" activeCell="I85" sqref="I85"/>
      <selection pane="bottomLeft" activeCell="I85" sqref="I85"/>
      <selection pane="bottomRight" activeCell="C20" sqref="C20"/>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253</v>
      </c>
      <c r="D1" s="217"/>
      <c r="E1" s="217"/>
    </row>
    <row r="2" spans="2:5" ht="11.25">
      <c r="B2" s="215"/>
      <c r="C2" s="215"/>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320</v>
      </c>
      <c r="E4" s="229" t="s">
        <v>173</v>
      </c>
      <c r="F4" s="230" t="s">
        <v>174</v>
      </c>
      <c r="G4" s="230" t="s">
        <v>321</v>
      </c>
      <c r="H4" s="231" t="s">
        <v>322</v>
      </c>
      <c r="I4" s="232" t="s">
        <v>323</v>
      </c>
      <c r="J4" s="233" t="s">
        <v>324</v>
      </c>
      <c r="K4" s="234"/>
      <c r="L4" s="235"/>
    </row>
    <row r="5" spans="1:10" ht="12" thickTop="1">
      <c r="A5" s="237" t="s">
        <v>148</v>
      </c>
      <c r="B5" s="238" t="s">
        <v>96</v>
      </c>
      <c r="C5" s="239" t="s">
        <v>70</v>
      </c>
      <c r="D5" s="240"/>
      <c r="E5" s="241"/>
      <c r="F5" s="242">
        <f>'逆行列係数'!AI6</f>
        <v>0.005336699326215993</v>
      </c>
      <c r="G5" s="242">
        <f>'逆行列係数'!BS6</f>
        <v>0.0003258169726239681</v>
      </c>
      <c r="H5" s="243">
        <f aca="true" t="shared" si="0" ref="H5:H38">D$36*F5</f>
        <v>0</v>
      </c>
      <c r="I5" s="244">
        <f aca="true" t="shared" si="1" ref="I5:I38">E$36*G5</f>
        <v>0</v>
      </c>
      <c r="J5" s="245">
        <f aca="true" t="shared" si="2" ref="J5:J38">SUM(H5:I5)</f>
        <v>0</v>
      </c>
    </row>
    <row r="6" spans="1:10" ht="11.25">
      <c r="A6" s="237" t="s">
        <v>150</v>
      </c>
      <c r="B6" s="238" t="s">
        <v>97</v>
      </c>
      <c r="C6" s="239" t="s">
        <v>71</v>
      </c>
      <c r="D6" s="240"/>
      <c r="E6" s="241"/>
      <c r="F6" s="242">
        <f>'逆行列係数'!AI7</f>
        <v>0.00031223977746728447</v>
      </c>
      <c r="G6" s="242">
        <f>'逆行列係数'!BS7</f>
        <v>7.986726081931615E-06</v>
      </c>
      <c r="H6" s="246">
        <f t="shared" si="0"/>
        <v>0</v>
      </c>
      <c r="I6" s="244">
        <f t="shared" si="1"/>
        <v>0</v>
      </c>
      <c r="J6" s="245">
        <f t="shared" si="2"/>
        <v>0</v>
      </c>
    </row>
    <row r="7" spans="1:10" ht="11.25">
      <c r="A7" s="237" t="s">
        <v>152</v>
      </c>
      <c r="B7" s="238" t="s">
        <v>98</v>
      </c>
      <c r="C7" s="239" t="s">
        <v>72</v>
      </c>
      <c r="D7" s="240"/>
      <c r="E7" s="241"/>
      <c r="F7" s="242">
        <f>'逆行列係数'!AI8</f>
        <v>0.0032204392832030936</v>
      </c>
      <c r="G7" s="242">
        <f>'逆行列係数'!BS8</f>
        <v>0.00011534508782991875</v>
      </c>
      <c r="H7" s="246">
        <f t="shared" si="0"/>
        <v>0</v>
      </c>
      <c r="I7" s="244">
        <f t="shared" si="1"/>
        <v>0</v>
      </c>
      <c r="J7" s="245">
        <f t="shared" si="2"/>
        <v>0</v>
      </c>
    </row>
    <row r="8" spans="1:10" ht="11.25">
      <c r="A8" s="237" t="s">
        <v>154</v>
      </c>
      <c r="B8" s="238" t="s">
        <v>99</v>
      </c>
      <c r="C8" s="239" t="s">
        <v>3</v>
      </c>
      <c r="D8" s="240"/>
      <c r="E8" s="241"/>
      <c r="F8" s="242">
        <f>'逆行列係数'!AI9</f>
        <v>0.0005722470805583278</v>
      </c>
      <c r="G8" s="242">
        <f>'逆行列係数'!BS9</f>
        <v>5.429463091361905E-05</v>
      </c>
      <c r="H8" s="246">
        <f t="shared" si="0"/>
        <v>0</v>
      </c>
      <c r="I8" s="244">
        <f t="shared" si="1"/>
        <v>0</v>
      </c>
      <c r="J8" s="245">
        <f t="shared" si="2"/>
        <v>0</v>
      </c>
    </row>
    <row r="9" spans="1:10" ht="11.25">
      <c r="A9" s="237"/>
      <c r="B9" s="238" t="s">
        <v>100</v>
      </c>
      <c r="C9" s="239" t="s">
        <v>4</v>
      </c>
      <c r="D9" s="240"/>
      <c r="E9" s="241"/>
      <c r="F9" s="242">
        <f>'逆行列係数'!AI10</f>
        <v>0.0335623655521327</v>
      </c>
      <c r="G9" s="242">
        <f>'逆行列係数'!BS10</f>
        <v>0.0045368980682466975</v>
      </c>
      <c r="H9" s="246">
        <f t="shared" si="0"/>
        <v>0</v>
      </c>
      <c r="I9" s="244">
        <f t="shared" si="1"/>
        <v>0</v>
      </c>
      <c r="J9" s="245">
        <f t="shared" si="2"/>
        <v>0</v>
      </c>
    </row>
    <row r="10" spans="1:10" ht="11.25">
      <c r="A10" s="237"/>
      <c r="B10" s="238" t="s">
        <v>101</v>
      </c>
      <c r="C10" s="239" t="s">
        <v>5</v>
      </c>
      <c r="D10" s="240"/>
      <c r="E10" s="241"/>
      <c r="F10" s="242">
        <f>'逆行列係数'!AI11</f>
        <v>0.00034253694764371795</v>
      </c>
      <c r="G10" s="242">
        <f>'逆行列係数'!BS11</f>
        <v>0.00012891937868060146</v>
      </c>
      <c r="H10" s="246">
        <f t="shared" si="0"/>
        <v>0</v>
      </c>
      <c r="I10" s="244">
        <f t="shared" si="1"/>
        <v>0</v>
      </c>
      <c r="J10" s="245">
        <f t="shared" si="2"/>
        <v>0</v>
      </c>
    </row>
    <row r="11" spans="1:10" ht="11.25">
      <c r="A11" s="237"/>
      <c r="B11" s="238" t="s">
        <v>102</v>
      </c>
      <c r="C11" s="239" t="s">
        <v>130</v>
      </c>
      <c r="D11" s="240"/>
      <c r="E11" s="241"/>
      <c r="F11" s="242">
        <f>'逆行列係数'!AI12</f>
        <v>0.0032653617614676732</v>
      </c>
      <c r="G11" s="242">
        <f>'逆行列係数'!BS12</f>
        <v>0.000527236637049821</v>
      </c>
      <c r="H11" s="246">
        <f t="shared" si="0"/>
        <v>0</v>
      </c>
      <c r="I11" s="244">
        <f t="shared" si="1"/>
        <v>0</v>
      </c>
      <c r="J11" s="245">
        <f t="shared" si="2"/>
        <v>0</v>
      </c>
    </row>
    <row r="12" spans="1:10" ht="11.25">
      <c r="A12" s="237"/>
      <c r="B12" s="238" t="s">
        <v>103</v>
      </c>
      <c r="C12" s="239" t="s">
        <v>7</v>
      </c>
      <c r="D12" s="240"/>
      <c r="E12" s="241"/>
      <c r="F12" s="242">
        <f>'逆行列係数'!AI13</f>
        <v>0.002110268817527891</v>
      </c>
      <c r="G12" s="242">
        <f>'逆行列係数'!BS13</f>
        <v>0.0009479856749621766</v>
      </c>
      <c r="H12" s="246">
        <f t="shared" si="0"/>
        <v>0</v>
      </c>
      <c r="I12" s="244">
        <f t="shared" si="1"/>
        <v>0</v>
      </c>
      <c r="J12" s="245">
        <f t="shared" si="2"/>
        <v>0</v>
      </c>
    </row>
    <row r="13" spans="1:10" ht="11.25">
      <c r="A13" s="237"/>
      <c r="B13" s="238" t="s">
        <v>104</v>
      </c>
      <c r="C13" s="239" t="s">
        <v>8</v>
      </c>
      <c r="D13" s="240"/>
      <c r="E13" s="241"/>
      <c r="F13" s="242">
        <f>'逆行列係数'!AI14</f>
        <v>0.0024998480534816187</v>
      </c>
      <c r="G13" s="242">
        <f>'逆行列係数'!BS14</f>
        <v>0.00023188794446521346</v>
      </c>
      <c r="H13" s="246">
        <f t="shared" si="0"/>
        <v>0</v>
      </c>
      <c r="I13" s="244">
        <f t="shared" si="1"/>
        <v>0</v>
      </c>
      <c r="J13" s="245">
        <f t="shared" si="2"/>
        <v>0</v>
      </c>
    </row>
    <row r="14" spans="1:10" ht="11.25">
      <c r="A14" s="237"/>
      <c r="B14" s="238" t="s">
        <v>105</v>
      </c>
      <c r="C14" s="239" t="s">
        <v>9</v>
      </c>
      <c r="D14" s="240"/>
      <c r="E14" s="241"/>
      <c r="F14" s="242">
        <f>'逆行列係数'!AI15</f>
        <v>0.001693492340217307</v>
      </c>
      <c r="G14" s="242">
        <f>'逆行列係数'!BS15</f>
        <v>0.0001363386603831727</v>
      </c>
      <c r="H14" s="246">
        <f t="shared" si="0"/>
        <v>0</v>
      </c>
      <c r="I14" s="244">
        <f t="shared" si="1"/>
        <v>0</v>
      </c>
      <c r="J14" s="245">
        <f t="shared" si="2"/>
        <v>0</v>
      </c>
    </row>
    <row r="15" spans="1:10" ht="11.25">
      <c r="A15" s="237"/>
      <c r="B15" s="238" t="s">
        <v>106</v>
      </c>
      <c r="C15" s="239" t="s">
        <v>10</v>
      </c>
      <c r="D15" s="240"/>
      <c r="E15" s="241"/>
      <c r="F15" s="242">
        <f>'逆行列係数'!AI16</f>
        <v>0.0006558579815166011</v>
      </c>
      <c r="G15" s="242">
        <f>'逆行列係数'!BS16</f>
        <v>0.00040880136201200987</v>
      </c>
      <c r="H15" s="246">
        <f t="shared" si="0"/>
        <v>0</v>
      </c>
      <c r="I15" s="244">
        <f t="shared" si="1"/>
        <v>0</v>
      </c>
      <c r="J15" s="245">
        <f t="shared" si="2"/>
        <v>0</v>
      </c>
    </row>
    <row r="16" spans="1:10" ht="11.25">
      <c r="A16" s="237"/>
      <c r="B16" s="238" t="s">
        <v>107</v>
      </c>
      <c r="C16" s="239" t="s">
        <v>11</v>
      </c>
      <c r="D16" s="240"/>
      <c r="E16" s="241"/>
      <c r="F16" s="242">
        <f>'逆行列係数'!AI17</f>
        <v>0.00010657656498859058</v>
      </c>
      <c r="G16" s="242">
        <f>'逆行列係数'!BS17</f>
        <v>5.324150867567262E-05</v>
      </c>
      <c r="H16" s="246">
        <f t="shared" si="0"/>
        <v>0</v>
      </c>
      <c r="I16" s="244">
        <f t="shared" si="1"/>
        <v>0</v>
      </c>
      <c r="J16" s="245">
        <f t="shared" si="2"/>
        <v>0</v>
      </c>
    </row>
    <row r="17" spans="1:10" ht="11.25">
      <c r="A17" s="237"/>
      <c r="B17" s="238" t="s">
        <v>108</v>
      </c>
      <c r="C17" s="239" t="s">
        <v>12</v>
      </c>
      <c r="D17" s="240"/>
      <c r="E17" s="241"/>
      <c r="F17" s="242">
        <f>'逆行列係数'!AI18</f>
        <v>0.0012086628119300023</v>
      </c>
      <c r="G17" s="242">
        <f>'逆行列係数'!BS18</f>
        <v>0.0003743864587962471</v>
      </c>
      <c r="H17" s="246">
        <f t="shared" si="0"/>
        <v>0</v>
      </c>
      <c r="I17" s="244">
        <f t="shared" si="1"/>
        <v>0</v>
      </c>
      <c r="J17" s="245">
        <f t="shared" si="2"/>
        <v>0</v>
      </c>
    </row>
    <row r="18" spans="1:10" ht="11.25">
      <c r="A18" s="237"/>
      <c r="B18" s="238" t="s">
        <v>109</v>
      </c>
      <c r="C18" s="239" t="s">
        <v>13</v>
      </c>
      <c r="D18" s="240"/>
      <c r="E18" s="241"/>
      <c r="F18" s="242">
        <f>'逆行列係数'!AI19</f>
        <v>0.0006161221885789133</v>
      </c>
      <c r="G18" s="242">
        <f>'逆行列係数'!BS19</f>
        <v>0.00016902784873169604</v>
      </c>
      <c r="H18" s="246">
        <f t="shared" si="0"/>
        <v>0</v>
      </c>
      <c r="I18" s="244">
        <f t="shared" si="1"/>
        <v>0</v>
      </c>
      <c r="J18" s="245">
        <f t="shared" si="2"/>
        <v>0</v>
      </c>
    </row>
    <row r="19" spans="1:10" ht="11.25">
      <c r="A19" s="237"/>
      <c r="B19" s="238" t="s">
        <v>110</v>
      </c>
      <c r="C19" s="239" t="s">
        <v>14</v>
      </c>
      <c r="D19" s="240"/>
      <c r="E19" s="241"/>
      <c r="F19" s="242">
        <f>'逆行列係数'!AI20</f>
        <v>0.0004468965842937623</v>
      </c>
      <c r="G19" s="242">
        <f>'逆行列係数'!BS20</f>
        <v>0.00016539470449041262</v>
      </c>
      <c r="H19" s="246">
        <f t="shared" si="0"/>
        <v>0</v>
      </c>
      <c r="I19" s="244">
        <f t="shared" si="1"/>
        <v>0</v>
      </c>
      <c r="J19" s="245">
        <f t="shared" si="2"/>
        <v>0</v>
      </c>
    </row>
    <row r="20" spans="1:10" ht="11.25">
      <c r="A20" s="237"/>
      <c r="B20" s="238" t="s">
        <v>111</v>
      </c>
      <c r="C20" s="239" t="s">
        <v>15</v>
      </c>
      <c r="D20" s="240"/>
      <c r="E20" s="241"/>
      <c r="F20" s="242">
        <f>'逆行列係数'!AI21</f>
        <v>0.0002729893195476905</v>
      </c>
      <c r="G20" s="242">
        <f>'逆行列係数'!BS21</f>
        <v>7.785234367286221E-05</v>
      </c>
      <c r="H20" s="246">
        <f t="shared" si="0"/>
        <v>0</v>
      </c>
      <c r="I20" s="244">
        <f t="shared" si="1"/>
        <v>0</v>
      </c>
      <c r="J20" s="245">
        <f t="shared" si="2"/>
        <v>0</v>
      </c>
    </row>
    <row r="21" spans="1:10" ht="11.25">
      <c r="A21" s="237"/>
      <c r="B21" s="238" t="s">
        <v>112</v>
      </c>
      <c r="C21" s="239" t="s">
        <v>16</v>
      </c>
      <c r="D21" s="240"/>
      <c r="E21" s="241"/>
      <c r="F21" s="242">
        <f>'逆行列係数'!AI22</f>
        <v>1.772213790322929E-05</v>
      </c>
      <c r="G21" s="242">
        <f>'逆行列係数'!BS22</f>
        <v>5.450975067714186E-06</v>
      </c>
      <c r="H21" s="246">
        <f t="shared" si="0"/>
        <v>0</v>
      </c>
      <c r="I21" s="244">
        <f t="shared" si="1"/>
        <v>0</v>
      </c>
      <c r="J21" s="245">
        <f t="shared" si="2"/>
        <v>0</v>
      </c>
    </row>
    <row r="22" spans="1:10" ht="11.25">
      <c r="A22" s="237"/>
      <c r="B22" s="238" t="s">
        <v>113</v>
      </c>
      <c r="C22" s="239" t="s">
        <v>17</v>
      </c>
      <c r="D22" s="240"/>
      <c r="E22" s="241"/>
      <c r="F22" s="242">
        <f>'逆行列係数'!AI23</f>
        <v>0.004723119494433182</v>
      </c>
      <c r="G22" s="242">
        <f>'逆行列係数'!BS23</f>
        <v>0.0010602691572491768</v>
      </c>
      <c r="H22" s="246">
        <f t="shared" si="0"/>
        <v>0</v>
      </c>
      <c r="I22" s="244">
        <f t="shared" si="1"/>
        <v>0</v>
      </c>
      <c r="J22" s="245">
        <f t="shared" si="2"/>
        <v>0</v>
      </c>
    </row>
    <row r="23" spans="1:10" ht="11.25">
      <c r="A23" s="237"/>
      <c r="B23" s="238" t="s">
        <v>114</v>
      </c>
      <c r="C23" s="239" t="s">
        <v>18</v>
      </c>
      <c r="D23" s="240"/>
      <c r="E23" s="241"/>
      <c r="F23" s="242">
        <f>'逆行列係数'!AI24</f>
        <v>0.008628903207155376</v>
      </c>
      <c r="G23" s="242">
        <f>'逆行列係数'!BS24</f>
        <v>7.063286109778555E-05</v>
      </c>
      <c r="H23" s="246">
        <f t="shared" si="0"/>
        <v>0</v>
      </c>
      <c r="I23" s="244">
        <f t="shared" si="1"/>
        <v>0</v>
      </c>
      <c r="J23" s="245">
        <f t="shared" si="2"/>
        <v>0</v>
      </c>
    </row>
    <row r="24" spans="1:10" ht="11.25">
      <c r="A24" s="237"/>
      <c r="B24" s="238" t="s">
        <v>115</v>
      </c>
      <c r="C24" s="239" t="s">
        <v>19</v>
      </c>
      <c r="D24" s="240"/>
      <c r="E24" s="241"/>
      <c r="F24" s="242">
        <f>'逆行列係数'!AI25</f>
        <v>0.022098258695186692</v>
      </c>
      <c r="G24" s="242">
        <f>'逆行列係数'!BS25</f>
        <v>0.0002572251318563661</v>
      </c>
      <c r="H24" s="246">
        <f t="shared" si="0"/>
        <v>0</v>
      </c>
      <c r="I24" s="244">
        <f t="shared" si="1"/>
        <v>0</v>
      </c>
      <c r="J24" s="245">
        <f t="shared" si="2"/>
        <v>0</v>
      </c>
    </row>
    <row r="25" spans="1:10" ht="11.25">
      <c r="A25" s="237"/>
      <c r="B25" s="238" t="s">
        <v>116</v>
      </c>
      <c r="C25" s="239" t="s">
        <v>20</v>
      </c>
      <c r="D25" s="240"/>
      <c r="E25" s="241"/>
      <c r="F25" s="242">
        <f>'逆行列係数'!AI26</f>
        <v>0.021624911053320844</v>
      </c>
      <c r="G25" s="242">
        <f>'逆行列係数'!BS26</f>
        <v>6.0558395480773515E-05</v>
      </c>
      <c r="H25" s="246">
        <f t="shared" si="0"/>
        <v>0</v>
      </c>
      <c r="I25" s="244">
        <f t="shared" si="1"/>
        <v>0</v>
      </c>
      <c r="J25" s="245">
        <f t="shared" si="2"/>
        <v>0</v>
      </c>
    </row>
    <row r="26" spans="1:10" ht="11.25">
      <c r="A26" s="237"/>
      <c r="B26" s="238" t="s">
        <v>117</v>
      </c>
      <c r="C26" s="239" t="s">
        <v>21</v>
      </c>
      <c r="D26" s="240"/>
      <c r="E26" s="241"/>
      <c r="F26" s="242">
        <f>'逆行列係数'!AI27</f>
        <v>0.027356512810139066</v>
      </c>
      <c r="G26" s="242">
        <f>'逆行列係数'!BS27</f>
        <v>0.001451848528544619</v>
      </c>
      <c r="H26" s="246">
        <f t="shared" si="0"/>
        <v>0</v>
      </c>
      <c r="I26" s="244">
        <f t="shared" si="1"/>
        <v>0</v>
      </c>
      <c r="J26" s="245">
        <f t="shared" si="2"/>
        <v>0</v>
      </c>
    </row>
    <row r="27" spans="1:10" ht="11.25">
      <c r="A27" s="237"/>
      <c r="B27" s="238" t="s">
        <v>118</v>
      </c>
      <c r="C27" s="239" t="s">
        <v>22</v>
      </c>
      <c r="D27" s="240"/>
      <c r="E27" s="241"/>
      <c r="F27" s="242">
        <f>'逆行列係数'!AI28</f>
        <v>0.032498124317202864</v>
      </c>
      <c r="G27" s="242">
        <f>'逆行列係数'!BS28</f>
        <v>0.0003585383586547651</v>
      </c>
      <c r="H27" s="246">
        <f t="shared" si="0"/>
        <v>0</v>
      </c>
      <c r="I27" s="244">
        <f t="shared" si="1"/>
        <v>0</v>
      </c>
      <c r="J27" s="245">
        <f t="shared" si="2"/>
        <v>0</v>
      </c>
    </row>
    <row r="28" spans="1:10" ht="11.25">
      <c r="A28" s="237"/>
      <c r="B28" s="238" t="s">
        <v>119</v>
      </c>
      <c r="C28" s="239" t="s">
        <v>23</v>
      </c>
      <c r="D28" s="240"/>
      <c r="E28" s="241"/>
      <c r="F28" s="242">
        <f>'逆行列係数'!AI29</f>
        <v>0.023260040532083134</v>
      </c>
      <c r="G28" s="242">
        <f>'逆行列係数'!BS29</f>
        <v>0.00015150368466887578</v>
      </c>
      <c r="H28" s="246">
        <f t="shared" si="0"/>
        <v>0</v>
      </c>
      <c r="I28" s="244">
        <f t="shared" si="1"/>
        <v>0</v>
      </c>
      <c r="J28" s="245">
        <f t="shared" si="2"/>
        <v>0</v>
      </c>
    </row>
    <row r="29" spans="1:10" ht="11.25">
      <c r="A29" s="237"/>
      <c r="B29" s="238" t="s">
        <v>120</v>
      </c>
      <c r="C29" s="239" t="s">
        <v>24</v>
      </c>
      <c r="D29" s="240"/>
      <c r="E29" s="241"/>
      <c r="F29" s="242">
        <f>'逆行列係数'!AI30</f>
        <v>0.015022305604392331</v>
      </c>
      <c r="G29" s="242">
        <f>'逆行列係数'!BS30</f>
        <v>0.0008266129021506368</v>
      </c>
      <c r="H29" s="246">
        <f t="shared" si="0"/>
        <v>0</v>
      </c>
      <c r="I29" s="244">
        <f t="shared" si="1"/>
        <v>0</v>
      </c>
      <c r="J29" s="245">
        <f t="shared" si="2"/>
        <v>0</v>
      </c>
    </row>
    <row r="30" spans="1:10" ht="11.25">
      <c r="A30" s="237"/>
      <c r="B30" s="238" t="s">
        <v>121</v>
      </c>
      <c r="C30" s="239" t="s">
        <v>25</v>
      </c>
      <c r="D30" s="240"/>
      <c r="E30" s="241"/>
      <c r="F30" s="242">
        <f>'逆行列係数'!AI31</f>
        <v>0.016402616471002204</v>
      </c>
      <c r="G30" s="242">
        <f>'逆行列係数'!BS31</f>
        <v>0.0002976066826763847</v>
      </c>
      <c r="H30" s="246">
        <f t="shared" si="0"/>
        <v>0</v>
      </c>
      <c r="I30" s="244">
        <f t="shared" si="1"/>
        <v>0</v>
      </c>
      <c r="J30" s="245">
        <f t="shared" si="2"/>
        <v>0</v>
      </c>
    </row>
    <row r="31" spans="1:10" ht="11.25">
      <c r="A31" s="237"/>
      <c r="B31" s="238" t="s">
        <v>122</v>
      </c>
      <c r="C31" s="239" t="s">
        <v>26</v>
      </c>
      <c r="D31" s="240"/>
      <c r="E31" s="241"/>
      <c r="F31" s="242">
        <f>'逆行列係数'!AI32</f>
        <v>0.000496821459614521</v>
      </c>
      <c r="G31" s="242">
        <f>'逆行列係数'!BS32</f>
        <v>1.8321312650458938E-05</v>
      </c>
      <c r="H31" s="246">
        <f t="shared" si="0"/>
        <v>0</v>
      </c>
      <c r="I31" s="244">
        <f t="shared" si="1"/>
        <v>0</v>
      </c>
      <c r="J31" s="245">
        <f t="shared" si="2"/>
        <v>0</v>
      </c>
    </row>
    <row r="32" spans="1:10" ht="11.25">
      <c r="A32" s="237"/>
      <c r="B32" s="238" t="s">
        <v>123</v>
      </c>
      <c r="C32" s="239" t="s">
        <v>27</v>
      </c>
      <c r="D32" s="240"/>
      <c r="E32" s="241"/>
      <c r="F32" s="242">
        <f>'逆行列係数'!AI33</f>
        <v>0.0016836559755046272</v>
      </c>
      <c r="G32" s="242">
        <f>'逆行列係数'!BS33</f>
        <v>0.0001755759449223423</v>
      </c>
      <c r="H32" s="246">
        <f t="shared" si="0"/>
        <v>0</v>
      </c>
      <c r="I32" s="244">
        <f t="shared" si="1"/>
        <v>0</v>
      </c>
      <c r="J32" s="245">
        <f t="shared" si="2"/>
        <v>0</v>
      </c>
    </row>
    <row r="33" spans="1:10" ht="11.25">
      <c r="A33" s="237"/>
      <c r="B33" s="238" t="s">
        <v>124</v>
      </c>
      <c r="C33" s="239" t="s">
        <v>131</v>
      </c>
      <c r="D33" s="240"/>
      <c r="E33" s="241"/>
      <c r="F33" s="242">
        <f>'逆行列係数'!AI34</f>
        <v>4.3744830226820404E-05</v>
      </c>
      <c r="G33" s="242">
        <f>'逆行列係数'!BS34</f>
        <v>1.2792406619495602E-07</v>
      </c>
      <c r="H33" s="246">
        <f t="shared" si="0"/>
        <v>0</v>
      </c>
      <c r="I33" s="244">
        <f t="shared" si="1"/>
        <v>0</v>
      </c>
      <c r="J33" s="245">
        <f t="shared" si="2"/>
        <v>0</v>
      </c>
    </row>
    <row r="34" spans="1:10" ht="11.25">
      <c r="A34" s="237"/>
      <c r="B34" s="238" t="s">
        <v>125</v>
      </c>
      <c r="C34" s="239" t="s">
        <v>28</v>
      </c>
      <c r="D34" s="240"/>
      <c r="E34" s="241"/>
      <c r="F34" s="242">
        <f>'逆行列係数'!AI35</f>
        <v>0.0036267748787592725</v>
      </c>
      <c r="G34" s="242">
        <f>'逆行列係数'!BS35</f>
        <v>1.3721252359935735E-05</v>
      </c>
      <c r="H34" s="246">
        <f t="shared" si="0"/>
        <v>0</v>
      </c>
      <c r="I34" s="244">
        <f t="shared" si="1"/>
        <v>0</v>
      </c>
      <c r="J34" s="245">
        <f t="shared" si="2"/>
        <v>0</v>
      </c>
    </row>
    <row r="35" spans="1:10" ht="11.25">
      <c r="A35" s="237"/>
      <c r="B35" s="238" t="s">
        <v>126</v>
      </c>
      <c r="C35" s="239" t="s">
        <v>29</v>
      </c>
      <c r="D35" s="240"/>
      <c r="E35" s="241"/>
      <c r="F35" s="242">
        <f>'逆行列係数'!AI36</f>
        <v>0.037735373209650036</v>
      </c>
      <c r="G35" s="242">
        <f>'逆行列係数'!BS36</f>
        <v>0.0006006217683966527</v>
      </c>
      <c r="H35" s="246">
        <f t="shared" si="0"/>
        <v>0</v>
      </c>
      <c r="I35" s="244">
        <f t="shared" si="1"/>
        <v>0</v>
      </c>
      <c r="J35" s="245">
        <f t="shared" si="2"/>
        <v>0</v>
      </c>
    </row>
    <row r="36" spans="1:10" ht="11.25">
      <c r="A36" s="237"/>
      <c r="B36" s="238" t="s">
        <v>127</v>
      </c>
      <c r="C36" s="239" t="s">
        <v>30</v>
      </c>
      <c r="D36" s="240">
        <f>'地域別最終需要'!K38</f>
        <v>0</v>
      </c>
      <c r="E36" s="241">
        <f>'地域別最終需要'!I38</f>
        <v>0</v>
      </c>
      <c r="F36" s="242">
        <f>'逆行列係数'!AI37</f>
        <v>1.016479431336731</v>
      </c>
      <c r="G36" s="242">
        <f>'逆行列係数'!BS37</f>
        <v>0.00025979244229963974</v>
      </c>
      <c r="H36" s="246">
        <f t="shared" si="0"/>
        <v>0</v>
      </c>
      <c r="I36" s="244">
        <f t="shared" si="1"/>
        <v>0</v>
      </c>
      <c r="J36" s="245">
        <f t="shared" si="2"/>
        <v>0</v>
      </c>
    </row>
    <row r="37" spans="1:10" ht="11.25">
      <c r="A37" s="237"/>
      <c r="B37" s="238" t="s">
        <v>128</v>
      </c>
      <c r="C37" s="239" t="s">
        <v>132</v>
      </c>
      <c r="D37" s="240"/>
      <c r="E37" s="241"/>
      <c r="F37" s="242">
        <f>'逆行列係数'!AI38</f>
        <v>0.002550565021789751</v>
      </c>
      <c r="G37" s="242">
        <f>'逆行列係数'!BS38</f>
        <v>2.0363321966856928E-05</v>
      </c>
      <c r="H37" s="246">
        <f t="shared" si="0"/>
        <v>0</v>
      </c>
      <c r="I37" s="244">
        <f t="shared" si="1"/>
        <v>0</v>
      </c>
      <c r="J37" s="245">
        <f t="shared" si="2"/>
        <v>0</v>
      </c>
    </row>
    <row r="38" spans="1:10" ht="11.25">
      <c r="A38" s="237"/>
      <c r="B38" s="248" t="s">
        <v>129</v>
      </c>
      <c r="C38" s="249" t="s">
        <v>133</v>
      </c>
      <c r="D38" s="250"/>
      <c r="E38" s="251"/>
      <c r="F38" s="252">
        <f>'逆行列係数'!AI39</f>
        <v>0.003108640694229467</v>
      </c>
      <c r="G38" s="252">
        <f>'逆行列係数'!BS39</f>
        <v>0.00011463751610308481</v>
      </c>
      <c r="H38" s="253">
        <f t="shared" si="0"/>
        <v>0</v>
      </c>
      <c r="I38" s="254">
        <f t="shared" si="1"/>
        <v>0</v>
      </c>
      <c r="J38" s="255">
        <f t="shared" si="2"/>
        <v>0</v>
      </c>
    </row>
    <row r="39" spans="1:10" ht="12" thickBot="1">
      <c r="A39" s="256"/>
      <c r="B39" s="257"/>
      <c r="C39" s="258" t="s">
        <v>134</v>
      </c>
      <c r="D39" s="259">
        <f>SUM(D5:D38)</f>
        <v>0</v>
      </c>
      <c r="E39" s="259">
        <f>SUM(E5:E38)</f>
        <v>0</v>
      </c>
      <c r="F39" s="260">
        <f>'逆行列係数'!AI40</f>
        <v>1.2935801261200957</v>
      </c>
      <c r="G39" s="260">
        <f>'逆行列係数'!BS40</f>
        <v>0.014004822167828288</v>
      </c>
      <c r="H39" s="261">
        <f>SUM(H5:H38)</f>
        <v>0</v>
      </c>
      <c r="I39" s="262">
        <f>SUM(I5:I38)</f>
        <v>0</v>
      </c>
      <c r="J39" s="263">
        <f>SUM(J5:J38)</f>
        <v>0</v>
      </c>
    </row>
    <row r="40" spans="1:10" ht="12" thickTop="1">
      <c r="A40" s="264" t="s">
        <v>155</v>
      </c>
      <c r="B40" s="238" t="s">
        <v>96</v>
      </c>
      <c r="C40" s="239" t="s">
        <v>70</v>
      </c>
      <c r="D40" s="265"/>
      <c r="E40" s="266"/>
      <c r="F40" s="267">
        <f>'逆行列係数'!AI42</f>
        <v>0.02411228409869757</v>
      </c>
      <c r="G40" s="267">
        <f>'逆行列係数'!BS42</f>
        <v>0.03045231486580062</v>
      </c>
      <c r="H40" s="244">
        <f aca="true" t="shared" si="3" ref="H40:H73">D$36*F40</f>
        <v>0</v>
      </c>
      <c r="I40" s="268">
        <f aca="true" t="shared" si="4" ref="I40:I73">E$36*G40</f>
        <v>0</v>
      </c>
      <c r="J40" s="269">
        <f aca="true" t="shared" si="5" ref="J40:J73">SUM(H40:I40)</f>
        <v>0</v>
      </c>
    </row>
    <row r="41" spans="1:10" ht="11.25" hidden="1">
      <c r="A41" s="264" t="s">
        <v>156</v>
      </c>
      <c r="B41" s="238" t="s">
        <v>97</v>
      </c>
      <c r="C41" s="239" t="s">
        <v>71</v>
      </c>
      <c r="D41" s="240"/>
      <c r="E41" s="241"/>
      <c r="F41" s="242">
        <f>'逆行列係数'!AI43</f>
        <v>0.0008962874872364236</v>
      </c>
      <c r="G41" s="242">
        <f>'逆行列係数'!BS43</f>
        <v>0.0012909350748389592</v>
      </c>
      <c r="H41" s="244">
        <f t="shared" si="3"/>
        <v>0</v>
      </c>
      <c r="I41" s="244">
        <f t="shared" si="4"/>
        <v>0</v>
      </c>
      <c r="J41" s="245">
        <f t="shared" si="5"/>
        <v>0</v>
      </c>
    </row>
    <row r="42" spans="1:10" ht="11.25" hidden="1">
      <c r="A42" s="264" t="s">
        <v>157</v>
      </c>
      <c r="B42" s="238" t="s">
        <v>98</v>
      </c>
      <c r="C42" s="239" t="s">
        <v>72</v>
      </c>
      <c r="D42" s="270"/>
      <c r="E42" s="247"/>
      <c r="F42" s="242">
        <f>'逆行列係数'!AI44</f>
        <v>0.0037059100608485018</v>
      </c>
      <c r="G42" s="242">
        <f>'逆行列係数'!BS44</f>
        <v>0.007809788472607808</v>
      </c>
      <c r="H42" s="244">
        <f t="shared" si="3"/>
        <v>0</v>
      </c>
      <c r="I42" s="244">
        <f t="shared" si="4"/>
        <v>0</v>
      </c>
      <c r="J42" s="245">
        <f t="shared" si="5"/>
        <v>0</v>
      </c>
    </row>
    <row r="43" spans="1:10" ht="11.25" hidden="1">
      <c r="A43" s="264" t="s">
        <v>158</v>
      </c>
      <c r="B43" s="238" t="s">
        <v>99</v>
      </c>
      <c r="C43" s="239" t="s">
        <v>3</v>
      </c>
      <c r="D43" s="270"/>
      <c r="E43" s="247"/>
      <c r="F43" s="242">
        <f>'逆行列係数'!AI45</f>
        <v>0.0011868308524962538</v>
      </c>
      <c r="G43" s="242">
        <f>'逆行列係数'!BS45</f>
        <v>0.001341978885555927</v>
      </c>
      <c r="H43" s="244">
        <f t="shared" si="3"/>
        <v>0</v>
      </c>
      <c r="I43" s="244">
        <f t="shared" si="4"/>
        <v>0</v>
      </c>
      <c r="J43" s="245">
        <f t="shared" si="5"/>
        <v>0</v>
      </c>
    </row>
    <row r="44" spans="1:10" ht="11.25" hidden="1">
      <c r="A44" s="264" t="s">
        <v>154</v>
      </c>
      <c r="B44" s="238" t="s">
        <v>100</v>
      </c>
      <c r="C44" s="239" t="s">
        <v>4</v>
      </c>
      <c r="E44" s="247"/>
      <c r="F44" s="242">
        <f>'逆行列係数'!AI46</f>
        <v>0.0732807485096361</v>
      </c>
      <c r="G44" s="242">
        <f>'逆行列係数'!BS46</f>
        <v>0.10480992101397464</v>
      </c>
      <c r="H44" s="244">
        <f t="shared" si="3"/>
        <v>0</v>
      </c>
      <c r="I44" s="244">
        <f t="shared" si="4"/>
        <v>0</v>
      </c>
      <c r="J44" s="245">
        <f t="shared" si="5"/>
        <v>0</v>
      </c>
    </row>
    <row r="45" spans="1:10" ht="11.25" hidden="1">
      <c r="A45" s="264"/>
      <c r="B45" s="238" t="s">
        <v>101</v>
      </c>
      <c r="C45" s="239" t="s">
        <v>5</v>
      </c>
      <c r="E45" s="247"/>
      <c r="F45" s="242">
        <f>'逆行列係数'!AI47</f>
        <v>0.0035064373150712575</v>
      </c>
      <c r="G45" s="242">
        <f>'逆行列係数'!BS47</f>
        <v>0.00408025153943704</v>
      </c>
      <c r="H45" s="244">
        <f t="shared" si="3"/>
        <v>0</v>
      </c>
      <c r="I45" s="244">
        <f t="shared" si="4"/>
        <v>0</v>
      </c>
      <c r="J45" s="245">
        <f t="shared" si="5"/>
        <v>0</v>
      </c>
    </row>
    <row r="46" spans="1:10" ht="11.25" hidden="1">
      <c r="A46" s="264"/>
      <c r="B46" s="238" t="s">
        <v>102</v>
      </c>
      <c r="C46" s="239" t="s">
        <v>130</v>
      </c>
      <c r="E46" s="247"/>
      <c r="F46" s="242">
        <f>'逆行列係数'!AI48</f>
        <v>0.014229146510237748</v>
      </c>
      <c r="G46" s="242">
        <f>'逆行列係数'!BS48</f>
        <v>0.017084524866841203</v>
      </c>
      <c r="H46" s="244">
        <f t="shared" si="3"/>
        <v>0</v>
      </c>
      <c r="I46" s="244">
        <f t="shared" si="4"/>
        <v>0</v>
      </c>
      <c r="J46" s="245">
        <f t="shared" si="5"/>
        <v>0</v>
      </c>
    </row>
    <row r="47" spans="1:10" ht="11.25" hidden="1">
      <c r="A47" s="264"/>
      <c r="B47" s="238" t="s">
        <v>103</v>
      </c>
      <c r="C47" s="239" t="s">
        <v>7</v>
      </c>
      <c r="E47" s="247"/>
      <c r="F47" s="242">
        <f>'逆行列係数'!AI49</f>
        <v>0.015611010072599714</v>
      </c>
      <c r="G47" s="242">
        <f>'逆行列係数'!BS49</f>
        <v>0.017981023242477894</v>
      </c>
      <c r="H47" s="244">
        <f t="shared" si="3"/>
        <v>0</v>
      </c>
      <c r="I47" s="244">
        <f t="shared" si="4"/>
        <v>0</v>
      </c>
      <c r="J47" s="245">
        <f t="shared" si="5"/>
        <v>0</v>
      </c>
    </row>
    <row r="48" spans="1:10" ht="11.25" hidden="1">
      <c r="A48" s="264"/>
      <c r="B48" s="238" t="s">
        <v>104</v>
      </c>
      <c r="C48" s="239" t="s">
        <v>8</v>
      </c>
      <c r="E48" s="247"/>
      <c r="F48" s="242">
        <f>'逆行列係数'!AI50</f>
        <v>0.011076295738282902</v>
      </c>
      <c r="G48" s="242">
        <f>'逆行列係数'!BS50</f>
        <v>0.013213997672607135</v>
      </c>
      <c r="H48" s="244">
        <f t="shared" si="3"/>
        <v>0</v>
      </c>
      <c r="I48" s="244">
        <f t="shared" si="4"/>
        <v>0</v>
      </c>
      <c r="J48" s="245">
        <f t="shared" si="5"/>
        <v>0</v>
      </c>
    </row>
    <row r="49" spans="1:10" ht="11.25" hidden="1">
      <c r="A49" s="264"/>
      <c r="B49" s="238" t="s">
        <v>105</v>
      </c>
      <c r="C49" s="239" t="s">
        <v>9</v>
      </c>
      <c r="E49" s="247"/>
      <c r="F49" s="242">
        <f>'逆行列係数'!AI51</f>
        <v>0.003159456285309922</v>
      </c>
      <c r="G49" s="242">
        <f>'逆行列係数'!BS51</f>
        <v>0.004844583801057911</v>
      </c>
      <c r="H49" s="244">
        <f t="shared" si="3"/>
        <v>0</v>
      </c>
      <c r="I49" s="244">
        <f t="shared" si="4"/>
        <v>0</v>
      </c>
      <c r="J49" s="245">
        <f t="shared" si="5"/>
        <v>0</v>
      </c>
    </row>
    <row r="50" spans="1:10" ht="11.25" hidden="1">
      <c r="A50" s="264"/>
      <c r="B50" s="238" t="s">
        <v>106</v>
      </c>
      <c r="C50" s="239" t="s">
        <v>10</v>
      </c>
      <c r="E50" s="247"/>
      <c r="F50" s="242">
        <f>'逆行列係数'!AI52</f>
        <v>0.003597585884803198</v>
      </c>
      <c r="G50" s="242">
        <f>'逆行列係数'!BS52</f>
        <v>0.00375355225510025</v>
      </c>
      <c r="H50" s="244">
        <f t="shared" si="3"/>
        <v>0</v>
      </c>
      <c r="I50" s="244">
        <f t="shared" si="4"/>
        <v>0</v>
      </c>
      <c r="J50" s="245">
        <f t="shared" si="5"/>
        <v>0</v>
      </c>
    </row>
    <row r="51" spans="1:10" ht="11.25" hidden="1">
      <c r="A51" s="264"/>
      <c r="B51" s="238" t="s">
        <v>107</v>
      </c>
      <c r="C51" s="239" t="s">
        <v>11</v>
      </c>
      <c r="E51" s="247"/>
      <c r="F51" s="242">
        <f>'逆行列係数'!AI53</f>
        <v>0.0014610028784309836</v>
      </c>
      <c r="G51" s="242">
        <f>'逆行列係数'!BS53</f>
        <v>0.0015535537194736521</v>
      </c>
      <c r="H51" s="244">
        <f t="shared" si="3"/>
        <v>0</v>
      </c>
      <c r="I51" s="244">
        <f t="shared" si="4"/>
        <v>0</v>
      </c>
      <c r="J51" s="245">
        <f t="shared" si="5"/>
        <v>0</v>
      </c>
    </row>
    <row r="52" spans="1:10" ht="11.25" hidden="1">
      <c r="A52" s="264"/>
      <c r="B52" s="238" t="s">
        <v>108</v>
      </c>
      <c r="C52" s="239" t="s">
        <v>12</v>
      </c>
      <c r="E52" s="247"/>
      <c r="F52" s="242">
        <f>'逆行列係数'!AI54</f>
        <v>0.00599393730399019</v>
      </c>
      <c r="G52" s="242">
        <f>'逆行列係数'!BS54</f>
        <v>0.006848702989286148</v>
      </c>
      <c r="H52" s="244">
        <f t="shared" si="3"/>
        <v>0</v>
      </c>
      <c r="I52" s="244">
        <f t="shared" si="4"/>
        <v>0</v>
      </c>
      <c r="J52" s="245">
        <f t="shared" si="5"/>
        <v>0</v>
      </c>
    </row>
    <row r="53" spans="1:10" ht="11.25" hidden="1">
      <c r="A53" s="264"/>
      <c r="B53" s="238" t="s">
        <v>109</v>
      </c>
      <c r="C53" s="239" t="s">
        <v>13</v>
      </c>
      <c r="E53" s="247"/>
      <c r="F53" s="242">
        <f>'逆行列係数'!AI55</f>
        <v>0.0026931336361712167</v>
      </c>
      <c r="G53" s="242">
        <f>'逆行列係数'!BS55</f>
        <v>0.00265766450803057</v>
      </c>
      <c r="H53" s="244">
        <f t="shared" si="3"/>
        <v>0</v>
      </c>
      <c r="I53" s="244">
        <f t="shared" si="4"/>
        <v>0</v>
      </c>
      <c r="J53" s="245">
        <f t="shared" si="5"/>
        <v>0</v>
      </c>
    </row>
    <row r="54" spans="1:10" ht="11.25" hidden="1">
      <c r="A54" s="264"/>
      <c r="B54" s="238" t="s">
        <v>110</v>
      </c>
      <c r="C54" s="239" t="s">
        <v>14</v>
      </c>
      <c r="E54" s="247"/>
      <c r="F54" s="242">
        <f>'逆行列係数'!AI56</f>
        <v>0.0027806141674131717</v>
      </c>
      <c r="G54" s="242">
        <f>'逆行列係数'!BS56</f>
        <v>0.003180978097176603</v>
      </c>
      <c r="H54" s="244">
        <f t="shared" si="3"/>
        <v>0</v>
      </c>
      <c r="I54" s="244">
        <f t="shared" si="4"/>
        <v>0</v>
      </c>
      <c r="J54" s="245">
        <f t="shared" si="5"/>
        <v>0</v>
      </c>
    </row>
    <row r="55" spans="1:10" ht="11.25" hidden="1">
      <c r="A55" s="264"/>
      <c r="B55" s="238" t="s">
        <v>111</v>
      </c>
      <c r="C55" s="239" t="s">
        <v>15</v>
      </c>
      <c r="E55" s="247"/>
      <c r="F55" s="242">
        <f>'逆行列係数'!AI57</f>
        <v>0.004923337807930788</v>
      </c>
      <c r="G55" s="242">
        <f>'逆行列係数'!BS57</f>
        <v>0.00443656343704133</v>
      </c>
      <c r="H55" s="244">
        <f t="shared" si="3"/>
        <v>0</v>
      </c>
      <c r="I55" s="244">
        <f t="shared" si="4"/>
        <v>0</v>
      </c>
      <c r="J55" s="245">
        <f t="shared" si="5"/>
        <v>0</v>
      </c>
    </row>
    <row r="56" spans="1:10" ht="11.25" hidden="1">
      <c r="A56" s="264"/>
      <c r="B56" s="238" t="s">
        <v>112</v>
      </c>
      <c r="C56" s="239" t="s">
        <v>16</v>
      </c>
      <c r="E56" s="247"/>
      <c r="F56" s="242">
        <f>'逆行列係数'!AI58</f>
        <v>0.0003297423731267715</v>
      </c>
      <c r="G56" s="242">
        <f>'逆行列係数'!BS58</f>
        <v>0.00041605004410458023</v>
      </c>
      <c r="H56" s="244">
        <f t="shared" si="3"/>
        <v>0</v>
      </c>
      <c r="I56" s="244">
        <f t="shared" si="4"/>
        <v>0</v>
      </c>
      <c r="J56" s="245">
        <f t="shared" si="5"/>
        <v>0</v>
      </c>
    </row>
    <row r="57" spans="1:10" ht="11.25" hidden="1">
      <c r="A57" s="264"/>
      <c r="B57" s="238" t="s">
        <v>113</v>
      </c>
      <c r="C57" s="239" t="s">
        <v>17</v>
      </c>
      <c r="E57" s="247"/>
      <c r="F57" s="242">
        <f>'逆行列係数'!AI59</f>
        <v>0.025432496975203778</v>
      </c>
      <c r="G57" s="242">
        <f>'逆行列係数'!BS59</f>
        <v>0.03058809073639691</v>
      </c>
      <c r="H57" s="244">
        <f t="shared" si="3"/>
        <v>0</v>
      </c>
      <c r="I57" s="244">
        <f t="shared" si="4"/>
        <v>0</v>
      </c>
      <c r="J57" s="245">
        <f t="shared" si="5"/>
        <v>0</v>
      </c>
    </row>
    <row r="58" spans="1:10" ht="11.25" hidden="1">
      <c r="A58" s="264"/>
      <c r="B58" s="238" t="s">
        <v>114</v>
      </c>
      <c r="C58" s="239" t="s">
        <v>18</v>
      </c>
      <c r="E58" s="247"/>
      <c r="F58" s="242">
        <f>'逆行列係数'!AI60</f>
        <v>0.0024357812289499134</v>
      </c>
      <c r="G58" s="242">
        <f>'逆行列係数'!BS60</f>
        <v>0.013440568780005508</v>
      </c>
      <c r="H58" s="244">
        <f t="shared" si="3"/>
        <v>0</v>
      </c>
      <c r="I58" s="244">
        <f t="shared" si="4"/>
        <v>0</v>
      </c>
      <c r="J58" s="245">
        <f t="shared" si="5"/>
        <v>0</v>
      </c>
    </row>
    <row r="59" spans="1:10" ht="11.25" hidden="1">
      <c r="A59" s="264"/>
      <c r="B59" s="238" t="s">
        <v>115</v>
      </c>
      <c r="C59" s="239" t="s">
        <v>19</v>
      </c>
      <c r="E59" s="247"/>
      <c r="F59" s="242">
        <f>'逆行列係数'!AI61</f>
        <v>0.009987452018460933</v>
      </c>
      <c r="G59" s="242">
        <f>'逆行列係数'!BS61</f>
        <v>0.033471860819580077</v>
      </c>
      <c r="H59" s="244">
        <f t="shared" si="3"/>
        <v>0</v>
      </c>
      <c r="I59" s="244">
        <f t="shared" si="4"/>
        <v>0</v>
      </c>
      <c r="J59" s="245">
        <f t="shared" si="5"/>
        <v>0</v>
      </c>
    </row>
    <row r="60" spans="1:10" ht="11.25" hidden="1">
      <c r="A60" s="264"/>
      <c r="B60" s="238" t="s">
        <v>116</v>
      </c>
      <c r="C60" s="239" t="s">
        <v>20</v>
      </c>
      <c r="E60" s="247"/>
      <c r="F60" s="242">
        <f>'逆行列係数'!AI62</f>
        <v>0.001411429450491093</v>
      </c>
      <c r="G60" s="242">
        <f>'逆行列係数'!BS62</f>
        <v>0.023069409475984806</v>
      </c>
      <c r="H60" s="244">
        <f t="shared" si="3"/>
        <v>0</v>
      </c>
      <c r="I60" s="244">
        <f t="shared" si="4"/>
        <v>0</v>
      </c>
      <c r="J60" s="245">
        <f t="shared" si="5"/>
        <v>0</v>
      </c>
    </row>
    <row r="61" spans="1:10" ht="11.25" hidden="1">
      <c r="A61" s="264"/>
      <c r="B61" s="238" t="s">
        <v>117</v>
      </c>
      <c r="C61" s="239" t="s">
        <v>21</v>
      </c>
      <c r="E61" s="247"/>
      <c r="F61" s="242">
        <f>'逆行列係数'!AI63</f>
        <v>0.05697080374896544</v>
      </c>
      <c r="G61" s="242">
        <f>'逆行列係数'!BS63</f>
        <v>0.08541174992880217</v>
      </c>
      <c r="H61" s="244">
        <f t="shared" si="3"/>
        <v>0</v>
      </c>
      <c r="I61" s="244">
        <f t="shared" si="4"/>
        <v>0</v>
      </c>
      <c r="J61" s="245">
        <f t="shared" si="5"/>
        <v>0</v>
      </c>
    </row>
    <row r="62" spans="1:10" ht="11.25" hidden="1">
      <c r="A62" s="264"/>
      <c r="B62" s="238" t="s">
        <v>118</v>
      </c>
      <c r="C62" s="239" t="s">
        <v>22</v>
      </c>
      <c r="E62" s="247"/>
      <c r="F62" s="242">
        <f>'逆行列係数'!AI64</f>
        <v>0.01337879847960671</v>
      </c>
      <c r="G62" s="242">
        <f>'逆行列係数'!BS64</f>
        <v>0.04809524483860859</v>
      </c>
      <c r="H62" s="244">
        <f t="shared" si="3"/>
        <v>0</v>
      </c>
      <c r="I62" s="244">
        <f t="shared" si="4"/>
        <v>0</v>
      </c>
      <c r="J62" s="245">
        <f t="shared" si="5"/>
        <v>0</v>
      </c>
    </row>
    <row r="63" spans="1:10" ht="11.25" hidden="1">
      <c r="A63" s="264"/>
      <c r="B63" s="238" t="s">
        <v>119</v>
      </c>
      <c r="C63" s="239" t="s">
        <v>23</v>
      </c>
      <c r="E63" s="247"/>
      <c r="F63" s="242">
        <f>'逆行列係数'!AI65</f>
        <v>0.004036660525122847</v>
      </c>
      <c r="G63" s="242">
        <f>'逆行列係数'!BS65</f>
        <v>0.02364795497632999</v>
      </c>
      <c r="H63" s="244">
        <f t="shared" si="3"/>
        <v>0</v>
      </c>
      <c r="I63" s="244">
        <f t="shared" si="4"/>
        <v>0</v>
      </c>
      <c r="J63" s="245">
        <f t="shared" si="5"/>
        <v>0</v>
      </c>
    </row>
    <row r="64" spans="1:10" ht="11.25" hidden="1">
      <c r="A64" s="264"/>
      <c r="B64" s="238" t="s">
        <v>120</v>
      </c>
      <c r="C64" s="239" t="s">
        <v>24</v>
      </c>
      <c r="D64" s="270"/>
      <c r="E64" s="247"/>
      <c r="F64" s="242">
        <f>'逆行列係数'!AI66</f>
        <v>0.015514311376471267</v>
      </c>
      <c r="G64" s="242">
        <f>'逆行列係数'!BS66</f>
        <v>0.03127912264654685</v>
      </c>
      <c r="H64" s="244">
        <f t="shared" si="3"/>
        <v>0</v>
      </c>
      <c r="I64" s="244">
        <f t="shared" si="4"/>
        <v>0</v>
      </c>
      <c r="J64" s="245">
        <f t="shared" si="5"/>
        <v>0</v>
      </c>
    </row>
    <row r="65" spans="1:10" ht="11.25" hidden="1">
      <c r="A65" s="264"/>
      <c r="B65" s="238" t="s">
        <v>121</v>
      </c>
      <c r="C65" s="239" t="s">
        <v>25</v>
      </c>
      <c r="D65" s="270"/>
      <c r="E65" s="247"/>
      <c r="F65" s="242">
        <f>'逆行列係数'!AI67</f>
        <v>0.008507630009743113</v>
      </c>
      <c r="G65" s="242">
        <f>'逆行列係数'!BS67</f>
        <v>0.024877130591801615</v>
      </c>
      <c r="H65" s="244">
        <f t="shared" si="3"/>
        <v>0</v>
      </c>
      <c r="I65" s="244">
        <f t="shared" si="4"/>
        <v>0</v>
      </c>
      <c r="J65" s="245">
        <f t="shared" si="5"/>
        <v>0</v>
      </c>
    </row>
    <row r="66" spans="1:10" ht="11.25" hidden="1">
      <c r="A66" s="264"/>
      <c r="B66" s="238" t="s">
        <v>122</v>
      </c>
      <c r="C66" s="239" t="s">
        <v>26</v>
      </c>
      <c r="D66" s="270"/>
      <c r="E66" s="247"/>
      <c r="F66" s="242">
        <f>'逆行列係数'!AI68</f>
        <v>0.000665407200587455</v>
      </c>
      <c r="G66" s="242">
        <f>'逆行列係数'!BS68</f>
        <v>0.001190276018689774</v>
      </c>
      <c r="H66" s="244">
        <f t="shared" si="3"/>
        <v>0</v>
      </c>
      <c r="I66" s="244">
        <f t="shared" si="4"/>
        <v>0</v>
      </c>
      <c r="J66" s="245">
        <f t="shared" si="5"/>
        <v>0</v>
      </c>
    </row>
    <row r="67" spans="1:10" ht="11.25" hidden="1">
      <c r="A67" s="264"/>
      <c r="B67" s="238" t="s">
        <v>123</v>
      </c>
      <c r="C67" s="239" t="s">
        <v>27</v>
      </c>
      <c r="D67" s="270"/>
      <c r="E67" s="247"/>
      <c r="F67" s="242">
        <f>'逆行列係数'!AI69</f>
        <v>0.003528187910471145</v>
      </c>
      <c r="G67" s="242">
        <f>'逆行列係数'!BS69</f>
        <v>0.005309252012334899</v>
      </c>
      <c r="H67" s="244">
        <f t="shared" si="3"/>
        <v>0</v>
      </c>
      <c r="I67" s="244">
        <f t="shared" si="4"/>
        <v>0</v>
      </c>
      <c r="J67" s="245">
        <f t="shared" si="5"/>
        <v>0</v>
      </c>
    </row>
    <row r="68" spans="1:10" ht="11.25" hidden="1">
      <c r="A68" s="264"/>
      <c r="B68" s="238" t="s">
        <v>124</v>
      </c>
      <c r="C68" s="239" t="s">
        <v>131</v>
      </c>
      <c r="D68" s="270"/>
      <c r="E68" s="247"/>
      <c r="F68" s="242">
        <f>'逆行列係数'!AI70</f>
        <v>2.839899531864653E-06</v>
      </c>
      <c r="G68" s="242">
        <f>'逆行列係数'!BS70</f>
        <v>5.013926337144897E-05</v>
      </c>
      <c r="H68" s="244">
        <f t="shared" si="3"/>
        <v>0</v>
      </c>
      <c r="I68" s="244">
        <f t="shared" si="4"/>
        <v>0</v>
      </c>
      <c r="J68" s="245">
        <f t="shared" si="5"/>
        <v>0</v>
      </c>
    </row>
    <row r="69" spans="1:10" ht="11.25" hidden="1">
      <c r="A69" s="264"/>
      <c r="B69" s="238" t="s">
        <v>125</v>
      </c>
      <c r="C69" s="239" t="s">
        <v>28</v>
      </c>
      <c r="D69" s="270"/>
      <c r="E69" s="247"/>
      <c r="F69" s="242">
        <f>'逆行列係数'!AI71</f>
        <v>0.0005104198401803581</v>
      </c>
      <c r="G69" s="242">
        <f>'逆行列係数'!BS71</f>
        <v>0.0041763254149793415</v>
      </c>
      <c r="H69" s="244">
        <f t="shared" si="3"/>
        <v>0</v>
      </c>
      <c r="I69" s="244">
        <f t="shared" si="4"/>
        <v>0</v>
      </c>
      <c r="J69" s="245">
        <f t="shared" si="5"/>
        <v>0</v>
      </c>
    </row>
    <row r="70" spans="1:10" ht="11.25" hidden="1">
      <c r="A70" s="264"/>
      <c r="B70" s="238" t="s">
        <v>126</v>
      </c>
      <c r="C70" s="239" t="s">
        <v>29</v>
      </c>
      <c r="D70" s="270"/>
      <c r="E70" s="247"/>
      <c r="F70" s="242">
        <f>'逆行列係数'!AI72</f>
        <v>0.050436962450043824</v>
      </c>
      <c r="G70" s="242">
        <f>'逆行列係数'!BS72</f>
        <v>0.08740205306250898</v>
      </c>
      <c r="H70" s="244">
        <f t="shared" si="3"/>
        <v>0</v>
      </c>
      <c r="I70" s="244">
        <f t="shared" si="4"/>
        <v>0</v>
      </c>
      <c r="J70" s="245">
        <f t="shared" si="5"/>
        <v>0</v>
      </c>
    </row>
    <row r="71" spans="1:10" ht="11.25" hidden="1">
      <c r="A71" s="264"/>
      <c r="B71" s="238" t="s">
        <v>127</v>
      </c>
      <c r="C71" s="239" t="s">
        <v>30</v>
      </c>
      <c r="D71" s="270"/>
      <c r="E71" s="247"/>
      <c r="F71" s="242">
        <f>'逆行列係数'!AI73</f>
        <v>0.002621579602722342</v>
      </c>
      <c r="G71" s="242">
        <f>'逆行列係数'!BS73</f>
        <v>1.0256888885833217</v>
      </c>
      <c r="H71" s="244">
        <f t="shared" si="3"/>
        <v>0</v>
      </c>
      <c r="I71" s="244">
        <f t="shared" si="4"/>
        <v>0</v>
      </c>
      <c r="J71" s="245">
        <f t="shared" si="5"/>
        <v>0</v>
      </c>
    </row>
    <row r="72" spans="1:10" ht="11.25" hidden="1">
      <c r="A72" s="264"/>
      <c r="B72" s="238" t="s">
        <v>128</v>
      </c>
      <c r="C72" s="239" t="s">
        <v>132</v>
      </c>
      <c r="D72" s="270"/>
      <c r="E72" s="247"/>
      <c r="F72" s="242">
        <f>'逆行列係数'!AI74</f>
        <v>0.0007301622474461418</v>
      </c>
      <c r="G72" s="242">
        <f>'逆行列係数'!BS74</f>
        <v>0.0037066502882273354</v>
      </c>
      <c r="H72" s="244">
        <f t="shared" si="3"/>
        <v>0</v>
      </c>
      <c r="I72" s="244">
        <f t="shared" si="4"/>
        <v>0</v>
      </c>
      <c r="J72" s="245">
        <f t="shared" si="5"/>
        <v>0</v>
      </c>
    </row>
    <row r="73" spans="1:10" ht="11.25">
      <c r="A73" s="264"/>
      <c r="B73" s="248" t="s">
        <v>129</v>
      </c>
      <c r="C73" s="249" t="s">
        <v>133</v>
      </c>
      <c r="D73" s="271"/>
      <c r="E73" s="272"/>
      <c r="F73" s="252">
        <f>'逆行列係数'!AI75</f>
        <v>0.003947286866155042</v>
      </c>
      <c r="G73" s="252">
        <f>'逆行列係数'!BS75</f>
        <v>0.007060880753207223</v>
      </c>
      <c r="H73" s="254">
        <f t="shared" si="3"/>
        <v>0</v>
      </c>
      <c r="I73" s="254">
        <f t="shared" si="4"/>
        <v>0</v>
      </c>
      <c r="J73" s="255">
        <f t="shared" si="5"/>
        <v>0</v>
      </c>
    </row>
    <row r="74" spans="1:10" ht="11.25">
      <c r="A74" s="273"/>
      <c r="B74" s="274"/>
      <c r="C74" s="275" t="s">
        <v>134</v>
      </c>
      <c r="D74" s="276">
        <f>SUM(D40:D73)</f>
        <v>0</v>
      </c>
      <c r="E74" s="283">
        <f>SUM(E40:E73)</f>
        <v>0</v>
      </c>
      <c r="F74" s="277">
        <f>'逆行列係数'!AI76</f>
        <v>0.372661970812436</v>
      </c>
      <c r="G74" s="277">
        <f>'逆行列係数'!BS76</f>
        <v>1.6742219826761096</v>
      </c>
      <c r="H74" s="278">
        <f>SUM(H40:H73)</f>
        <v>0</v>
      </c>
      <c r="I74" s="278">
        <f>SUM(I40:I73)</f>
        <v>0</v>
      </c>
      <c r="J74" s="279">
        <f>SUM(J40:J73)</f>
        <v>0</v>
      </c>
    </row>
    <row r="75" spans="1:10" ht="11.25">
      <c r="A75" s="280"/>
      <c r="B75" s="281"/>
      <c r="C75" s="282" t="s">
        <v>64</v>
      </c>
      <c r="D75" s="272">
        <f>SUM(D74,D39)</f>
        <v>0</v>
      </c>
      <c r="E75" s="272">
        <f>SUM(E74,E39)</f>
        <v>0</v>
      </c>
      <c r="F75" s="252">
        <f>'逆行列係数'!AI78</f>
        <v>1.666242096932531</v>
      </c>
      <c r="G75" s="252">
        <f>'逆行列係数'!BS78</f>
        <v>1.688226804843938</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CP89"/>
  <sheetViews>
    <sheetView workbookViewId="0" topLeftCell="A1">
      <pane xSplit="4" ySplit="6" topLeftCell="E7" activePane="bottomRight" state="frozen"/>
      <selection pane="topLeft" activeCell="D4" sqref="D4"/>
      <selection pane="topRight" activeCell="D4" sqref="D4"/>
      <selection pane="bottomLeft" activeCell="D4" sqref="D4"/>
      <selection pane="bottomRight" activeCell="D4" sqref="D4"/>
    </sheetView>
  </sheetViews>
  <sheetFormatPr defaultColWidth="9.33203125" defaultRowHeight="11.25"/>
  <cols>
    <col min="1" max="3" width="4" style="93" bestFit="1" customWidth="1"/>
    <col min="4" max="4" width="21.33203125" style="0" bestFit="1" customWidth="1"/>
    <col min="5" max="5" width="9.66015625" style="94" bestFit="1" customWidth="1"/>
    <col min="6" max="8" width="9.5" style="94" bestFit="1" customWidth="1"/>
    <col min="9" max="9" width="11" style="94" bestFit="1" customWidth="1"/>
    <col min="10" max="11" width="9.66015625" style="94" bestFit="1" customWidth="1"/>
    <col min="12" max="12" width="11" style="94" bestFit="1" customWidth="1"/>
    <col min="13" max="14" width="9.66015625" style="94" bestFit="1" customWidth="1"/>
    <col min="15" max="15" width="11" style="94" bestFit="1" customWidth="1"/>
    <col min="16" max="17" width="9.66015625" style="94" bestFit="1" customWidth="1"/>
    <col min="18" max="19" width="11" style="94" bestFit="1" customWidth="1"/>
    <col min="20" max="20" width="9.66015625" style="94" bestFit="1" customWidth="1"/>
    <col min="21" max="21" width="9.5" style="94" bestFit="1" customWidth="1"/>
    <col min="22" max="23" width="11" style="94" bestFit="1" customWidth="1"/>
    <col min="24" max="25" width="9.66015625" style="94" bestFit="1" customWidth="1"/>
    <col min="26" max="27" width="11" style="94" bestFit="1" customWidth="1"/>
    <col min="28" max="28" width="10.66015625" style="94" customWidth="1"/>
    <col min="29" max="29" width="11" style="94" bestFit="1" customWidth="1"/>
    <col min="30" max="30" width="9.66015625" style="94" bestFit="1" customWidth="1"/>
    <col min="31" max="38" width="9.33203125" style="94" customWidth="1"/>
    <col min="39" max="39" width="11.83203125" style="94" customWidth="1"/>
    <col min="40" max="59" width="12" style="94" customWidth="1"/>
    <col min="60" max="62" width="9.66015625" style="94" customWidth="1"/>
    <col min="63" max="63" width="11.83203125" style="94" customWidth="1"/>
    <col min="64" max="64" width="10.66015625" style="94" customWidth="1"/>
    <col min="65" max="65" width="11.83203125" style="94" customWidth="1"/>
    <col min="66" max="66" width="10.66015625" style="94" customWidth="1"/>
    <col min="67" max="67" width="11" style="94" customWidth="1"/>
    <col min="68" max="69" width="10.66015625" style="94" customWidth="1"/>
    <col min="70" max="70" width="11" style="94" customWidth="1"/>
    <col min="71" max="71" width="10.66015625" style="94" customWidth="1"/>
    <col min="72" max="72" width="11.83203125" style="94" customWidth="1"/>
    <col min="73" max="73" width="10" style="94" customWidth="1"/>
    <col min="74" max="75" width="11.83203125" style="94" customWidth="1"/>
    <col min="76" max="76" width="9.33203125" style="94" customWidth="1"/>
    <col min="77" max="78" width="10.66015625" style="94" customWidth="1"/>
    <col min="79" max="81" width="9.33203125" style="94" customWidth="1"/>
    <col min="82" max="82" width="10.66015625" style="94" customWidth="1"/>
    <col min="83" max="84" width="12" style="94" customWidth="1"/>
    <col min="85" max="85" width="11.83203125" style="94" customWidth="1"/>
    <col min="86" max="86" width="13.33203125" style="94" customWidth="1"/>
    <col min="87" max="88" width="11.83203125" style="94" customWidth="1"/>
    <col min="89" max="89" width="13.33203125" style="0" customWidth="1"/>
    <col min="90" max="90" width="13.33203125" style="0" bestFit="1" customWidth="1"/>
    <col min="91" max="92" width="10.66015625" style="0" customWidth="1"/>
    <col min="93" max="93" width="11.83203125" style="0" customWidth="1"/>
    <col min="94" max="94" width="4.5" style="0" customWidth="1"/>
  </cols>
  <sheetData>
    <row r="1" ht="11.25">
      <c r="A1" s="188" t="s">
        <v>371</v>
      </c>
    </row>
    <row r="2" ht="12" thickBot="1">
      <c r="A2" s="188"/>
    </row>
    <row r="3" spans="1:93" ht="12" thickBot="1">
      <c r="A3" s="95"/>
      <c r="B3" s="96"/>
      <c r="C3" s="96"/>
      <c r="D3" s="97"/>
      <c r="E3" s="98" t="s">
        <v>92</v>
      </c>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9"/>
      <c r="BX3" s="100" t="s">
        <v>93</v>
      </c>
      <c r="BY3" s="101"/>
      <c r="BZ3" s="101"/>
      <c r="CA3" s="101"/>
      <c r="CB3" s="101"/>
      <c r="CC3" s="101"/>
      <c r="CD3" s="101"/>
      <c r="CE3" s="101"/>
      <c r="CF3" s="101"/>
      <c r="CG3" s="101"/>
      <c r="CH3" s="101"/>
      <c r="CI3" s="101"/>
      <c r="CJ3" s="101"/>
      <c r="CK3" s="101"/>
      <c r="CL3" s="102"/>
      <c r="CM3" s="103"/>
      <c r="CN3" s="103"/>
      <c r="CO3" s="104"/>
    </row>
    <row r="4" spans="1:93" ht="11.25">
      <c r="A4" s="105"/>
      <c r="B4" s="106"/>
      <c r="C4" s="106"/>
      <c r="D4" s="107"/>
      <c r="E4" s="108" t="s">
        <v>94</v>
      </c>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9"/>
      <c r="AN4" s="110" t="s">
        <v>95</v>
      </c>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1"/>
      <c r="BW4" s="112"/>
      <c r="BX4" s="113" t="s">
        <v>94</v>
      </c>
      <c r="BY4" s="114"/>
      <c r="BZ4" s="114"/>
      <c r="CA4" s="114"/>
      <c r="CB4" s="114"/>
      <c r="CC4" s="114"/>
      <c r="CD4" s="115"/>
      <c r="CE4" s="116" t="s">
        <v>95</v>
      </c>
      <c r="CF4" s="116"/>
      <c r="CG4" s="116"/>
      <c r="CH4" s="116"/>
      <c r="CI4" s="116"/>
      <c r="CJ4" s="116"/>
      <c r="CK4" s="111"/>
      <c r="CL4" s="117"/>
      <c r="CM4" s="118"/>
      <c r="CN4" s="118"/>
      <c r="CO4" s="119"/>
    </row>
    <row r="5" spans="1:93" s="93" customFormat="1" ht="11.25">
      <c r="A5" s="105"/>
      <c r="B5" s="106"/>
      <c r="C5" s="106"/>
      <c r="D5" s="120"/>
      <c r="E5" s="121" t="s">
        <v>96</v>
      </c>
      <c r="F5" s="121" t="s">
        <v>97</v>
      </c>
      <c r="G5" s="121" t="s">
        <v>98</v>
      </c>
      <c r="H5" s="121" t="s">
        <v>99</v>
      </c>
      <c r="I5" s="121" t="s">
        <v>100</v>
      </c>
      <c r="J5" s="121" t="s">
        <v>101</v>
      </c>
      <c r="K5" s="121" t="s">
        <v>102</v>
      </c>
      <c r="L5" s="121" t="s">
        <v>103</v>
      </c>
      <c r="M5" s="121" t="s">
        <v>104</v>
      </c>
      <c r="N5" s="121" t="s">
        <v>105</v>
      </c>
      <c r="O5" s="121" t="s">
        <v>106</v>
      </c>
      <c r="P5" s="121" t="s">
        <v>107</v>
      </c>
      <c r="Q5" s="121" t="s">
        <v>108</v>
      </c>
      <c r="R5" s="121" t="s">
        <v>109</v>
      </c>
      <c r="S5" s="121" t="s">
        <v>110</v>
      </c>
      <c r="T5" s="121" t="s">
        <v>111</v>
      </c>
      <c r="U5" s="121" t="s">
        <v>112</v>
      </c>
      <c r="V5" s="121" t="s">
        <v>113</v>
      </c>
      <c r="W5" s="121" t="s">
        <v>114</v>
      </c>
      <c r="X5" s="121" t="s">
        <v>115</v>
      </c>
      <c r="Y5" s="121" t="s">
        <v>116</v>
      </c>
      <c r="Z5" s="121" t="s">
        <v>117</v>
      </c>
      <c r="AA5" s="121" t="s">
        <v>118</v>
      </c>
      <c r="AB5" s="121" t="s">
        <v>119</v>
      </c>
      <c r="AC5" s="121" t="s">
        <v>120</v>
      </c>
      <c r="AD5" s="121" t="s">
        <v>121</v>
      </c>
      <c r="AE5" s="121" t="s">
        <v>122</v>
      </c>
      <c r="AF5" s="121" t="s">
        <v>123</v>
      </c>
      <c r="AG5" s="121" t="s">
        <v>124</v>
      </c>
      <c r="AH5" s="121" t="s">
        <v>125</v>
      </c>
      <c r="AI5" s="121" t="s">
        <v>126</v>
      </c>
      <c r="AJ5" s="121" t="s">
        <v>127</v>
      </c>
      <c r="AK5" s="121" t="s">
        <v>128</v>
      </c>
      <c r="AL5" s="121" t="s">
        <v>129</v>
      </c>
      <c r="AM5" s="122"/>
      <c r="AN5" s="121" t="s">
        <v>96</v>
      </c>
      <c r="AO5" s="121" t="s">
        <v>97</v>
      </c>
      <c r="AP5" s="121" t="s">
        <v>98</v>
      </c>
      <c r="AQ5" s="121" t="s">
        <v>99</v>
      </c>
      <c r="AR5" s="121" t="s">
        <v>100</v>
      </c>
      <c r="AS5" s="121" t="s">
        <v>101</v>
      </c>
      <c r="AT5" s="121" t="s">
        <v>102</v>
      </c>
      <c r="AU5" s="121" t="s">
        <v>103</v>
      </c>
      <c r="AV5" s="121" t="s">
        <v>104</v>
      </c>
      <c r="AW5" s="121" t="s">
        <v>105</v>
      </c>
      <c r="AX5" s="121" t="s">
        <v>106</v>
      </c>
      <c r="AY5" s="121" t="s">
        <v>107</v>
      </c>
      <c r="AZ5" s="121" t="s">
        <v>108</v>
      </c>
      <c r="BA5" s="121" t="s">
        <v>109</v>
      </c>
      <c r="BB5" s="121" t="s">
        <v>110</v>
      </c>
      <c r="BC5" s="121" t="s">
        <v>111</v>
      </c>
      <c r="BD5" s="121" t="s">
        <v>112</v>
      </c>
      <c r="BE5" s="121" t="s">
        <v>113</v>
      </c>
      <c r="BF5" s="121" t="s">
        <v>114</v>
      </c>
      <c r="BG5" s="121" t="s">
        <v>115</v>
      </c>
      <c r="BH5" s="121" t="s">
        <v>116</v>
      </c>
      <c r="BI5" s="121" t="s">
        <v>117</v>
      </c>
      <c r="BJ5" s="121" t="s">
        <v>118</v>
      </c>
      <c r="BK5" s="121" t="s">
        <v>119</v>
      </c>
      <c r="BL5" s="121" t="s">
        <v>120</v>
      </c>
      <c r="BM5" s="121" t="s">
        <v>121</v>
      </c>
      <c r="BN5" s="121" t="s">
        <v>122</v>
      </c>
      <c r="BO5" s="121" t="s">
        <v>123</v>
      </c>
      <c r="BP5" s="121" t="s">
        <v>124</v>
      </c>
      <c r="BQ5" s="121" t="s">
        <v>125</v>
      </c>
      <c r="BR5" s="121" t="s">
        <v>126</v>
      </c>
      <c r="BS5" s="121" t="s">
        <v>127</v>
      </c>
      <c r="BT5" s="121" t="s">
        <v>128</v>
      </c>
      <c r="BU5" s="121" t="s">
        <v>129</v>
      </c>
      <c r="BV5" s="123"/>
      <c r="BW5" s="124"/>
      <c r="BX5" s="121">
        <v>36</v>
      </c>
      <c r="BY5" s="121">
        <v>37</v>
      </c>
      <c r="BZ5" s="121">
        <v>38</v>
      </c>
      <c r="CA5" s="121">
        <v>39</v>
      </c>
      <c r="CB5" s="121">
        <v>40</v>
      </c>
      <c r="CC5" s="121">
        <v>41</v>
      </c>
      <c r="CD5" s="122"/>
      <c r="CE5" s="121">
        <v>36</v>
      </c>
      <c r="CF5" s="121">
        <v>37</v>
      </c>
      <c r="CG5" s="121">
        <v>38</v>
      </c>
      <c r="CH5" s="121">
        <v>39</v>
      </c>
      <c r="CI5" s="121">
        <v>40</v>
      </c>
      <c r="CJ5" s="121">
        <v>41</v>
      </c>
      <c r="CK5" s="125"/>
      <c r="CL5" s="126"/>
      <c r="CM5" s="127"/>
      <c r="CN5" s="127"/>
      <c r="CO5" s="128"/>
    </row>
    <row r="6" spans="1:93" s="140" customFormat="1" ht="45.75" thickBot="1">
      <c r="A6" s="129"/>
      <c r="B6" s="130"/>
      <c r="C6" s="130"/>
      <c r="D6" s="131"/>
      <c r="E6" s="132" t="s">
        <v>70</v>
      </c>
      <c r="F6" s="132" t="s">
        <v>71</v>
      </c>
      <c r="G6" s="132" t="s">
        <v>72</v>
      </c>
      <c r="H6" s="132" t="s">
        <v>3</v>
      </c>
      <c r="I6" s="132" t="s">
        <v>4</v>
      </c>
      <c r="J6" s="132" t="s">
        <v>5</v>
      </c>
      <c r="K6" s="132" t="s">
        <v>130</v>
      </c>
      <c r="L6" s="132" t="s">
        <v>7</v>
      </c>
      <c r="M6" s="132" t="s">
        <v>8</v>
      </c>
      <c r="N6" s="132" t="s">
        <v>9</v>
      </c>
      <c r="O6" s="132" t="s">
        <v>10</v>
      </c>
      <c r="P6" s="132" t="s">
        <v>11</v>
      </c>
      <c r="Q6" s="132" t="s">
        <v>12</v>
      </c>
      <c r="R6" s="132" t="s">
        <v>13</v>
      </c>
      <c r="S6" s="132" t="s">
        <v>14</v>
      </c>
      <c r="T6" s="132" t="s">
        <v>15</v>
      </c>
      <c r="U6" s="132" t="s">
        <v>16</v>
      </c>
      <c r="V6" s="132" t="s">
        <v>17</v>
      </c>
      <c r="W6" s="132" t="s">
        <v>18</v>
      </c>
      <c r="X6" s="132" t="s">
        <v>19</v>
      </c>
      <c r="Y6" s="132" t="s">
        <v>20</v>
      </c>
      <c r="Z6" s="132" t="s">
        <v>21</v>
      </c>
      <c r="AA6" s="132" t="s">
        <v>22</v>
      </c>
      <c r="AB6" s="132" t="s">
        <v>23</v>
      </c>
      <c r="AC6" s="132" t="s">
        <v>24</v>
      </c>
      <c r="AD6" s="132" t="s">
        <v>25</v>
      </c>
      <c r="AE6" s="132" t="s">
        <v>26</v>
      </c>
      <c r="AF6" s="132" t="s">
        <v>27</v>
      </c>
      <c r="AG6" s="132" t="s">
        <v>131</v>
      </c>
      <c r="AH6" s="132" t="s">
        <v>28</v>
      </c>
      <c r="AI6" s="132" t="s">
        <v>29</v>
      </c>
      <c r="AJ6" s="132" t="s">
        <v>30</v>
      </c>
      <c r="AK6" s="132" t="s">
        <v>132</v>
      </c>
      <c r="AL6" s="132" t="s">
        <v>133</v>
      </c>
      <c r="AM6" s="133" t="s">
        <v>134</v>
      </c>
      <c r="AN6" s="132" t="s">
        <v>70</v>
      </c>
      <c r="AO6" s="132" t="s">
        <v>71</v>
      </c>
      <c r="AP6" s="132" t="s">
        <v>72</v>
      </c>
      <c r="AQ6" s="132" t="s">
        <v>3</v>
      </c>
      <c r="AR6" s="132" t="s">
        <v>4</v>
      </c>
      <c r="AS6" s="132" t="s">
        <v>5</v>
      </c>
      <c r="AT6" s="132" t="s">
        <v>130</v>
      </c>
      <c r="AU6" s="132" t="s">
        <v>7</v>
      </c>
      <c r="AV6" s="132" t="s">
        <v>8</v>
      </c>
      <c r="AW6" s="132" t="s">
        <v>9</v>
      </c>
      <c r="AX6" s="132" t="s">
        <v>10</v>
      </c>
      <c r="AY6" s="132" t="s">
        <v>11</v>
      </c>
      <c r="AZ6" s="132" t="s">
        <v>12</v>
      </c>
      <c r="BA6" s="132" t="s">
        <v>13</v>
      </c>
      <c r="BB6" s="132" t="s">
        <v>14</v>
      </c>
      <c r="BC6" s="132" t="s">
        <v>15</v>
      </c>
      <c r="BD6" s="132" t="s">
        <v>16</v>
      </c>
      <c r="BE6" s="132" t="s">
        <v>17</v>
      </c>
      <c r="BF6" s="132" t="s">
        <v>18</v>
      </c>
      <c r="BG6" s="132" t="s">
        <v>19</v>
      </c>
      <c r="BH6" s="132" t="s">
        <v>20</v>
      </c>
      <c r="BI6" s="132" t="s">
        <v>21</v>
      </c>
      <c r="BJ6" s="132" t="s">
        <v>22</v>
      </c>
      <c r="BK6" s="132" t="s">
        <v>23</v>
      </c>
      <c r="BL6" s="132" t="s">
        <v>24</v>
      </c>
      <c r="BM6" s="132" t="s">
        <v>25</v>
      </c>
      <c r="BN6" s="132" t="s">
        <v>26</v>
      </c>
      <c r="BO6" s="132" t="s">
        <v>27</v>
      </c>
      <c r="BP6" s="132" t="s">
        <v>131</v>
      </c>
      <c r="BQ6" s="132" t="s">
        <v>28</v>
      </c>
      <c r="BR6" s="132" t="s">
        <v>29</v>
      </c>
      <c r="BS6" s="132" t="s">
        <v>30</v>
      </c>
      <c r="BT6" s="132" t="s">
        <v>132</v>
      </c>
      <c r="BU6" s="132" t="s">
        <v>133</v>
      </c>
      <c r="BV6" s="134" t="s">
        <v>134</v>
      </c>
      <c r="BW6" s="135" t="s">
        <v>135</v>
      </c>
      <c r="BX6" s="132" t="s">
        <v>136</v>
      </c>
      <c r="BY6" s="132" t="s">
        <v>137</v>
      </c>
      <c r="BZ6" s="132" t="s">
        <v>138</v>
      </c>
      <c r="CA6" s="132" t="s">
        <v>139</v>
      </c>
      <c r="CB6" s="132" t="s">
        <v>140</v>
      </c>
      <c r="CC6" s="132" t="s">
        <v>141</v>
      </c>
      <c r="CD6" s="133" t="s">
        <v>142</v>
      </c>
      <c r="CE6" s="132" t="s">
        <v>136</v>
      </c>
      <c r="CF6" s="132" t="s">
        <v>137</v>
      </c>
      <c r="CG6" s="132" t="s">
        <v>138</v>
      </c>
      <c r="CH6" s="132" t="s">
        <v>139</v>
      </c>
      <c r="CI6" s="132" t="s">
        <v>140</v>
      </c>
      <c r="CJ6" s="132" t="s">
        <v>141</v>
      </c>
      <c r="CK6" s="136" t="s">
        <v>142</v>
      </c>
      <c r="CL6" s="137" t="s">
        <v>143</v>
      </c>
      <c r="CM6" s="138" t="s">
        <v>144</v>
      </c>
      <c r="CN6" s="138" t="s">
        <v>145</v>
      </c>
      <c r="CO6" s="139" t="s">
        <v>146</v>
      </c>
    </row>
    <row r="7" spans="1:94" ht="11.25">
      <c r="A7" s="124" t="s">
        <v>147</v>
      </c>
      <c r="B7" s="141" t="s">
        <v>148</v>
      </c>
      <c r="C7" s="106" t="s">
        <v>96</v>
      </c>
      <c r="D7" s="107" t="s">
        <v>70</v>
      </c>
      <c r="E7" s="142">
        <v>10670</v>
      </c>
      <c r="F7" s="142">
        <v>25</v>
      </c>
      <c r="G7" s="142">
        <v>0</v>
      </c>
      <c r="H7" s="142">
        <v>0</v>
      </c>
      <c r="I7" s="142">
        <v>147871</v>
      </c>
      <c r="J7" s="142">
        <v>872</v>
      </c>
      <c r="K7" s="142">
        <v>6</v>
      </c>
      <c r="L7" s="142">
        <v>628</v>
      </c>
      <c r="M7" s="142">
        <v>6</v>
      </c>
      <c r="N7" s="142">
        <v>3</v>
      </c>
      <c r="O7" s="142">
        <v>0</v>
      </c>
      <c r="P7" s="142">
        <v>2</v>
      </c>
      <c r="Q7" s="142">
        <v>0</v>
      </c>
      <c r="R7" s="142">
        <v>0</v>
      </c>
      <c r="S7" s="142">
        <v>0</v>
      </c>
      <c r="T7" s="142">
        <v>0</v>
      </c>
      <c r="U7" s="142">
        <v>0</v>
      </c>
      <c r="V7" s="142">
        <v>2888</v>
      </c>
      <c r="W7" s="142">
        <v>3101</v>
      </c>
      <c r="X7" s="142">
        <v>0</v>
      </c>
      <c r="Y7" s="142">
        <v>0</v>
      </c>
      <c r="Z7" s="142">
        <v>163</v>
      </c>
      <c r="AA7" s="142">
        <v>0</v>
      </c>
      <c r="AB7" s="142">
        <v>1</v>
      </c>
      <c r="AC7" s="142">
        <v>23</v>
      </c>
      <c r="AD7" s="142">
        <v>0</v>
      </c>
      <c r="AE7" s="142">
        <v>19</v>
      </c>
      <c r="AF7" s="142">
        <v>490</v>
      </c>
      <c r="AG7" s="142">
        <v>2395</v>
      </c>
      <c r="AH7" s="142">
        <v>191</v>
      </c>
      <c r="AI7" s="142">
        <v>8</v>
      </c>
      <c r="AJ7" s="142">
        <v>14428</v>
      </c>
      <c r="AK7" s="142">
        <v>0</v>
      </c>
      <c r="AL7" s="142">
        <v>0</v>
      </c>
      <c r="AM7" s="143">
        <v>183790</v>
      </c>
      <c r="AN7" s="144">
        <v>4167</v>
      </c>
      <c r="AO7" s="144">
        <v>13</v>
      </c>
      <c r="AP7" s="144">
        <v>0</v>
      </c>
      <c r="AQ7" s="144">
        <v>0</v>
      </c>
      <c r="AR7" s="144">
        <v>19899</v>
      </c>
      <c r="AS7" s="144">
        <v>186</v>
      </c>
      <c r="AT7" s="144">
        <v>3</v>
      </c>
      <c r="AU7" s="144">
        <v>70</v>
      </c>
      <c r="AV7" s="144">
        <v>1</v>
      </c>
      <c r="AW7" s="144">
        <v>1</v>
      </c>
      <c r="AX7" s="144">
        <v>0</v>
      </c>
      <c r="AY7" s="144">
        <v>1</v>
      </c>
      <c r="AZ7" s="144">
        <v>0</v>
      </c>
      <c r="BA7" s="144">
        <v>0</v>
      </c>
      <c r="BB7" s="144">
        <v>0</v>
      </c>
      <c r="BC7" s="144">
        <v>0</v>
      </c>
      <c r="BD7" s="144">
        <v>0</v>
      </c>
      <c r="BE7" s="144">
        <v>361</v>
      </c>
      <c r="BF7" s="144">
        <v>445</v>
      </c>
      <c r="BG7" s="144">
        <v>0</v>
      </c>
      <c r="BH7" s="144">
        <v>0</v>
      </c>
      <c r="BI7" s="144">
        <v>29</v>
      </c>
      <c r="BJ7" s="144">
        <v>0</v>
      </c>
      <c r="BK7" s="144">
        <v>0</v>
      </c>
      <c r="BL7" s="144">
        <v>6</v>
      </c>
      <c r="BM7" s="144">
        <v>0</v>
      </c>
      <c r="BN7" s="144">
        <v>5</v>
      </c>
      <c r="BO7" s="144">
        <v>81</v>
      </c>
      <c r="BP7" s="144">
        <v>447</v>
      </c>
      <c r="BQ7" s="144">
        <v>29</v>
      </c>
      <c r="BR7" s="144">
        <v>4</v>
      </c>
      <c r="BS7" s="144">
        <v>2446</v>
      </c>
      <c r="BT7" s="144">
        <v>0</v>
      </c>
      <c r="BU7" s="144">
        <v>0</v>
      </c>
      <c r="BV7" s="145">
        <v>28194</v>
      </c>
      <c r="BW7" s="146">
        <v>211984</v>
      </c>
      <c r="BX7" s="142">
        <v>413</v>
      </c>
      <c r="BY7" s="142">
        <v>58541</v>
      </c>
      <c r="BZ7" s="142">
        <v>0</v>
      </c>
      <c r="CA7" s="142">
        <v>0</v>
      </c>
      <c r="CB7" s="142">
        <v>778</v>
      </c>
      <c r="CC7" s="142">
        <v>657</v>
      </c>
      <c r="CD7" s="143">
        <v>60389</v>
      </c>
      <c r="CE7" s="144">
        <v>218</v>
      </c>
      <c r="CF7" s="144">
        <v>10603</v>
      </c>
      <c r="CG7" s="144">
        <v>0</v>
      </c>
      <c r="CH7" s="144">
        <v>0</v>
      </c>
      <c r="CI7" s="144">
        <v>643</v>
      </c>
      <c r="CJ7" s="144">
        <v>188</v>
      </c>
      <c r="CK7" s="147">
        <v>11652</v>
      </c>
      <c r="CL7" s="146">
        <v>72041</v>
      </c>
      <c r="CM7" s="146">
        <v>111</v>
      </c>
      <c r="CN7" s="148">
        <v>-96205</v>
      </c>
      <c r="CO7" s="149">
        <v>187931</v>
      </c>
      <c r="CP7" s="150"/>
    </row>
    <row r="8" spans="1:94" ht="11.25">
      <c r="A8" s="124" t="s">
        <v>149</v>
      </c>
      <c r="B8" s="141" t="s">
        <v>150</v>
      </c>
      <c r="C8" s="106" t="s">
        <v>97</v>
      </c>
      <c r="D8" s="107" t="s">
        <v>71</v>
      </c>
      <c r="E8" s="142">
        <v>21</v>
      </c>
      <c r="F8" s="142">
        <v>1221</v>
      </c>
      <c r="G8" s="142">
        <v>29</v>
      </c>
      <c r="H8" s="142">
        <v>3</v>
      </c>
      <c r="I8" s="142">
        <v>368</v>
      </c>
      <c r="J8" s="142">
        <v>4</v>
      </c>
      <c r="K8" s="142">
        <v>5434</v>
      </c>
      <c r="L8" s="142">
        <v>1997</v>
      </c>
      <c r="M8" s="142">
        <v>0</v>
      </c>
      <c r="N8" s="142">
        <v>0</v>
      </c>
      <c r="O8" s="142">
        <v>1</v>
      </c>
      <c r="P8" s="142">
        <v>0</v>
      </c>
      <c r="Q8" s="142">
        <v>0</v>
      </c>
      <c r="R8" s="142">
        <v>0</v>
      </c>
      <c r="S8" s="142">
        <v>0</v>
      </c>
      <c r="T8" s="142">
        <v>2</v>
      </c>
      <c r="U8" s="142">
        <v>0</v>
      </c>
      <c r="V8" s="142">
        <v>897</v>
      </c>
      <c r="W8" s="142">
        <v>293</v>
      </c>
      <c r="X8" s="142">
        <v>0</v>
      </c>
      <c r="Y8" s="142">
        <v>0</v>
      </c>
      <c r="Z8" s="142">
        <v>0</v>
      </c>
      <c r="AA8" s="142">
        <v>0</v>
      </c>
      <c r="AB8" s="142">
        <v>0</v>
      </c>
      <c r="AC8" s="142">
        <v>0</v>
      </c>
      <c r="AD8" s="142">
        <v>0</v>
      </c>
      <c r="AE8" s="142">
        <v>2</v>
      </c>
      <c r="AF8" s="142">
        <v>0</v>
      </c>
      <c r="AG8" s="142">
        <v>61</v>
      </c>
      <c r="AH8" s="142">
        <v>0</v>
      </c>
      <c r="AI8" s="142">
        <v>0</v>
      </c>
      <c r="AJ8" s="142">
        <v>903</v>
      </c>
      <c r="AK8" s="142">
        <v>0</v>
      </c>
      <c r="AL8" s="142">
        <v>0</v>
      </c>
      <c r="AM8" s="143">
        <v>11236</v>
      </c>
      <c r="AN8" s="144">
        <v>2</v>
      </c>
      <c r="AO8" s="144">
        <v>205</v>
      </c>
      <c r="AP8" s="144">
        <v>1</v>
      </c>
      <c r="AQ8" s="144">
        <v>1</v>
      </c>
      <c r="AR8" s="144">
        <v>20</v>
      </c>
      <c r="AS8" s="144">
        <v>0</v>
      </c>
      <c r="AT8" s="144">
        <v>620</v>
      </c>
      <c r="AU8" s="144">
        <v>32</v>
      </c>
      <c r="AV8" s="144">
        <v>0</v>
      </c>
      <c r="AW8" s="144">
        <v>0</v>
      </c>
      <c r="AX8" s="144">
        <v>0</v>
      </c>
      <c r="AY8" s="144">
        <v>0</v>
      </c>
      <c r="AZ8" s="144">
        <v>0</v>
      </c>
      <c r="BA8" s="144">
        <v>0</v>
      </c>
      <c r="BB8" s="144">
        <v>0</v>
      </c>
      <c r="BC8" s="144">
        <v>0</v>
      </c>
      <c r="BD8" s="144">
        <v>0</v>
      </c>
      <c r="BE8" s="144">
        <v>5</v>
      </c>
      <c r="BF8" s="144">
        <v>13</v>
      </c>
      <c r="BG8" s="144">
        <v>0</v>
      </c>
      <c r="BH8" s="144">
        <v>0</v>
      </c>
      <c r="BI8" s="144">
        <v>0</v>
      </c>
      <c r="BJ8" s="144">
        <v>0</v>
      </c>
      <c r="BK8" s="144">
        <v>0</v>
      </c>
      <c r="BL8" s="144">
        <v>0</v>
      </c>
      <c r="BM8" s="144">
        <v>0</v>
      </c>
      <c r="BN8" s="144">
        <v>0</v>
      </c>
      <c r="BO8" s="144">
        <v>0</v>
      </c>
      <c r="BP8" s="144">
        <v>3</v>
      </c>
      <c r="BQ8" s="144">
        <v>0</v>
      </c>
      <c r="BR8" s="144">
        <v>0</v>
      </c>
      <c r="BS8" s="144">
        <v>38</v>
      </c>
      <c r="BT8" s="144">
        <v>0</v>
      </c>
      <c r="BU8" s="144">
        <v>0</v>
      </c>
      <c r="BV8" s="145">
        <v>940</v>
      </c>
      <c r="BW8" s="146">
        <v>12176</v>
      </c>
      <c r="BX8" s="142">
        <v>16</v>
      </c>
      <c r="BY8" s="142">
        <v>4819</v>
      </c>
      <c r="BZ8" s="142">
        <v>0</v>
      </c>
      <c r="CA8" s="142">
        <v>0</v>
      </c>
      <c r="CB8" s="142">
        <v>0</v>
      </c>
      <c r="CC8" s="142">
        <v>8325</v>
      </c>
      <c r="CD8" s="143">
        <v>13160</v>
      </c>
      <c r="CE8" s="144">
        <v>4</v>
      </c>
      <c r="CF8" s="144">
        <v>195</v>
      </c>
      <c r="CG8" s="144">
        <v>0</v>
      </c>
      <c r="CH8" s="144">
        <v>0</v>
      </c>
      <c r="CI8" s="144">
        <v>0</v>
      </c>
      <c r="CJ8" s="144">
        <v>724</v>
      </c>
      <c r="CK8" s="147">
        <v>923</v>
      </c>
      <c r="CL8" s="146">
        <v>14083</v>
      </c>
      <c r="CM8" s="146">
        <v>11</v>
      </c>
      <c r="CN8" s="148">
        <v>-7214</v>
      </c>
      <c r="CO8" s="149">
        <v>19056</v>
      </c>
      <c r="CP8" s="150"/>
    </row>
    <row r="9" spans="1:94" ht="11.25">
      <c r="A9" s="124" t="s">
        <v>151</v>
      </c>
      <c r="B9" s="141" t="s">
        <v>152</v>
      </c>
      <c r="C9" s="106" t="s">
        <v>98</v>
      </c>
      <c r="D9" s="107" t="s">
        <v>72</v>
      </c>
      <c r="E9" s="142">
        <v>0</v>
      </c>
      <c r="F9" s="142">
        <v>0</v>
      </c>
      <c r="G9" s="142">
        <v>2365</v>
      </c>
      <c r="H9" s="142">
        <v>0</v>
      </c>
      <c r="I9" s="142">
        <v>17742</v>
      </c>
      <c r="J9" s="142">
        <v>0</v>
      </c>
      <c r="K9" s="142">
        <v>0</v>
      </c>
      <c r="L9" s="142">
        <v>30</v>
      </c>
      <c r="M9" s="142">
        <v>0</v>
      </c>
      <c r="N9" s="142">
        <v>0</v>
      </c>
      <c r="O9" s="142">
        <v>0</v>
      </c>
      <c r="P9" s="142">
        <v>0</v>
      </c>
      <c r="Q9" s="142">
        <v>0</v>
      </c>
      <c r="R9" s="142">
        <v>0</v>
      </c>
      <c r="S9" s="142">
        <v>0</v>
      </c>
      <c r="T9" s="142">
        <v>0</v>
      </c>
      <c r="U9" s="142">
        <v>0</v>
      </c>
      <c r="V9" s="142">
        <v>5279</v>
      </c>
      <c r="W9" s="142">
        <v>0</v>
      </c>
      <c r="X9" s="142">
        <v>0</v>
      </c>
      <c r="Y9" s="142">
        <v>0</v>
      </c>
      <c r="Z9" s="142">
        <v>0</v>
      </c>
      <c r="AA9" s="142">
        <v>0</v>
      </c>
      <c r="AB9" s="142">
        <v>0</v>
      </c>
      <c r="AC9" s="142">
        <v>4</v>
      </c>
      <c r="AD9" s="142">
        <v>0</v>
      </c>
      <c r="AE9" s="142">
        <v>7</v>
      </c>
      <c r="AF9" s="142">
        <v>0</v>
      </c>
      <c r="AG9" s="142">
        <v>1448</v>
      </c>
      <c r="AH9" s="142">
        <v>0</v>
      </c>
      <c r="AI9" s="142">
        <v>0</v>
      </c>
      <c r="AJ9" s="142">
        <v>9231</v>
      </c>
      <c r="AK9" s="142">
        <v>0</v>
      </c>
      <c r="AL9" s="142">
        <v>0</v>
      </c>
      <c r="AM9" s="143">
        <v>36106</v>
      </c>
      <c r="AN9" s="144">
        <v>0</v>
      </c>
      <c r="AO9" s="144">
        <v>0</v>
      </c>
      <c r="AP9" s="144">
        <v>758</v>
      </c>
      <c r="AQ9" s="144">
        <v>0</v>
      </c>
      <c r="AR9" s="144">
        <v>10431</v>
      </c>
      <c r="AS9" s="144">
        <v>0</v>
      </c>
      <c r="AT9" s="144">
        <v>0</v>
      </c>
      <c r="AU9" s="144">
        <v>6</v>
      </c>
      <c r="AV9" s="144">
        <v>0</v>
      </c>
      <c r="AW9" s="144">
        <v>0</v>
      </c>
      <c r="AX9" s="144">
        <v>0</v>
      </c>
      <c r="AY9" s="144">
        <v>0</v>
      </c>
      <c r="AZ9" s="144">
        <v>0</v>
      </c>
      <c r="BA9" s="144">
        <v>0</v>
      </c>
      <c r="BB9" s="144">
        <v>0</v>
      </c>
      <c r="BC9" s="144">
        <v>0</v>
      </c>
      <c r="BD9" s="144">
        <v>0</v>
      </c>
      <c r="BE9" s="144">
        <v>401</v>
      </c>
      <c r="BF9" s="144">
        <v>0</v>
      </c>
      <c r="BG9" s="144">
        <v>0</v>
      </c>
      <c r="BH9" s="144">
        <v>0</v>
      </c>
      <c r="BI9" s="144">
        <v>0</v>
      </c>
      <c r="BJ9" s="144">
        <v>0</v>
      </c>
      <c r="BK9" s="144">
        <v>0</v>
      </c>
      <c r="BL9" s="144">
        <v>1</v>
      </c>
      <c r="BM9" s="144">
        <v>0</v>
      </c>
      <c r="BN9" s="144">
        <v>3</v>
      </c>
      <c r="BO9" s="144">
        <v>0</v>
      </c>
      <c r="BP9" s="144">
        <v>395</v>
      </c>
      <c r="BQ9" s="144">
        <v>0</v>
      </c>
      <c r="BR9" s="144">
        <v>0</v>
      </c>
      <c r="BS9" s="144">
        <v>2466</v>
      </c>
      <c r="BT9" s="144">
        <v>0</v>
      </c>
      <c r="BU9" s="144">
        <v>0</v>
      </c>
      <c r="BV9" s="145">
        <v>14461</v>
      </c>
      <c r="BW9" s="146">
        <v>50567</v>
      </c>
      <c r="BX9" s="142">
        <v>468</v>
      </c>
      <c r="BY9" s="142">
        <v>12832</v>
      </c>
      <c r="BZ9" s="142">
        <v>0</v>
      </c>
      <c r="CA9" s="142">
        <v>0</v>
      </c>
      <c r="CB9" s="142">
        <v>0</v>
      </c>
      <c r="CC9" s="142">
        <v>1140</v>
      </c>
      <c r="CD9" s="143">
        <v>14440</v>
      </c>
      <c r="CE9" s="144">
        <v>171</v>
      </c>
      <c r="CF9" s="144">
        <v>3142</v>
      </c>
      <c r="CG9" s="144">
        <v>0</v>
      </c>
      <c r="CH9" s="144">
        <v>0</v>
      </c>
      <c r="CI9" s="144">
        <v>0</v>
      </c>
      <c r="CJ9" s="144">
        <v>298</v>
      </c>
      <c r="CK9" s="147">
        <v>3611</v>
      </c>
      <c r="CL9" s="146">
        <v>18051</v>
      </c>
      <c r="CM9" s="146">
        <v>2116</v>
      </c>
      <c r="CN9" s="148">
        <v>-12662</v>
      </c>
      <c r="CO9" s="149">
        <v>58072</v>
      </c>
      <c r="CP9" s="150"/>
    </row>
    <row r="10" spans="1:94" ht="11.25">
      <c r="A10" s="124" t="s">
        <v>153</v>
      </c>
      <c r="B10" s="141" t="s">
        <v>154</v>
      </c>
      <c r="C10" s="106" t="s">
        <v>99</v>
      </c>
      <c r="D10" s="107" t="s">
        <v>3</v>
      </c>
      <c r="E10" s="142">
        <v>0</v>
      </c>
      <c r="F10" s="142">
        <v>3</v>
      </c>
      <c r="G10" s="142">
        <v>0</v>
      </c>
      <c r="H10" s="142">
        <v>35</v>
      </c>
      <c r="I10" s="142">
        <v>0</v>
      </c>
      <c r="J10" s="142">
        <v>0</v>
      </c>
      <c r="K10" s="142">
        <v>486</v>
      </c>
      <c r="L10" s="142">
        <v>2668</v>
      </c>
      <c r="M10" s="142">
        <v>125346</v>
      </c>
      <c r="N10" s="142">
        <v>21551</v>
      </c>
      <c r="O10" s="142">
        <v>35204</v>
      </c>
      <c r="P10" s="142">
        <v>9957</v>
      </c>
      <c r="Q10" s="142">
        <v>54</v>
      </c>
      <c r="R10" s="142">
        <v>23</v>
      </c>
      <c r="S10" s="142">
        <v>10</v>
      </c>
      <c r="T10" s="142">
        <v>7</v>
      </c>
      <c r="U10" s="142">
        <v>1</v>
      </c>
      <c r="V10" s="142">
        <v>8455</v>
      </c>
      <c r="W10" s="142">
        <v>30903</v>
      </c>
      <c r="X10" s="142">
        <v>104651</v>
      </c>
      <c r="Y10" s="142">
        <v>4</v>
      </c>
      <c r="Z10" s="142">
        <v>0</v>
      </c>
      <c r="AA10" s="142">
        <v>0</v>
      </c>
      <c r="AB10" s="142">
        <v>0</v>
      </c>
      <c r="AC10" s="142">
        <v>1</v>
      </c>
      <c r="AD10" s="142">
        <v>0</v>
      </c>
      <c r="AE10" s="142">
        <v>16</v>
      </c>
      <c r="AF10" s="142">
        <v>138</v>
      </c>
      <c r="AG10" s="142">
        <v>6</v>
      </c>
      <c r="AH10" s="142">
        <v>0</v>
      </c>
      <c r="AI10" s="142">
        <v>2</v>
      </c>
      <c r="AJ10" s="142">
        <v>6</v>
      </c>
      <c r="AK10" s="142">
        <v>0</v>
      </c>
      <c r="AL10" s="142">
        <v>8</v>
      </c>
      <c r="AM10" s="143">
        <v>339535</v>
      </c>
      <c r="AN10" s="144">
        <v>0</v>
      </c>
      <c r="AO10" s="144">
        <v>1</v>
      </c>
      <c r="AP10" s="144">
        <v>0</v>
      </c>
      <c r="AQ10" s="144">
        <v>12</v>
      </c>
      <c r="AR10" s="144">
        <v>0</v>
      </c>
      <c r="AS10" s="144">
        <v>0</v>
      </c>
      <c r="AT10" s="144">
        <v>66</v>
      </c>
      <c r="AU10" s="144">
        <v>214</v>
      </c>
      <c r="AV10" s="144">
        <v>19174</v>
      </c>
      <c r="AW10" s="144">
        <v>1886</v>
      </c>
      <c r="AX10" s="144">
        <v>1251</v>
      </c>
      <c r="AY10" s="144">
        <v>1271</v>
      </c>
      <c r="AZ10" s="144">
        <v>5</v>
      </c>
      <c r="BA10" s="144">
        <v>3</v>
      </c>
      <c r="BB10" s="144">
        <v>1</v>
      </c>
      <c r="BC10" s="144">
        <v>2</v>
      </c>
      <c r="BD10" s="144">
        <v>0</v>
      </c>
      <c r="BE10" s="144">
        <v>400</v>
      </c>
      <c r="BF10" s="144">
        <v>2179</v>
      </c>
      <c r="BG10" s="144">
        <v>6483</v>
      </c>
      <c r="BH10" s="144">
        <v>0</v>
      </c>
      <c r="BI10" s="144">
        <v>0</v>
      </c>
      <c r="BJ10" s="144">
        <v>0</v>
      </c>
      <c r="BK10" s="144">
        <v>0</v>
      </c>
      <c r="BL10" s="144">
        <v>0</v>
      </c>
      <c r="BM10" s="144">
        <v>0</v>
      </c>
      <c r="BN10" s="144">
        <v>2</v>
      </c>
      <c r="BO10" s="144">
        <v>11</v>
      </c>
      <c r="BP10" s="144">
        <v>0</v>
      </c>
      <c r="BQ10" s="144">
        <v>0</v>
      </c>
      <c r="BR10" s="144">
        <v>0</v>
      </c>
      <c r="BS10" s="144">
        <v>1</v>
      </c>
      <c r="BT10" s="144">
        <v>0</v>
      </c>
      <c r="BU10" s="144">
        <v>3</v>
      </c>
      <c r="BV10" s="145">
        <v>32965</v>
      </c>
      <c r="BW10" s="146">
        <v>372500</v>
      </c>
      <c r="BX10" s="142">
        <v>-16</v>
      </c>
      <c r="BY10" s="142">
        <v>-232</v>
      </c>
      <c r="BZ10" s="142">
        <v>0</v>
      </c>
      <c r="CA10" s="142">
        <v>0</v>
      </c>
      <c r="CB10" s="142">
        <v>-174</v>
      </c>
      <c r="CC10" s="142">
        <v>7614</v>
      </c>
      <c r="CD10" s="143">
        <v>7192</v>
      </c>
      <c r="CE10" s="144">
        <v>-1</v>
      </c>
      <c r="CF10" s="144">
        <v>-22</v>
      </c>
      <c r="CG10" s="144">
        <v>0</v>
      </c>
      <c r="CH10" s="144">
        <v>0</v>
      </c>
      <c r="CI10" s="144">
        <v>-15</v>
      </c>
      <c r="CJ10" s="144">
        <v>-65</v>
      </c>
      <c r="CK10" s="147">
        <v>-103</v>
      </c>
      <c r="CL10" s="146">
        <v>7089</v>
      </c>
      <c r="CM10" s="146">
        <v>276</v>
      </c>
      <c r="CN10" s="148">
        <v>-303858</v>
      </c>
      <c r="CO10" s="149">
        <v>76007</v>
      </c>
      <c r="CP10" s="150"/>
    </row>
    <row r="11" spans="1:94" ht="11.25">
      <c r="A11" s="124"/>
      <c r="B11" s="141"/>
      <c r="C11" s="106" t="s">
        <v>100</v>
      </c>
      <c r="D11" s="107" t="s">
        <v>4</v>
      </c>
      <c r="E11" s="142">
        <v>8109</v>
      </c>
      <c r="F11" s="142">
        <v>66</v>
      </c>
      <c r="G11" s="142">
        <v>1734</v>
      </c>
      <c r="H11" s="142">
        <v>0</v>
      </c>
      <c r="I11" s="142">
        <v>120242</v>
      </c>
      <c r="J11" s="142">
        <v>84</v>
      </c>
      <c r="K11" s="142">
        <v>326</v>
      </c>
      <c r="L11" s="142">
        <v>4324</v>
      </c>
      <c r="M11" s="142">
        <v>0</v>
      </c>
      <c r="N11" s="142">
        <v>70</v>
      </c>
      <c r="O11" s="142">
        <v>0</v>
      </c>
      <c r="P11" s="142">
        <v>0</v>
      </c>
      <c r="Q11" s="142">
        <v>0</v>
      </c>
      <c r="R11" s="142">
        <v>0</v>
      </c>
      <c r="S11" s="142">
        <v>0</v>
      </c>
      <c r="T11" s="142">
        <v>0</v>
      </c>
      <c r="U11" s="142">
        <v>0</v>
      </c>
      <c r="V11" s="142">
        <v>8866</v>
      </c>
      <c r="W11" s="142">
        <v>0</v>
      </c>
      <c r="X11" s="142">
        <v>0</v>
      </c>
      <c r="Y11" s="142">
        <v>0</v>
      </c>
      <c r="Z11" s="142">
        <v>163</v>
      </c>
      <c r="AA11" s="142">
        <v>0</v>
      </c>
      <c r="AB11" s="142">
        <v>0</v>
      </c>
      <c r="AC11" s="142">
        <v>104</v>
      </c>
      <c r="AD11" s="142">
        <v>0</v>
      </c>
      <c r="AE11" s="142">
        <v>104</v>
      </c>
      <c r="AF11" s="142">
        <v>299</v>
      </c>
      <c r="AG11" s="142">
        <v>9934</v>
      </c>
      <c r="AH11" s="142">
        <v>135</v>
      </c>
      <c r="AI11" s="142">
        <v>0</v>
      </c>
      <c r="AJ11" s="142">
        <v>105944</v>
      </c>
      <c r="AK11" s="142">
        <v>0</v>
      </c>
      <c r="AL11" s="142">
        <v>10</v>
      </c>
      <c r="AM11" s="143">
        <v>260514</v>
      </c>
      <c r="AN11" s="144">
        <v>31828</v>
      </c>
      <c r="AO11" s="144">
        <v>778</v>
      </c>
      <c r="AP11" s="144">
        <v>4283</v>
      </c>
      <c r="AQ11" s="144">
        <v>0</v>
      </c>
      <c r="AR11" s="144">
        <v>179760</v>
      </c>
      <c r="AS11" s="144">
        <v>552</v>
      </c>
      <c r="AT11" s="144">
        <v>845</v>
      </c>
      <c r="AU11" s="144">
        <v>3438</v>
      </c>
      <c r="AV11" s="144">
        <v>2</v>
      </c>
      <c r="AW11" s="144">
        <v>129</v>
      </c>
      <c r="AX11" s="144">
        <v>1</v>
      </c>
      <c r="AY11" s="144">
        <v>0</v>
      </c>
      <c r="AZ11" s="144">
        <v>0</v>
      </c>
      <c r="BA11" s="144">
        <v>0</v>
      </c>
      <c r="BB11" s="144">
        <v>0</v>
      </c>
      <c r="BC11" s="144">
        <v>0</v>
      </c>
      <c r="BD11" s="144">
        <v>0</v>
      </c>
      <c r="BE11" s="144">
        <v>951</v>
      </c>
      <c r="BF11" s="144">
        <v>0</v>
      </c>
      <c r="BG11" s="144">
        <v>0</v>
      </c>
      <c r="BH11" s="144">
        <v>0</v>
      </c>
      <c r="BI11" s="144">
        <v>525</v>
      </c>
      <c r="BJ11" s="144">
        <v>0</v>
      </c>
      <c r="BK11" s="144">
        <v>0</v>
      </c>
      <c r="BL11" s="144">
        <v>305</v>
      </c>
      <c r="BM11" s="144">
        <v>0</v>
      </c>
      <c r="BN11" s="144">
        <v>317</v>
      </c>
      <c r="BO11" s="144">
        <v>546</v>
      </c>
      <c r="BP11" s="144">
        <v>20008</v>
      </c>
      <c r="BQ11" s="144">
        <v>224</v>
      </c>
      <c r="BR11" s="144">
        <v>0</v>
      </c>
      <c r="BS11" s="144">
        <v>201636</v>
      </c>
      <c r="BT11" s="144">
        <v>0</v>
      </c>
      <c r="BU11" s="144">
        <v>35</v>
      </c>
      <c r="BV11" s="145">
        <v>446163</v>
      </c>
      <c r="BW11" s="146">
        <v>706677</v>
      </c>
      <c r="BX11" s="142">
        <v>29725</v>
      </c>
      <c r="BY11" s="142">
        <v>496776</v>
      </c>
      <c r="BZ11" s="142">
        <v>6674</v>
      </c>
      <c r="CA11" s="142">
        <v>0</v>
      </c>
      <c r="CB11" s="142">
        <v>0</v>
      </c>
      <c r="CC11" s="142">
        <v>7805</v>
      </c>
      <c r="CD11" s="143">
        <v>540980</v>
      </c>
      <c r="CE11" s="144">
        <v>36069</v>
      </c>
      <c r="CF11" s="144">
        <v>968510</v>
      </c>
      <c r="CG11" s="144">
        <v>14164</v>
      </c>
      <c r="CH11" s="144">
        <v>0</v>
      </c>
      <c r="CI11" s="144">
        <v>0</v>
      </c>
      <c r="CJ11" s="144">
        <v>7987</v>
      </c>
      <c r="CK11" s="147">
        <v>1026730</v>
      </c>
      <c r="CL11" s="146">
        <v>1567710</v>
      </c>
      <c r="CM11" s="146">
        <v>9632</v>
      </c>
      <c r="CN11" s="148">
        <v>-227656</v>
      </c>
      <c r="CO11" s="149">
        <v>2056363</v>
      </c>
      <c r="CP11" s="150"/>
    </row>
    <row r="12" spans="1:94" ht="11.25">
      <c r="A12" s="124"/>
      <c r="B12" s="141"/>
      <c r="C12" s="106" t="s">
        <v>101</v>
      </c>
      <c r="D12" s="107" t="s">
        <v>5</v>
      </c>
      <c r="E12" s="142">
        <v>198</v>
      </c>
      <c r="F12" s="142">
        <v>24</v>
      </c>
      <c r="G12" s="142">
        <v>388</v>
      </c>
      <c r="H12" s="142">
        <v>217</v>
      </c>
      <c r="I12" s="142">
        <v>1257</v>
      </c>
      <c r="J12" s="142">
        <v>26918</v>
      </c>
      <c r="K12" s="142">
        <v>2204</v>
      </c>
      <c r="L12" s="142">
        <v>612</v>
      </c>
      <c r="M12" s="142">
        <v>77</v>
      </c>
      <c r="N12" s="142">
        <v>278</v>
      </c>
      <c r="O12" s="142">
        <v>469</v>
      </c>
      <c r="P12" s="142">
        <v>157</v>
      </c>
      <c r="Q12" s="142">
        <v>501</v>
      </c>
      <c r="R12" s="142">
        <v>701</v>
      </c>
      <c r="S12" s="142">
        <v>3655</v>
      </c>
      <c r="T12" s="142">
        <v>531</v>
      </c>
      <c r="U12" s="142">
        <v>36</v>
      </c>
      <c r="V12" s="142">
        <v>3787</v>
      </c>
      <c r="W12" s="142">
        <v>3209</v>
      </c>
      <c r="X12" s="142">
        <v>88</v>
      </c>
      <c r="Y12" s="142">
        <v>185</v>
      </c>
      <c r="Z12" s="142">
        <v>3455</v>
      </c>
      <c r="AA12" s="142">
        <v>753</v>
      </c>
      <c r="AB12" s="142">
        <v>28</v>
      </c>
      <c r="AC12" s="142">
        <v>1738</v>
      </c>
      <c r="AD12" s="142">
        <v>216</v>
      </c>
      <c r="AE12" s="142">
        <v>1039</v>
      </c>
      <c r="AF12" s="142">
        <v>119</v>
      </c>
      <c r="AG12" s="142">
        <v>2338</v>
      </c>
      <c r="AH12" s="142">
        <v>1046</v>
      </c>
      <c r="AI12" s="142">
        <v>1368</v>
      </c>
      <c r="AJ12" s="142">
        <v>3041</v>
      </c>
      <c r="AK12" s="142">
        <v>609</v>
      </c>
      <c r="AL12" s="142">
        <v>407</v>
      </c>
      <c r="AM12" s="143">
        <v>61649</v>
      </c>
      <c r="AN12" s="144">
        <v>550</v>
      </c>
      <c r="AO12" s="144">
        <v>145</v>
      </c>
      <c r="AP12" s="144">
        <v>631</v>
      </c>
      <c r="AQ12" s="144">
        <v>146</v>
      </c>
      <c r="AR12" s="144">
        <v>923</v>
      </c>
      <c r="AS12" s="144">
        <v>35838</v>
      </c>
      <c r="AT12" s="144">
        <v>1740</v>
      </c>
      <c r="AU12" s="144">
        <v>421</v>
      </c>
      <c r="AV12" s="144">
        <v>98</v>
      </c>
      <c r="AW12" s="144">
        <v>448</v>
      </c>
      <c r="AX12" s="144">
        <v>199</v>
      </c>
      <c r="AY12" s="144">
        <v>223</v>
      </c>
      <c r="AZ12" s="144">
        <v>350</v>
      </c>
      <c r="BA12" s="144">
        <v>738</v>
      </c>
      <c r="BB12" s="144">
        <v>2549</v>
      </c>
      <c r="BC12" s="144">
        <v>1699</v>
      </c>
      <c r="BD12" s="144">
        <v>121</v>
      </c>
      <c r="BE12" s="144">
        <v>2681</v>
      </c>
      <c r="BF12" s="144">
        <v>3845</v>
      </c>
      <c r="BG12" s="144">
        <v>99</v>
      </c>
      <c r="BH12" s="144">
        <v>195</v>
      </c>
      <c r="BI12" s="144">
        <v>5550</v>
      </c>
      <c r="BJ12" s="144">
        <v>988</v>
      </c>
      <c r="BK12" s="144">
        <v>32</v>
      </c>
      <c r="BL12" s="144">
        <v>1646</v>
      </c>
      <c r="BM12" s="144">
        <v>304</v>
      </c>
      <c r="BN12" s="144">
        <v>1429</v>
      </c>
      <c r="BO12" s="144">
        <v>140</v>
      </c>
      <c r="BP12" s="144">
        <v>2831</v>
      </c>
      <c r="BQ12" s="144">
        <v>1308</v>
      </c>
      <c r="BR12" s="144">
        <v>2531</v>
      </c>
      <c r="BS12" s="144">
        <v>3945</v>
      </c>
      <c r="BT12" s="144">
        <v>599</v>
      </c>
      <c r="BU12" s="144">
        <v>588</v>
      </c>
      <c r="BV12" s="145">
        <v>75530</v>
      </c>
      <c r="BW12" s="146">
        <v>137179</v>
      </c>
      <c r="BX12" s="142">
        <v>2110</v>
      </c>
      <c r="BY12" s="142">
        <v>81162</v>
      </c>
      <c r="BZ12" s="142">
        <v>0</v>
      </c>
      <c r="CA12" s="142">
        <v>38</v>
      </c>
      <c r="CB12" s="142">
        <v>3277</v>
      </c>
      <c r="CC12" s="142">
        <v>-825</v>
      </c>
      <c r="CD12" s="143">
        <v>85762</v>
      </c>
      <c r="CE12" s="144">
        <v>2380</v>
      </c>
      <c r="CF12" s="144">
        <v>102547</v>
      </c>
      <c r="CG12" s="144">
        <v>0</v>
      </c>
      <c r="CH12" s="144">
        <v>39</v>
      </c>
      <c r="CI12" s="144">
        <v>6362</v>
      </c>
      <c r="CJ12" s="144">
        <v>-1816</v>
      </c>
      <c r="CK12" s="147">
        <v>109512</v>
      </c>
      <c r="CL12" s="146">
        <v>195274</v>
      </c>
      <c r="CM12" s="146">
        <v>19190</v>
      </c>
      <c r="CN12" s="148">
        <v>-118468</v>
      </c>
      <c r="CO12" s="149">
        <v>233175</v>
      </c>
      <c r="CP12" s="150"/>
    </row>
    <row r="13" spans="1:94" ht="11.25">
      <c r="A13" s="124"/>
      <c r="B13" s="141"/>
      <c r="C13" s="106" t="s">
        <v>102</v>
      </c>
      <c r="D13" s="107" t="s">
        <v>130</v>
      </c>
      <c r="E13" s="142">
        <v>1157</v>
      </c>
      <c r="F13" s="142">
        <v>36</v>
      </c>
      <c r="G13" s="142">
        <v>54</v>
      </c>
      <c r="H13" s="142">
        <v>109</v>
      </c>
      <c r="I13" s="142">
        <v>16576</v>
      </c>
      <c r="J13" s="142">
        <v>938</v>
      </c>
      <c r="K13" s="142">
        <v>60981</v>
      </c>
      <c r="L13" s="142">
        <v>9052</v>
      </c>
      <c r="M13" s="142">
        <v>14</v>
      </c>
      <c r="N13" s="142">
        <v>2938</v>
      </c>
      <c r="O13" s="142">
        <v>647</v>
      </c>
      <c r="P13" s="142">
        <v>409</v>
      </c>
      <c r="Q13" s="142">
        <v>2144</v>
      </c>
      <c r="R13" s="142">
        <v>987</v>
      </c>
      <c r="S13" s="142">
        <v>7773</v>
      </c>
      <c r="T13" s="142">
        <v>967</v>
      </c>
      <c r="U13" s="142">
        <v>144</v>
      </c>
      <c r="V13" s="142">
        <v>23610</v>
      </c>
      <c r="W13" s="142">
        <v>59037</v>
      </c>
      <c r="X13" s="142">
        <v>329</v>
      </c>
      <c r="Y13" s="142">
        <v>447</v>
      </c>
      <c r="Z13" s="142">
        <v>7892</v>
      </c>
      <c r="AA13" s="142">
        <v>2372</v>
      </c>
      <c r="AB13" s="142">
        <v>672</v>
      </c>
      <c r="AC13" s="142">
        <v>5846</v>
      </c>
      <c r="AD13" s="142">
        <v>703</v>
      </c>
      <c r="AE13" s="142">
        <v>902</v>
      </c>
      <c r="AF13" s="142">
        <v>2543</v>
      </c>
      <c r="AG13" s="142">
        <v>3139</v>
      </c>
      <c r="AH13" s="142">
        <v>1044</v>
      </c>
      <c r="AI13" s="142">
        <v>2940</v>
      </c>
      <c r="AJ13" s="142">
        <v>5716</v>
      </c>
      <c r="AK13" s="142">
        <v>10244</v>
      </c>
      <c r="AL13" s="142">
        <v>1209</v>
      </c>
      <c r="AM13" s="143">
        <v>233571</v>
      </c>
      <c r="AN13" s="144">
        <v>4117</v>
      </c>
      <c r="AO13" s="144">
        <v>278</v>
      </c>
      <c r="AP13" s="144">
        <v>103</v>
      </c>
      <c r="AQ13" s="144">
        <v>76</v>
      </c>
      <c r="AR13" s="144">
        <v>13487</v>
      </c>
      <c r="AS13" s="144">
        <v>1433</v>
      </c>
      <c r="AT13" s="144">
        <v>79556</v>
      </c>
      <c r="AU13" s="144">
        <v>8467</v>
      </c>
      <c r="AV13" s="144">
        <v>12</v>
      </c>
      <c r="AW13" s="144">
        <v>3532</v>
      </c>
      <c r="AX13" s="144">
        <v>303</v>
      </c>
      <c r="AY13" s="144">
        <v>705</v>
      </c>
      <c r="AZ13" s="144">
        <v>1302</v>
      </c>
      <c r="BA13" s="144">
        <v>1179</v>
      </c>
      <c r="BB13" s="144">
        <v>6658</v>
      </c>
      <c r="BC13" s="144">
        <v>1479</v>
      </c>
      <c r="BD13" s="144">
        <v>548</v>
      </c>
      <c r="BE13" s="144">
        <v>38121</v>
      </c>
      <c r="BF13" s="144">
        <v>77068</v>
      </c>
      <c r="BG13" s="144">
        <v>427</v>
      </c>
      <c r="BH13" s="144">
        <v>510</v>
      </c>
      <c r="BI13" s="144">
        <v>15331</v>
      </c>
      <c r="BJ13" s="144">
        <v>3452</v>
      </c>
      <c r="BK13" s="144">
        <v>812</v>
      </c>
      <c r="BL13" s="144">
        <v>6381</v>
      </c>
      <c r="BM13" s="144">
        <v>998</v>
      </c>
      <c r="BN13" s="144">
        <v>1455</v>
      </c>
      <c r="BO13" s="144">
        <v>3219</v>
      </c>
      <c r="BP13" s="144">
        <v>4276</v>
      </c>
      <c r="BQ13" s="144">
        <v>1265</v>
      </c>
      <c r="BR13" s="144">
        <v>6924</v>
      </c>
      <c r="BS13" s="144">
        <v>7596</v>
      </c>
      <c r="BT13" s="144">
        <v>16191</v>
      </c>
      <c r="BU13" s="144">
        <v>1392</v>
      </c>
      <c r="BV13" s="145">
        <v>308653</v>
      </c>
      <c r="BW13" s="146">
        <v>542224</v>
      </c>
      <c r="BX13" s="142">
        <v>4160</v>
      </c>
      <c r="BY13" s="142">
        <v>14937</v>
      </c>
      <c r="BZ13" s="142">
        <v>18</v>
      </c>
      <c r="CA13" s="142">
        <v>1017</v>
      </c>
      <c r="CB13" s="142">
        <v>8964</v>
      </c>
      <c r="CC13" s="142">
        <v>-675</v>
      </c>
      <c r="CD13" s="143">
        <v>28421</v>
      </c>
      <c r="CE13" s="144">
        <v>3443</v>
      </c>
      <c r="CF13" s="144">
        <v>15866</v>
      </c>
      <c r="CG13" s="144">
        <v>32</v>
      </c>
      <c r="CH13" s="144">
        <v>1397</v>
      </c>
      <c r="CI13" s="144">
        <v>13205</v>
      </c>
      <c r="CJ13" s="144">
        <v>-3276</v>
      </c>
      <c r="CK13" s="147">
        <v>30667</v>
      </c>
      <c r="CL13" s="146">
        <v>59088</v>
      </c>
      <c r="CM13" s="146">
        <v>13210</v>
      </c>
      <c r="CN13" s="148">
        <v>-67088</v>
      </c>
      <c r="CO13" s="149">
        <v>547434</v>
      </c>
      <c r="CP13" s="150"/>
    </row>
    <row r="14" spans="1:94" ht="11.25">
      <c r="A14" s="124"/>
      <c r="B14" s="141"/>
      <c r="C14" s="106" t="s">
        <v>103</v>
      </c>
      <c r="D14" s="107" t="s">
        <v>7</v>
      </c>
      <c r="E14" s="142">
        <v>2908</v>
      </c>
      <c r="F14" s="142">
        <v>39</v>
      </c>
      <c r="G14" s="142">
        <v>166</v>
      </c>
      <c r="H14" s="142">
        <v>224</v>
      </c>
      <c r="I14" s="142">
        <v>5391</v>
      </c>
      <c r="J14" s="142">
        <v>5950</v>
      </c>
      <c r="K14" s="142">
        <v>5403</v>
      </c>
      <c r="L14" s="142">
        <v>120649</v>
      </c>
      <c r="M14" s="142">
        <v>202</v>
      </c>
      <c r="N14" s="142">
        <v>2532</v>
      </c>
      <c r="O14" s="142">
        <v>3239</v>
      </c>
      <c r="P14" s="142">
        <v>921</v>
      </c>
      <c r="Q14" s="142">
        <v>2089</v>
      </c>
      <c r="R14" s="142">
        <v>1830</v>
      </c>
      <c r="S14" s="142">
        <v>10490</v>
      </c>
      <c r="T14" s="142">
        <v>2609</v>
      </c>
      <c r="U14" s="142">
        <v>116</v>
      </c>
      <c r="V14" s="142">
        <v>37975</v>
      </c>
      <c r="W14" s="142">
        <v>4478</v>
      </c>
      <c r="X14" s="142">
        <v>359</v>
      </c>
      <c r="Y14" s="142">
        <v>1468</v>
      </c>
      <c r="Z14" s="142">
        <v>9</v>
      </c>
      <c r="AA14" s="142">
        <v>8</v>
      </c>
      <c r="AB14" s="142">
        <v>17</v>
      </c>
      <c r="AC14" s="142">
        <v>249</v>
      </c>
      <c r="AD14" s="142">
        <v>75</v>
      </c>
      <c r="AE14" s="142">
        <v>273</v>
      </c>
      <c r="AF14" s="142">
        <v>2077</v>
      </c>
      <c r="AG14" s="142">
        <v>66644</v>
      </c>
      <c r="AH14" s="142">
        <v>97</v>
      </c>
      <c r="AI14" s="142">
        <v>2058</v>
      </c>
      <c r="AJ14" s="142">
        <v>4607</v>
      </c>
      <c r="AK14" s="142">
        <v>746</v>
      </c>
      <c r="AL14" s="142">
        <v>1213</v>
      </c>
      <c r="AM14" s="143">
        <v>287111</v>
      </c>
      <c r="AN14" s="144">
        <v>25609</v>
      </c>
      <c r="AO14" s="144">
        <v>346</v>
      </c>
      <c r="AP14" s="144">
        <v>675</v>
      </c>
      <c r="AQ14" s="144">
        <v>483</v>
      </c>
      <c r="AR14" s="144">
        <v>13652</v>
      </c>
      <c r="AS14" s="144">
        <v>23993</v>
      </c>
      <c r="AT14" s="144">
        <v>19659</v>
      </c>
      <c r="AU14" s="144">
        <v>299762</v>
      </c>
      <c r="AV14" s="144">
        <v>1568</v>
      </c>
      <c r="AW14" s="144">
        <v>8010</v>
      </c>
      <c r="AX14" s="144">
        <v>3865</v>
      </c>
      <c r="AY14" s="144">
        <v>3659</v>
      </c>
      <c r="AZ14" s="144">
        <v>5022</v>
      </c>
      <c r="BA14" s="144">
        <v>6978</v>
      </c>
      <c r="BB14" s="144">
        <v>20536</v>
      </c>
      <c r="BC14" s="144">
        <v>17769</v>
      </c>
      <c r="BD14" s="144">
        <v>1128</v>
      </c>
      <c r="BE14" s="144">
        <v>131574</v>
      </c>
      <c r="BF14" s="144">
        <v>14766</v>
      </c>
      <c r="BG14" s="144">
        <v>760</v>
      </c>
      <c r="BH14" s="144">
        <v>4161</v>
      </c>
      <c r="BI14" s="144">
        <v>39</v>
      </c>
      <c r="BJ14" s="144">
        <v>32</v>
      </c>
      <c r="BK14" s="144">
        <v>51</v>
      </c>
      <c r="BL14" s="144">
        <v>734</v>
      </c>
      <c r="BM14" s="144">
        <v>664</v>
      </c>
      <c r="BN14" s="144">
        <v>1157</v>
      </c>
      <c r="BO14" s="144">
        <v>6170</v>
      </c>
      <c r="BP14" s="144">
        <v>234918</v>
      </c>
      <c r="BQ14" s="144">
        <v>310</v>
      </c>
      <c r="BR14" s="144">
        <v>9692</v>
      </c>
      <c r="BS14" s="144">
        <v>16243</v>
      </c>
      <c r="BT14" s="144">
        <v>4306</v>
      </c>
      <c r="BU14" s="144">
        <v>2746</v>
      </c>
      <c r="BV14" s="145">
        <v>881037</v>
      </c>
      <c r="BW14" s="146">
        <v>1168148</v>
      </c>
      <c r="BX14" s="142">
        <v>3091</v>
      </c>
      <c r="BY14" s="142">
        <v>32084</v>
      </c>
      <c r="BZ14" s="142">
        <v>0</v>
      </c>
      <c r="CA14" s="142">
        <v>0</v>
      </c>
      <c r="CB14" s="142">
        <v>0</v>
      </c>
      <c r="CC14" s="142">
        <v>-689</v>
      </c>
      <c r="CD14" s="143">
        <v>34486</v>
      </c>
      <c r="CE14" s="144">
        <v>7851</v>
      </c>
      <c r="CF14" s="144">
        <v>112169</v>
      </c>
      <c r="CG14" s="144">
        <v>0</v>
      </c>
      <c r="CH14" s="144">
        <v>0</v>
      </c>
      <c r="CI14" s="144">
        <v>0</v>
      </c>
      <c r="CJ14" s="144">
        <v>-160</v>
      </c>
      <c r="CK14" s="147">
        <v>119860</v>
      </c>
      <c r="CL14" s="146">
        <v>154346</v>
      </c>
      <c r="CM14" s="146">
        <v>176268</v>
      </c>
      <c r="CN14" s="148">
        <v>-123209</v>
      </c>
      <c r="CO14" s="149">
        <v>1375553</v>
      </c>
      <c r="CP14" s="150"/>
    </row>
    <row r="15" spans="1:94" ht="11.25">
      <c r="A15" s="124"/>
      <c r="B15" s="141"/>
      <c r="C15" s="106" t="s">
        <v>104</v>
      </c>
      <c r="D15" s="107" t="s">
        <v>8</v>
      </c>
      <c r="E15" s="142">
        <v>743</v>
      </c>
      <c r="F15" s="142">
        <v>90</v>
      </c>
      <c r="G15" s="142">
        <v>919</v>
      </c>
      <c r="H15" s="142">
        <v>2519</v>
      </c>
      <c r="I15" s="142">
        <v>3625</v>
      </c>
      <c r="J15" s="142">
        <v>516</v>
      </c>
      <c r="K15" s="142">
        <v>1312</v>
      </c>
      <c r="L15" s="142">
        <v>3401</v>
      </c>
      <c r="M15" s="142">
        <v>6041</v>
      </c>
      <c r="N15" s="142">
        <v>2620</v>
      </c>
      <c r="O15" s="142">
        <v>10154</v>
      </c>
      <c r="P15" s="142">
        <v>566</v>
      </c>
      <c r="Q15" s="142">
        <v>1243</v>
      </c>
      <c r="R15" s="142">
        <v>1645</v>
      </c>
      <c r="S15" s="142">
        <v>1151</v>
      </c>
      <c r="T15" s="142">
        <v>543</v>
      </c>
      <c r="U15" s="142">
        <v>49</v>
      </c>
      <c r="V15" s="142">
        <v>12443</v>
      </c>
      <c r="W15" s="142">
        <v>17734</v>
      </c>
      <c r="X15" s="142">
        <v>13100</v>
      </c>
      <c r="Y15" s="142">
        <v>1592</v>
      </c>
      <c r="Z15" s="142">
        <v>8915</v>
      </c>
      <c r="AA15" s="142">
        <v>781</v>
      </c>
      <c r="AB15" s="142">
        <v>1023</v>
      </c>
      <c r="AC15" s="142">
        <v>24027</v>
      </c>
      <c r="AD15" s="142">
        <v>686</v>
      </c>
      <c r="AE15" s="142">
        <v>3367</v>
      </c>
      <c r="AF15" s="142">
        <v>3379</v>
      </c>
      <c r="AG15" s="142">
        <v>2789</v>
      </c>
      <c r="AH15" s="142">
        <v>370</v>
      </c>
      <c r="AI15" s="142">
        <v>2040</v>
      </c>
      <c r="AJ15" s="142">
        <v>5196</v>
      </c>
      <c r="AK15" s="142">
        <v>0</v>
      </c>
      <c r="AL15" s="142">
        <v>416</v>
      </c>
      <c r="AM15" s="143">
        <v>134995</v>
      </c>
      <c r="AN15" s="144">
        <v>1715</v>
      </c>
      <c r="AO15" s="144">
        <v>316</v>
      </c>
      <c r="AP15" s="144">
        <v>1315</v>
      </c>
      <c r="AQ15" s="144">
        <v>1501</v>
      </c>
      <c r="AR15" s="144">
        <v>2175</v>
      </c>
      <c r="AS15" s="144">
        <v>451</v>
      </c>
      <c r="AT15" s="144">
        <v>1822</v>
      </c>
      <c r="AU15" s="144">
        <v>12836</v>
      </c>
      <c r="AV15" s="144">
        <v>7923</v>
      </c>
      <c r="AW15" s="144">
        <v>1804</v>
      </c>
      <c r="AX15" s="144">
        <v>3124</v>
      </c>
      <c r="AY15" s="144">
        <v>453</v>
      </c>
      <c r="AZ15" s="144">
        <v>735</v>
      </c>
      <c r="BA15" s="144">
        <v>826</v>
      </c>
      <c r="BB15" s="144">
        <v>887</v>
      </c>
      <c r="BC15" s="144">
        <v>847</v>
      </c>
      <c r="BD15" s="144">
        <v>116</v>
      </c>
      <c r="BE15" s="144">
        <v>7418</v>
      </c>
      <c r="BF15" s="144">
        <v>16238</v>
      </c>
      <c r="BG15" s="144">
        <v>7829</v>
      </c>
      <c r="BH15" s="144">
        <v>1132</v>
      </c>
      <c r="BI15" s="144">
        <v>11608</v>
      </c>
      <c r="BJ15" s="144">
        <v>740</v>
      </c>
      <c r="BK15" s="144">
        <v>840</v>
      </c>
      <c r="BL15" s="144">
        <v>20273</v>
      </c>
      <c r="BM15" s="144">
        <v>710</v>
      </c>
      <c r="BN15" s="144">
        <v>3716</v>
      </c>
      <c r="BO15" s="144">
        <v>2842</v>
      </c>
      <c r="BP15" s="144">
        <v>2561</v>
      </c>
      <c r="BQ15" s="144">
        <v>305</v>
      </c>
      <c r="BR15" s="144">
        <v>3241</v>
      </c>
      <c r="BS15" s="144">
        <v>4553</v>
      </c>
      <c r="BT15" s="144">
        <v>0</v>
      </c>
      <c r="BU15" s="144">
        <v>799</v>
      </c>
      <c r="BV15" s="145">
        <v>123651</v>
      </c>
      <c r="BW15" s="146">
        <v>258646</v>
      </c>
      <c r="BX15" s="142">
        <v>86</v>
      </c>
      <c r="BY15" s="142">
        <v>44858</v>
      </c>
      <c r="BZ15" s="142">
        <v>0</v>
      </c>
      <c r="CA15" s="142">
        <v>0</v>
      </c>
      <c r="CB15" s="142">
        <v>0</v>
      </c>
      <c r="CC15" s="142">
        <v>175</v>
      </c>
      <c r="CD15" s="143">
        <v>45119</v>
      </c>
      <c r="CE15" s="144">
        <v>185</v>
      </c>
      <c r="CF15" s="144">
        <v>48731</v>
      </c>
      <c r="CG15" s="144">
        <v>0</v>
      </c>
      <c r="CH15" s="144">
        <v>0</v>
      </c>
      <c r="CI15" s="144">
        <v>0</v>
      </c>
      <c r="CJ15" s="144">
        <v>490</v>
      </c>
      <c r="CK15" s="147">
        <v>49406</v>
      </c>
      <c r="CL15" s="146">
        <v>94525</v>
      </c>
      <c r="CM15" s="146">
        <v>8180</v>
      </c>
      <c r="CN15" s="148">
        <v>-50264</v>
      </c>
      <c r="CO15" s="149">
        <v>311087</v>
      </c>
      <c r="CP15" s="150"/>
    </row>
    <row r="16" spans="1:94" ht="11.25">
      <c r="A16" s="124"/>
      <c r="B16" s="141"/>
      <c r="C16" s="106" t="s">
        <v>105</v>
      </c>
      <c r="D16" s="107" t="s">
        <v>9</v>
      </c>
      <c r="E16" s="142">
        <v>126</v>
      </c>
      <c r="F16" s="142">
        <v>4</v>
      </c>
      <c r="G16" s="142">
        <v>0</v>
      </c>
      <c r="H16" s="142">
        <v>0</v>
      </c>
      <c r="I16" s="142">
        <v>6715</v>
      </c>
      <c r="J16" s="142">
        <v>51</v>
      </c>
      <c r="K16" s="142">
        <v>1332</v>
      </c>
      <c r="L16" s="142">
        <v>4823</v>
      </c>
      <c r="M16" s="142">
        <v>153</v>
      </c>
      <c r="N16" s="142">
        <v>14922</v>
      </c>
      <c r="O16" s="142">
        <v>7052</v>
      </c>
      <c r="P16" s="142">
        <v>1019</v>
      </c>
      <c r="Q16" s="142">
        <v>1789</v>
      </c>
      <c r="R16" s="142">
        <v>4248</v>
      </c>
      <c r="S16" s="142">
        <v>18998</v>
      </c>
      <c r="T16" s="142">
        <v>2339</v>
      </c>
      <c r="U16" s="142">
        <v>205</v>
      </c>
      <c r="V16" s="142">
        <v>2355</v>
      </c>
      <c r="W16" s="142">
        <v>95972</v>
      </c>
      <c r="X16" s="142">
        <v>29</v>
      </c>
      <c r="Y16" s="142">
        <v>487</v>
      </c>
      <c r="Z16" s="142">
        <v>539</v>
      </c>
      <c r="AA16" s="142">
        <v>11</v>
      </c>
      <c r="AB16" s="142">
        <v>59</v>
      </c>
      <c r="AC16" s="142">
        <v>74</v>
      </c>
      <c r="AD16" s="142">
        <v>0</v>
      </c>
      <c r="AE16" s="142">
        <v>136</v>
      </c>
      <c r="AF16" s="142">
        <v>1058</v>
      </c>
      <c r="AG16" s="142">
        <v>1068</v>
      </c>
      <c r="AH16" s="142">
        <v>78</v>
      </c>
      <c r="AI16" s="142">
        <v>1023</v>
      </c>
      <c r="AJ16" s="142">
        <v>3122</v>
      </c>
      <c r="AK16" s="142">
        <v>92</v>
      </c>
      <c r="AL16" s="142">
        <v>734</v>
      </c>
      <c r="AM16" s="143">
        <v>170613</v>
      </c>
      <c r="AN16" s="144">
        <v>307</v>
      </c>
      <c r="AO16" s="144">
        <v>26</v>
      </c>
      <c r="AP16" s="144">
        <v>1</v>
      </c>
      <c r="AQ16" s="144">
        <v>4</v>
      </c>
      <c r="AR16" s="144">
        <v>3114</v>
      </c>
      <c r="AS16" s="144">
        <v>79</v>
      </c>
      <c r="AT16" s="144">
        <v>1850</v>
      </c>
      <c r="AU16" s="144">
        <v>3143</v>
      </c>
      <c r="AV16" s="144">
        <v>163</v>
      </c>
      <c r="AW16" s="144">
        <v>13993</v>
      </c>
      <c r="AX16" s="144">
        <v>2570</v>
      </c>
      <c r="AY16" s="144">
        <v>922</v>
      </c>
      <c r="AZ16" s="144">
        <v>963</v>
      </c>
      <c r="BA16" s="144">
        <v>3009</v>
      </c>
      <c r="BB16" s="144">
        <v>11868</v>
      </c>
      <c r="BC16" s="144">
        <v>6027</v>
      </c>
      <c r="BD16" s="144">
        <v>1455</v>
      </c>
      <c r="BE16" s="144">
        <v>2042</v>
      </c>
      <c r="BF16" s="144">
        <v>91959</v>
      </c>
      <c r="BG16" s="144">
        <v>23</v>
      </c>
      <c r="BH16" s="144">
        <v>371</v>
      </c>
      <c r="BI16" s="144">
        <v>657</v>
      </c>
      <c r="BJ16" s="144">
        <v>13</v>
      </c>
      <c r="BK16" s="144">
        <v>53</v>
      </c>
      <c r="BL16" s="144">
        <v>64</v>
      </c>
      <c r="BM16" s="144">
        <v>0</v>
      </c>
      <c r="BN16" s="144">
        <v>149</v>
      </c>
      <c r="BO16" s="144">
        <v>1036</v>
      </c>
      <c r="BP16" s="144">
        <v>1045</v>
      </c>
      <c r="BQ16" s="144">
        <v>89</v>
      </c>
      <c r="BR16" s="144">
        <v>1076</v>
      </c>
      <c r="BS16" s="144">
        <v>2977</v>
      </c>
      <c r="BT16" s="144">
        <v>104</v>
      </c>
      <c r="BU16" s="144">
        <v>558</v>
      </c>
      <c r="BV16" s="145">
        <v>151710</v>
      </c>
      <c r="BW16" s="146">
        <v>322323</v>
      </c>
      <c r="BX16" s="142">
        <v>852</v>
      </c>
      <c r="BY16" s="142">
        <v>4593</v>
      </c>
      <c r="BZ16" s="142">
        <v>0</v>
      </c>
      <c r="CA16" s="142">
        <v>0</v>
      </c>
      <c r="CB16" s="142">
        <v>0</v>
      </c>
      <c r="CC16" s="142">
        <v>-3025</v>
      </c>
      <c r="CD16" s="143">
        <v>2420</v>
      </c>
      <c r="CE16" s="144">
        <v>635</v>
      </c>
      <c r="CF16" s="144">
        <v>6364</v>
      </c>
      <c r="CG16" s="144">
        <v>0</v>
      </c>
      <c r="CH16" s="144">
        <v>0</v>
      </c>
      <c r="CI16" s="144">
        <v>0</v>
      </c>
      <c r="CJ16" s="144">
        <v>-1091</v>
      </c>
      <c r="CK16" s="147">
        <v>5908</v>
      </c>
      <c r="CL16" s="146">
        <v>8328</v>
      </c>
      <c r="CM16" s="146">
        <v>28198</v>
      </c>
      <c r="CN16" s="148">
        <v>-18345</v>
      </c>
      <c r="CO16" s="149">
        <v>340504</v>
      </c>
      <c r="CP16" s="150"/>
    </row>
    <row r="17" spans="1:94" ht="11.25">
      <c r="A17" s="124"/>
      <c r="B17" s="141"/>
      <c r="C17" s="106" t="s">
        <v>106</v>
      </c>
      <c r="D17" s="107" t="s">
        <v>10</v>
      </c>
      <c r="E17" s="142">
        <v>4</v>
      </c>
      <c r="F17" s="142">
        <v>0</v>
      </c>
      <c r="G17" s="142">
        <v>8</v>
      </c>
      <c r="H17" s="142">
        <v>1</v>
      </c>
      <c r="I17" s="142">
        <v>0</v>
      </c>
      <c r="J17" s="142">
        <v>2</v>
      </c>
      <c r="K17" s="142">
        <v>762</v>
      </c>
      <c r="L17" s="142">
        <v>22</v>
      </c>
      <c r="M17" s="142">
        <v>0</v>
      </c>
      <c r="N17" s="142">
        <v>986</v>
      </c>
      <c r="O17" s="142">
        <v>398615</v>
      </c>
      <c r="P17" s="142">
        <v>113</v>
      </c>
      <c r="Q17" s="142">
        <v>65027</v>
      </c>
      <c r="R17" s="142">
        <v>58911</v>
      </c>
      <c r="S17" s="142">
        <v>23544</v>
      </c>
      <c r="T17" s="142">
        <v>25074</v>
      </c>
      <c r="U17" s="142">
        <v>282</v>
      </c>
      <c r="V17" s="142">
        <v>6780</v>
      </c>
      <c r="W17" s="142">
        <v>27278</v>
      </c>
      <c r="X17" s="142">
        <v>0</v>
      </c>
      <c r="Y17" s="142">
        <v>82</v>
      </c>
      <c r="Z17" s="142">
        <v>0</v>
      </c>
      <c r="AA17" s="142">
        <v>0</v>
      </c>
      <c r="AB17" s="142">
        <v>0</v>
      </c>
      <c r="AC17" s="142">
        <v>361</v>
      </c>
      <c r="AD17" s="142">
        <v>0</v>
      </c>
      <c r="AE17" s="142">
        <v>10</v>
      </c>
      <c r="AF17" s="142">
        <v>0</v>
      </c>
      <c r="AG17" s="142">
        <v>6</v>
      </c>
      <c r="AH17" s="142">
        <v>1</v>
      </c>
      <c r="AI17" s="142">
        <v>117</v>
      </c>
      <c r="AJ17" s="142">
        <v>31</v>
      </c>
      <c r="AK17" s="142">
        <v>1</v>
      </c>
      <c r="AL17" s="142">
        <v>1184</v>
      </c>
      <c r="AM17" s="143">
        <v>609202</v>
      </c>
      <c r="AN17" s="144">
        <v>59</v>
      </c>
      <c r="AO17" s="144">
        <v>0</v>
      </c>
      <c r="AP17" s="144">
        <v>33</v>
      </c>
      <c r="AQ17" s="144">
        <v>115</v>
      </c>
      <c r="AR17" s="144">
        <v>0</v>
      </c>
      <c r="AS17" s="144">
        <v>18</v>
      </c>
      <c r="AT17" s="144">
        <v>7518</v>
      </c>
      <c r="AU17" s="144">
        <v>73</v>
      </c>
      <c r="AV17" s="144">
        <v>0</v>
      </c>
      <c r="AW17" s="144">
        <v>4289</v>
      </c>
      <c r="AX17" s="144">
        <v>483226</v>
      </c>
      <c r="AY17" s="144">
        <v>622</v>
      </c>
      <c r="AZ17" s="144">
        <v>151858</v>
      </c>
      <c r="BA17" s="144">
        <v>118675</v>
      </c>
      <c r="BB17" s="144">
        <v>43856</v>
      </c>
      <c r="BC17" s="144">
        <v>116206</v>
      </c>
      <c r="BD17" s="144">
        <v>2735</v>
      </c>
      <c r="BE17" s="144">
        <v>15149</v>
      </c>
      <c r="BF17" s="144">
        <v>85524</v>
      </c>
      <c r="BG17" s="144">
        <v>0</v>
      </c>
      <c r="BH17" s="144">
        <v>200</v>
      </c>
      <c r="BI17" s="144">
        <v>0</v>
      </c>
      <c r="BJ17" s="144">
        <v>0</v>
      </c>
      <c r="BK17" s="144">
        <v>0</v>
      </c>
      <c r="BL17" s="144">
        <v>961</v>
      </c>
      <c r="BM17" s="144">
        <v>0</v>
      </c>
      <c r="BN17" s="144">
        <v>49</v>
      </c>
      <c r="BO17" s="144">
        <v>0</v>
      </c>
      <c r="BP17" s="144">
        <v>21</v>
      </c>
      <c r="BQ17" s="144">
        <v>1</v>
      </c>
      <c r="BR17" s="144">
        <v>435</v>
      </c>
      <c r="BS17" s="144">
        <v>91</v>
      </c>
      <c r="BT17" s="144">
        <v>2</v>
      </c>
      <c r="BU17" s="144">
        <v>1468</v>
      </c>
      <c r="BV17" s="145">
        <v>1033184</v>
      </c>
      <c r="BW17" s="146">
        <v>1642386</v>
      </c>
      <c r="BX17" s="142">
        <v>0</v>
      </c>
      <c r="BY17" s="142">
        <v>-220</v>
      </c>
      <c r="BZ17" s="142">
        <v>0</v>
      </c>
      <c r="CA17" s="142">
        <v>-264</v>
      </c>
      <c r="CB17" s="142">
        <v>-1230</v>
      </c>
      <c r="CC17" s="142">
        <v>-5263</v>
      </c>
      <c r="CD17" s="143">
        <v>-6977</v>
      </c>
      <c r="CE17" s="144">
        <v>0</v>
      </c>
      <c r="CF17" s="144">
        <v>-796</v>
      </c>
      <c r="CG17" s="144">
        <v>0</v>
      </c>
      <c r="CH17" s="144">
        <v>-637</v>
      </c>
      <c r="CI17" s="144">
        <v>-3874</v>
      </c>
      <c r="CJ17" s="144">
        <v>115</v>
      </c>
      <c r="CK17" s="147">
        <v>-5192</v>
      </c>
      <c r="CL17" s="146">
        <v>-12169</v>
      </c>
      <c r="CM17" s="146">
        <v>191403</v>
      </c>
      <c r="CN17" s="148">
        <v>-35145</v>
      </c>
      <c r="CO17" s="149">
        <v>1786475</v>
      </c>
      <c r="CP17" s="150"/>
    </row>
    <row r="18" spans="1:94" ht="11.25">
      <c r="A18" s="124"/>
      <c r="B18" s="141"/>
      <c r="C18" s="106" t="s">
        <v>107</v>
      </c>
      <c r="D18" s="107" t="s">
        <v>11</v>
      </c>
      <c r="E18" s="142">
        <v>0</v>
      </c>
      <c r="F18" s="142">
        <v>0</v>
      </c>
      <c r="G18" s="142">
        <v>0</v>
      </c>
      <c r="H18" s="142">
        <v>0</v>
      </c>
      <c r="I18" s="142">
        <v>859</v>
      </c>
      <c r="J18" s="142">
        <v>0</v>
      </c>
      <c r="K18" s="142">
        <v>254</v>
      </c>
      <c r="L18" s="142">
        <v>1986</v>
      </c>
      <c r="M18" s="142">
        <v>1</v>
      </c>
      <c r="N18" s="142">
        <v>707</v>
      </c>
      <c r="O18" s="142">
        <v>5394</v>
      </c>
      <c r="P18" s="142">
        <v>21302</v>
      </c>
      <c r="Q18" s="142">
        <v>15011</v>
      </c>
      <c r="R18" s="142">
        <v>14297</v>
      </c>
      <c r="S18" s="142">
        <v>41748</v>
      </c>
      <c r="T18" s="142">
        <v>5427</v>
      </c>
      <c r="U18" s="142">
        <v>437</v>
      </c>
      <c r="V18" s="142">
        <v>5754</v>
      </c>
      <c r="W18" s="142">
        <v>6426</v>
      </c>
      <c r="X18" s="142">
        <v>49</v>
      </c>
      <c r="Y18" s="142">
        <v>16</v>
      </c>
      <c r="Z18" s="142">
        <v>10</v>
      </c>
      <c r="AA18" s="142">
        <v>0</v>
      </c>
      <c r="AB18" s="142">
        <v>0</v>
      </c>
      <c r="AC18" s="142">
        <v>12</v>
      </c>
      <c r="AD18" s="142">
        <v>0</v>
      </c>
      <c r="AE18" s="142">
        <v>55</v>
      </c>
      <c r="AF18" s="142">
        <v>0</v>
      </c>
      <c r="AG18" s="142">
        <v>671</v>
      </c>
      <c r="AH18" s="142">
        <v>9</v>
      </c>
      <c r="AI18" s="142">
        <v>113</v>
      </c>
      <c r="AJ18" s="142">
        <v>297</v>
      </c>
      <c r="AK18" s="142">
        <v>13</v>
      </c>
      <c r="AL18" s="142">
        <v>229</v>
      </c>
      <c r="AM18" s="143">
        <v>121077</v>
      </c>
      <c r="AN18" s="144">
        <v>0</v>
      </c>
      <c r="AO18" s="144">
        <v>0</v>
      </c>
      <c r="AP18" s="144">
        <v>0</v>
      </c>
      <c r="AQ18" s="144">
        <v>5</v>
      </c>
      <c r="AR18" s="144">
        <v>968</v>
      </c>
      <c r="AS18" s="144">
        <v>3</v>
      </c>
      <c r="AT18" s="144">
        <v>545</v>
      </c>
      <c r="AU18" s="144">
        <v>2035</v>
      </c>
      <c r="AV18" s="144">
        <v>3</v>
      </c>
      <c r="AW18" s="144">
        <v>680</v>
      </c>
      <c r="AX18" s="144">
        <v>2344</v>
      </c>
      <c r="AY18" s="144">
        <v>37553</v>
      </c>
      <c r="AZ18" s="144">
        <v>15411</v>
      </c>
      <c r="BA18" s="144">
        <v>11343</v>
      </c>
      <c r="BB18" s="144">
        <v>32115</v>
      </c>
      <c r="BC18" s="144">
        <v>15482</v>
      </c>
      <c r="BD18" s="144">
        <v>1771</v>
      </c>
      <c r="BE18" s="144">
        <v>5710</v>
      </c>
      <c r="BF18" s="144">
        <v>11689</v>
      </c>
      <c r="BG18" s="144">
        <v>210</v>
      </c>
      <c r="BH18" s="144">
        <v>18</v>
      </c>
      <c r="BI18" s="144">
        <v>22</v>
      </c>
      <c r="BJ18" s="144">
        <v>0</v>
      </c>
      <c r="BK18" s="144">
        <v>0</v>
      </c>
      <c r="BL18" s="144">
        <v>11</v>
      </c>
      <c r="BM18" s="144">
        <v>0</v>
      </c>
      <c r="BN18" s="144">
        <v>108</v>
      </c>
      <c r="BO18" s="144">
        <v>0</v>
      </c>
      <c r="BP18" s="144">
        <v>916</v>
      </c>
      <c r="BQ18" s="144">
        <v>11</v>
      </c>
      <c r="BR18" s="144">
        <v>165</v>
      </c>
      <c r="BS18" s="144">
        <v>382</v>
      </c>
      <c r="BT18" s="144">
        <v>20</v>
      </c>
      <c r="BU18" s="144">
        <v>264</v>
      </c>
      <c r="BV18" s="145">
        <v>139784</v>
      </c>
      <c r="BW18" s="146">
        <v>260861</v>
      </c>
      <c r="BX18" s="142">
        <v>0</v>
      </c>
      <c r="BY18" s="142">
        <v>236</v>
      </c>
      <c r="BZ18" s="142">
        <v>0</v>
      </c>
      <c r="CA18" s="142">
        <v>0</v>
      </c>
      <c r="CB18" s="142">
        <v>-1363</v>
      </c>
      <c r="CC18" s="142">
        <v>-226</v>
      </c>
      <c r="CD18" s="143">
        <v>-1353</v>
      </c>
      <c r="CE18" s="144">
        <v>24</v>
      </c>
      <c r="CF18" s="144">
        <v>1645</v>
      </c>
      <c r="CG18" s="144">
        <v>0</v>
      </c>
      <c r="CH18" s="144">
        <v>0</v>
      </c>
      <c r="CI18" s="144">
        <v>2506</v>
      </c>
      <c r="CJ18" s="144">
        <v>236</v>
      </c>
      <c r="CK18" s="147">
        <v>4411</v>
      </c>
      <c r="CL18" s="146">
        <v>3058</v>
      </c>
      <c r="CM18" s="146">
        <v>35561</v>
      </c>
      <c r="CN18" s="148">
        <v>-83097</v>
      </c>
      <c r="CO18" s="149">
        <v>216383</v>
      </c>
      <c r="CP18" s="150"/>
    </row>
    <row r="19" spans="1:94" ht="11.25">
      <c r="A19" s="124"/>
      <c r="B19" s="141"/>
      <c r="C19" s="106" t="s">
        <v>108</v>
      </c>
      <c r="D19" s="107" t="s">
        <v>12</v>
      </c>
      <c r="E19" s="142">
        <v>67</v>
      </c>
      <c r="F19" s="142">
        <v>7</v>
      </c>
      <c r="G19" s="142">
        <v>26</v>
      </c>
      <c r="H19" s="142">
        <v>577</v>
      </c>
      <c r="I19" s="142">
        <v>12766</v>
      </c>
      <c r="J19" s="142">
        <v>116</v>
      </c>
      <c r="K19" s="142">
        <v>1257</v>
      </c>
      <c r="L19" s="142">
        <v>4555</v>
      </c>
      <c r="M19" s="142">
        <v>245</v>
      </c>
      <c r="N19" s="142">
        <v>663</v>
      </c>
      <c r="O19" s="142">
        <v>283</v>
      </c>
      <c r="P19" s="142">
        <v>138</v>
      </c>
      <c r="Q19" s="142">
        <v>16150</v>
      </c>
      <c r="R19" s="142">
        <v>16200</v>
      </c>
      <c r="S19" s="142">
        <v>15270</v>
      </c>
      <c r="T19" s="142">
        <v>4979</v>
      </c>
      <c r="U19" s="142">
        <v>195</v>
      </c>
      <c r="V19" s="142">
        <v>2985</v>
      </c>
      <c r="W19" s="142">
        <v>77161</v>
      </c>
      <c r="X19" s="142">
        <v>184</v>
      </c>
      <c r="Y19" s="142">
        <v>65</v>
      </c>
      <c r="Z19" s="142">
        <v>1785</v>
      </c>
      <c r="AA19" s="142">
        <v>24</v>
      </c>
      <c r="AB19" s="142">
        <v>199</v>
      </c>
      <c r="AC19" s="142">
        <v>1007</v>
      </c>
      <c r="AD19" s="142">
        <v>56</v>
      </c>
      <c r="AE19" s="142">
        <v>1309</v>
      </c>
      <c r="AF19" s="142">
        <v>30</v>
      </c>
      <c r="AG19" s="142">
        <v>146</v>
      </c>
      <c r="AH19" s="142">
        <v>84</v>
      </c>
      <c r="AI19" s="142">
        <v>783</v>
      </c>
      <c r="AJ19" s="142">
        <v>1517</v>
      </c>
      <c r="AK19" s="142">
        <v>13</v>
      </c>
      <c r="AL19" s="142">
        <v>313</v>
      </c>
      <c r="AM19" s="143">
        <v>161155</v>
      </c>
      <c r="AN19" s="144">
        <v>523</v>
      </c>
      <c r="AO19" s="144">
        <v>89</v>
      </c>
      <c r="AP19" s="144">
        <v>133</v>
      </c>
      <c r="AQ19" s="144">
        <v>1101</v>
      </c>
      <c r="AR19" s="144">
        <v>31575</v>
      </c>
      <c r="AS19" s="144">
        <v>681</v>
      </c>
      <c r="AT19" s="144">
        <v>8606</v>
      </c>
      <c r="AU19" s="144">
        <v>10930</v>
      </c>
      <c r="AV19" s="144">
        <v>797</v>
      </c>
      <c r="AW19" s="144">
        <v>3432</v>
      </c>
      <c r="AX19" s="144">
        <v>711</v>
      </c>
      <c r="AY19" s="144">
        <v>586</v>
      </c>
      <c r="AZ19" s="144">
        <v>33909</v>
      </c>
      <c r="BA19" s="144">
        <v>41049</v>
      </c>
      <c r="BB19" s="144">
        <v>35688</v>
      </c>
      <c r="BC19" s="144">
        <v>18346</v>
      </c>
      <c r="BD19" s="144">
        <v>3262</v>
      </c>
      <c r="BE19" s="144">
        <v>10509</v>
      </c>
      <c r="BF19" s="144">
        <v>302713</v>
      </c>
      <c r="BG19" s="144">
        <v>662</v>
      </c>
      <c r="BH19" s="144">
        <v>203</v>
      </c>
      <c r="BI19" s="144">
        <v>12185</v>
      </c>
      <c r="BJ19" s="144">
        <v>99</v>
      </c>
      <c r="BK19" s="144">
        <v>716</v>
      </c>
      <c r="BL19" s="144">
        <v>3077</v>
      </c>
      <c r="BM19" s="144">
        <v>224</v>
      </c>
      <c r="BN19" s="144">
        <v>7486</v>
      </c>
      <c r="BO19" s="144">
        <v>114</v>
      </c>
      <c r="BP19" s="144">
        <v>583</v>
      </c>
      <c r="BQ19" s="144">
        <v>311</v>
      </c>
      <c r="BR19" s="144">
        <v>3752</v>
      </c>
      <c r="BS19" s="144">
        <v>5394</v>
      </c>
      <c r="BT19" s="144">
        <v>12</v>
      </c>
      <c r="BU19" s="144">
        <v>959</v>
      </c>
      <c r="BV19" s="145">
        <v>540417</v>
      </c>
      <c r="BW19" s="146">
        <v>701572</v>
      </c>
      <c r="BX19" s="142">
        <v>474</v>
      </c>
      <c r="BY19" s="142">
        <v>4835</v>
      </c>
      <c r="BZ19" s="142">
        <v>6</v>
      </c>
      <c r="CA19" s="142">
        <v>95</v>
      </c>
      <c r="CB19" s="142">
        <v>4414</v>
      </c>
      <c r="CC19" s="142">
        <v>-1526</v>
      </c>
      <c r="CD19" s="143">
        <v>8298</v>
      </c>
      <c r="CE19" s="144">
        <v>1458</v>
      </c>
      <c r="CF19" s="144">
        <v>18226</v>
      </c>
      <c r="CG19" s="144">
        <v>14</v>
      </c>
      <c r="CH19" s="144">
        <v>385</v>
      </c>
      <c r="CI19" s="144">
        <v>17881</v>
      </c>
      <c r="CJ19" s="144">
        <v>-3078</v>
      </c>
      <c r="CK19" s="147">
        <v>34886</v>
      </c>
      <c r="CL19" s="146">
        <v>43184</v>
      </c>
      <c r="CM19" s="146">
        <v>32352</v>
      </c>
      <c r="CN19" s="148">
        <v>-17430</v>
      </c>
      <c r="CO19" s="149">
        <v>759678</v>
      </c>
      <c r="CP19" s="150"/>
    </row>
    <row r="20" spans="1:94" ht="11.25">
      <c r="A20" s="124"/>
      <c r="B20" s="141"/>
      <c r="C20" s="106" t="s">
        <v>109</v>
      </c>
      <c r="D20" s="107" t="s">
        <v>13</v>
      </c>
      <c r="E20" s="142">
        <v>0</v>
      </c>
      <c r="F20" s="142">
        <v>1</v>
      </c>
      <c r="G20" s="142">
        <v>0</v>
      </c>
      <c r="H20" s="142">
        <v>122</v>
      </c>
      <c r="I20" s="142">
        <v>0</v>
      </c>
      <c r="J20" s="142">
        <v>0</v>
      </c>
      <c r="K20" s="142">
        <v>367</v>
      </c>
      <c r="L20" s="142">
        <v>33</v>
      </c>
      <c r="M20" s="142">
        <v>1</v>
      </c>
      <c r="N20" s="142">
        <v>186</v>
      </c>
      <c r="O20" s="142">
        <v>178</v>
      </c>
      <c r="P20" s="142">
        <v>35</v>
      </c>
      <c r="Q20" s="142">
        <v>893</v>
      </c>
      <c r="R20" s="142">
        <v>135681</v>
      </c>
      <c r="S20" s="142">
        <v>7403</v>
      </c>
      <c r="T20" s="142">
        <v>7196</v>
      </c>
      <c r="U20" s="142">
        <v>162</v>
      </c>
      <c r="V20" s="142">
        <v>724</v>
      </c>
      <c r="W20" s="142">
        <v>8006</v>
      </c>
      <c r="X20" s="142">
        <v>3</v>
      </c>
      <c r="Y20" s="142">
        <v>551</v>
      </c>
      <c r="Z20" s="142">
        <v>6</v>
      </c>
      <c r="AA20" s="142">
        <v>0</v>
      </c>
      <c r="AB20" s="142">
        <v>0</v>
      </c>
      <c r="AC20" s="142">
        <v>81</v>
      </c>
      <c r="AD20" s="142">
        <v>3</v>
      </c>
      <c r="AE20" s="142">
        <v>112</v>
      </c>
      <c r="AF20" s="142">
        <v>0</v>
      </c>
      <c r="AG20" s="142">
        <v>0</v>
      </c>
      <c r="AH20" s="142">
        <v>0</v>
      </c>
      <c r="AI20" s="142">
        <v>19496</v>
      </c>
      <c r="AJ20" s="142">
        <v>176</v>
      </c>
      <c r="AK20" s="142">
        <v>1696</v>
      </c>
      <c r="AL20" s="142">
        <v>0</v>
      </c>
      <c r="AM20" s="143">
        <v>183112</v>
      </c>
      <c r="AN20" s="144">
        <v>0</v>
      </c>
      <c r="AO20" s="144">
        <v>14</v>
      </c>
      <c r="AP20" s="144">
        <v>0</v>
      </c>
      <c r="AQ20" s="144">
        <v>317</v>
      </c>
      <c r="AR20" s="144">
        <v>1</v>
      </c>
      <c r="AS20" s="144">
        <v>0</v>
      </c>
      <c r="AT20" s="144">
        <v>1337</v>
      </c>
      <c r="AU20" s="144">
        <v>37</v>
      </c>
      <c r="AV20" s="144">
        <v>5</v>
      </c>
      <c r="AW20" s="144">
        <v>1149</v>
      </c>
      <c r="AX20" s="144">
        <v>396</v>
      </c>
      <c r="AY20" s="144">
        <v>147</v>
      </c>
      <c r="AZ20" s="144">
        <v>1231</v>
      </c>
      <c r="BA20" s="144">
        <v>261829</v>
      </c>
      <c r="BB20" s="144">
        <v>17436</v>
      </c>
      <c r="BC20" s="144">
        <v>24010</v>
      </c>
      <c r="BD20" s="144">
        <v>1830</v>
      </c>
      <c r="BE20" s="144">
        <v>2690</v>
      </c>
      <c r="BF20" s="144">
        <v>24286</v>
      </c>
      <c r="BG20" s="144">
        <v>6</v>
      </c>
      <c r="BH20" s="144">
        <v>1317</v>
      </c>
      <c r="BI20" s="144">
        <v>30</v>
      </c>
      <c r="BJ20" s="144">
        <v>0</v>
      </c>
      <c r="BK20" s="144">
        <v>0</v>
      </c>
      <c r="BL20" s="144">
        <v>203</v>
      </c>
      <c r="BM20" s="144">
        <v>10</v>
      </c>
      <c r="BN20" s="144">
        <v>550</v>
      </c>
      <c r="BO20" s="144">
        <v>0</v>
      </c>
      <c r="BP20" s="144">
        <v>0</v>
      </c>
      <c r="BQ20" s="144">
        <v>0</v>
      </c>
      <c r="BR20" s="144">
        <v>73384</v>
      </c>
      <c r="BS20" s="144">
        <v>698</v>
      </c>
      <c r="BT20" s="144">
        <v>3554</v>
      </c>
      <c r="BU20" s="144">
        <v>0</v>
      </c>
      <c r="BV20" s="145">
        <v>416467</v>
      </c>
      <c r="BW20" s="146">
        <v>599579</v>
      </c>
      <c r="BX20" s="142">
        <v>39</v>
      </c>
      <c r="BY20" s="142">
        <v>1363</v>
      </c>
      <c r="BZ20" s="142">
        <v>1</v>
      </c>
      <c r="CA20" s="142">
        <v>12274</v>
      </c>
      <c r="CB20" s="142">
        <v>182042</v>
      </c>
      <c r="CC20" s="142">
        <v>-63622</v>
      </c>
      <c r="CD20" s="143">
        <v>132097</v>
      </c>
      <c r="CE20" s="144">
        <v>88</v>
      </c>
      <c r="CF20" s="144">
        <v>3389</v>
      </c>
      <c r="CG20" s="144">
        <v>2</v>
      </c>
      <c r="CH20" s="144">
        <v>36286</v>
      </c>
      <c r="CI20" s="144">
        <v>667717</v>
      </c>
      <c r="CJ20" s="144">
        <v>-17814</v>
      </c>
      <c r="CK20" s="147">
        <v>689668</v>
      </c>
      <c r="CL20" s="146">
        <v>821765</v>
      </c>
      <c r="CM20" s="146">
        <v>428497</v>
      </c>
      <c r="CN20" s="148">
        <v>-69572</v>
      </c>
      <c r="CO20" s="149">
        <v>1780269</v>
      </c>
      <c r="CP20" s="150"/>
    </row>
    <row r="21" spans="1:94" ht="11.25">
      <c r="A21" s="124"/>
      <c r="B21" s="141"/>
      <c r="C21" s="106" t="s">
        <v>110</v>
      </c>
      <c r="D21" s="107" t="s">
        <v>14</v>
      </c>
      <c r="E21" s="142">
        <v>9</v>
      </c>
      <c r="F21" s="142">
        <v>0</v>
      </c>
      <c r="G21" s="142">
        <v>19</v>
      </c>
      <c r="H21" s="142">
        <v>6</v>
      </c>
      <c r="I21" s="142">
        <v>8</v>
      </c>
      <c r="J21" s="142">
        <v>1</v>
      </c>
      <c r="K21" s="142">
        <v>35</v>
      </c>
      <c r="L21" s="142">
        <v>26</v>
      </c>
      <c r="M21" s="142">
        <v>0</v>
      </c>
      <c r="N21" s="142">
        <v>3</v>
      </c>
      <c r="O21" s="142">
        <v>7</v>
      </c>
      <c r="P21" s="142">
        <v>28</v>
      </c>
      <c r="Q21" s="142">
        <v>5809</v>
      </c>
      <c r="R21" s="142">
        <v>23464</v>
      </c>
      <c r="S21" s="142">
        <v>301821</v>
      </c>
      <c r="T21" s="142">
        <v>12062</v>
      </c>
      <c r="U21" s="142">
        <v>1980</v>
      </c>
      <c r="V21" s="142">
        <v>559</v>
      </c>
      <c r="W21" s="142">
        <v>13231</v>
      </c>
      <c r="X21" s="142">
        <v>9</v>
      </c>
      <c r="Y21" s="142">
        <v>18</v>
      </c>
      <c r="Z21" s="142">
        <v>379</v>
      </c>
      <c r="AA21" s="142">
        <v>72</v>
      </c>
      <c r="AB21" s="142">
        <v>29</v>
      </c>
      <c r="AC21" s="142">
        <v>152</v>
      </c>
      <c r="AD21" s="142">
        <v>197</v>
      </c>
      <c r="AE21" s="142">
        <v>3428</v>
      </c>
      <c r="AF21" s="142">
        <v>989</v>
      </c>
      <c r="AG21" s="142">
        <v>54</v>
      </c>
      <c r="AH21" s="142">
        <v>5</v>
      </c>
      <c r="AI21" s="142">
        <v>15370</v>
      </c>
      <c r="AJ21" s="142">
        <v>450</v>
      </c>
      <c r="AK21" s="142">
        <v>3</v>
      </c>
      <c r="AL21" s="142">
        <v>187</v>
      </c>
      <c r="AM21" s="143">
        <v>380410</v>
      </c>
      <c r="AN21" s="144">
        <v>39</v>
      </c>
      <c r="AO21" s="144">
        <v>1</v>
      </c>
      <c r="AP21" s="144">
        <v>100</v>
      </c>
      <c r="AQ21" s="144">
        <v>28</v>
      </c>
      <c r="AR21" s="144">
        <v>23</v>
      </c>
      <c r="AS21" s="144">
        <v>6</v>
      </c>
      <c r="AT21" s="144">
        <v>103</v>
      </c>
      <c r="AU21" s="144">
        <v>73</v>
      </c>
      <c r="AV21" s="144">
        <v>3</v>
      </c>
      <c r="AW21" s="144">
        <v>8</v>
      </c>
      <c r="AX21" s="144">
        <v>7</v>
      </c>
      <c r="AY21" s="144">
        <v>83</v>
      </c>
      <c r="AZ21" s="144">
        <v>2408</v>
      </c>
      <c r="BA21" s="144">
        <v>58492</v>
      </c>
      <c r="BB21" s="144">
        <v>554303</v>
      </c>
      <c r="BC21" s="144">
        <v>68170</v>
      </c>
      <c r="BD21" s="144">
        <v>11708</v>
      </c>
      <c r="BE21" s="144">
        <v>8465</v>
      </c>
      <c r="BF21" s="144">
        <v>29306</v>
      </c>
      <c r="BG21" s="144">
        <v>22</v>
      </c>
      <c r="BH21" s="144">
        <v>33</v>
      </c>
      <c r="BI21" s="144">
        <v>1299</v>
      </c>
      <c r="BJ21" s="144">
        <v>177</v>
      </c>
      <c r="BK21" s="144">
        <v>56</v>
      </c>
      <c r="BL21" s="144">
        <v>337</v>
      </c>
      <c r="BM21" s="144">
        <v>967</v>
      </c>
      <c r="BN21" s="144">
        <v>11466</v>
      </c>
      <c r="BO21" s="144">
        <v>1941</v>
      </c>
      <c r="BP21" s="144">
        <v>125</v>
      </c>
      <c r="BQ21" s="144">
        <v>11</v>
      </c>
      <c r="BR21" s="144">
        <v>39791</v>
      </c>
      <c r="BS21" s="144">
        <v>1663</v>
      </c>
      <c r="BT21" s="144">
        <v>691</v>
      </c>
      <c r="BU21" s="144">
        <v>416</v>
      </c>
      <c r="BV21" s="145">
        <v>792321</v>
      </c>
      <c r="BW21" s="146">
        <v>1172731</v>
      </c>
      <c r="BX21" s="142">
        <v>19550</v>
      </c>
      <c r="BY21" s="142">
        <v>126994</v>
      </c>
      <c r="BZ21" s="142">
        <v>0</v>
      </c>
      <c r="CA21" s="142">
        <v>31788</v>
      </c>
      <c r="CB21" s="142">
        <v>162487</v>
      </c>
      <c r="CC21" s="142">
        <v>21270</v>
      </c>
      <c r="CD21" s="143">
        <v>362089</v>
      </c>
      <c r="CE21" s="144">
        <v>42924</v>
      </c>
      <c r="CF21" s="144">
        <v>264770</v>
      </c>
      <c r="CG21" s="144">
        <v>0</v>
      </c>
      <c r="CH21" s="144">
        <v>79574</v>
      </c>
      <c r="CI21" s="144">
        <v>430971</v>
      </c>
      <c r="CJ21" s="144">
        <v>5450</v>
      </c>
      <c r="CK21" s="147">
        <v>823689</v>
      </c>
      <c r="CL21" s="146">
        <v>1185778</v>
      </c>
      <c r="CM21" s="146">
        <v>744424</v>
      </c>
      <c r="CN21" s="148">
        <v>-324582</v>
      </c>
      <c r="CO21" s="149">
        <v>2778351</v>
      </c>
      <c r="CP21" s="150"/>
    </row>
    <row r="22" spans="1:94" ht="11.25">
      <c r="A22" s="124"/>
      <c r="B22" s="141"/>
      <c r="C22" s="106" t="s">
        <v>111</v>
      </c>
      <c r="D22" s="107" t="s">
        <v>15</v>
      </c>
      <c r="E22" s="142">
        <v>0</v>
      </c>
      <c r="F22" s="142">
        <v>0</v>
      </c>
      <c r="G22" s="142">
        <v>373</v>
      </c>
      <c r="H22" s="142">
        <v>1</v>
      </c>
      <c r="I22" s="142">
        <v>0</v>
      </c>
      <c r="J22" s="142">
        <v>0</v>
      </c>
      <c r="K22" s="142">
        <v>0</v>
      </c>
      <c r="L22" s="142">
        <v>0</v>
      </c>
      <c r="M22" s="142">
        <v>0</v>
      </c>
      <c r="N22" s="142">
        <v>0</v>
      </c>
      <c r="O22" s="142">
        <v>0</v>
      </c>
      <c r="P22" s="142">
        <v>0</v>
      </c>
      <c r="Q22" s="142">
        <v>0</v>
      </c>
      <c r="R22" s="142">
        <v>0</v>
      </c>
      <c r="S22" s="142">
        <v>0</v>
      </c>
      <c r="T22" s="142">
        <v>46770</v>
      </c>
      <c r="U22" s="142">
        <v>0</v>
      </c>
      <c r="V22" s="142">
        <v>1</v>
      </c>
      <c r="W22" s="142">
        <v>4</v>
      </c>
      <c r="X22" s="142">
        <v>0</v>
      </c>
      <c r="Y22" s="142">
        <v>0</v>
      </c>
      <c r="Z22" s="142">
        <v>4</v>
      </c>
      <c r="AA22" s="142">
        <v>0</v>
      </c>
      <c r="AB22" s="142">
        <v>0</v>
      </c>
      <c r="AC22" s="142">
        <v>4979</v>
      </c>
      <c r="AD22" s="142">
        <v>0</v>
      </c>
      <c r="AE22" s="142">
        <v>4305</v>
      </c>
      <c r="AF22" s="142">
        <v>5</v>
      </c>
      <c r="AG22" s="142">
        <v>0</v>
      </c>
      <c r="AH22" s="142">
        <v>0</v>
      </c>
      <c r="AI22" s="142">
        <v>13114</v>
      </c>
      <c r="AJ22" s="142">
        <v>16</v>
      </c>
      <c r="AK22" s="142">
        <v>0</v>
      </c>
      <c r="AL22" s="142">
        <v>0</v>
      </c>
      <c r="AM22" s="143">
        <v>69572</v>
      </c>
      <c r="AN22" s="144">
        <v>1</v>
      </c>
      <c r="AO22" s="144">
        <v>0</v>
      </c>
      <c r="AP22" s="144">
        <v>1077</v>
      </c>
      <c r="AQ22" s="144">
        <v>2</v>
      </c>
      <c r="AR22" s="144">
        <v>1</v>
      </c>
      <c r="AS22" s="144">
        <v>0</v>
      </c>
      <c r="AT22" s="144">
        <v>1</v>
      </c>
      <c r="AU22" s="144">
        <v>0</v>
      </c>
      <c r="AV22" s="144">
        <v>0</v>
      </c>
      <c r="AW22" s="144">
        <v>1</v>
      </c>
      <c r="AX22" s="144">
        <v>0</v>
      </c>
      <c r="AY22" s="144">
        <v>0</v>
      </c>
      <c r="AZ22" s="144">
        <v>0</v>
      </c>
      <c r="BA22" s="144">
        <v>1</v>
      </c>
      <c r="BB22" s="144">
        <v>0</v>
      </c>
      <c r="BC22" s="144">
        <v>271917</v>
      </c>
      <c r="BD22" s="144">
        <v>0</v>
      </c>
      <c r="BE22" s="144">
        <v>1</v>
      </c>
      <c r="BF22" s="144">
        <v>8</v>
      </c>
      <c r="BG22" s="144">
        <v>0</v>
      </c>
      <c r="BH22" s="144">
        <v>1</v>
      </c>
      <c r="BI22" s="144">
        <v>10</v>
      </c>
      <c r="BJ22" s="144">
        <v>1</v>
      </c>
      <c r="BK22" s="144">
        <v>1</v>
      </c>
      <c r="BL22" s="144">
        <v>7511</v>
      </c>
      <c r="BM22" s="144">
        <v>1</v>
      </c>
      <c r="BN22" s="144">
        <v>12158</v>
      </c>
      <c r="BO22" s="144">
        <v>16</v>
      </c>
      <c r="BP22" s="144">
        <v>1</v>
      </c>
      <c r="BQ22" s="144">
        <v>0</v>
      </c>
      <c r="BR22" s="144">
        <v>25549</v>
      </c>
      <c r="BS22" s="144">
        <v>27</v>
      </c>
      <c r="BT22" s="144">
        <v>0</v>
      </c>
      <c r="BU22" s="144">
        <v>0</v>
      </c>
      <c r="BV22" s="145">
        <v>318286</v>
      </c>
      <c r="BW22" s="146">
        <v>387858</v>
      </c>
      <c r="BX22" s="142">
        <v>0</v>
      </c>
      <c r="BY22" s="142">
        <v>40055</v>
      </c>
      <c r="BZ22" s="142">
        <v>0</v>
      </c>
      <c r="CA22" s="142">
        <v>1689</v>
      </c>
      <c r="CB22" s="142">
        <v>45321</v>
      </c>
      <c r="CC22" s="142">
        <v>-4505</v>
      </c>
      <c r="CD22" s="143">
        <v>82560</v>
      </c>
      <c r="CE22" s="144">
        <v>0</v>
      </c>
      <c r="CF22" s="144">
        <v>71098</v>
      </c>
      <c r="CG22" s="144">
        <v>0</v>
      </c>
      <c r="CH22" s="144">
        <v>3488</v>
      </c>
      <c r="CI22" s="144">
        <v>87540</v>
      </c>
      <c r="CJ22" s="144">
        <v>-1724</v>
      </c>
      <c r="CK22" s="147">
        <v>160402</v>
      </c>
      <c r="CL22" s="146">
        <v>242962</v>
      </c>
      <c r="CM22" s="146">
        <v>259760</v>
      </c>
      <c r="CN22" s="148">
        <v>-61657</v>
      </c>
      <c r="CO22" s="149">
        <v>828923</v>
      </c>
      <c r="CP22" s="150"/>
    </row>
    <row r="23" spans="1:94" ht="11.25">
      <c r="A23" s="124"/>
      <c r="B23" s="141"/>
      <c r="C23" s="106" t="s">
        <v>112</v>
      </c>
      <c r="D23" s="107" t="s">
        <v>16</v>
      </c>
      <c r="E23" s="142">
        <v>9</v>
      </c>
      <c r="F23" s="142">
        <v>0</v>
      </c>
      <c r="G23" s="142">
        <v>0</v>
      </c>
      <c r="H23" s="142">
        <v>1</v>
      </c>
      <c r="I23" s="142">
        <v>0</v>
      </c>
      <c r="J23" s="142">
        <v>0</v>
      </c>
      <c r="K23" s="142">
        <v>7</v>
      </c>
      <c r="L23" s="142">
        <v>10</v>
      </c>
      <c r="M23" s="142">
        <v>0</v>
      </c>
      <c r="N23" s="142">
        <v>2</v>
      </c>
      <c r="O23" s="142">
        <v>1</v>
      </c>
      <c r="P23" s="142">
        <v>0</v>
      </c>
      <c r="Q23" s="142">
        <v>10</v>
      </c>
      <c r="R23" s="142">
        <v>2567</v>
      </c>
      <c r="S23" s="142">
        <v>1071</v>
      </c>
      <c r="T23" s="142">
        <v>195</v>
      </c>
      <c r="U23" s="142">
        <v>2198</v>
      </c>
      <c r="V23" s="142">
        <v>30</v>
      </c>
      <c r="W23" s="142">
        <v>87</v>
      </c>
      <c r="X23" s="142">
        <v>0</v>
      </c>
      <c r="Y23" s="142">
        <v>10</v>
      </c>
      <c r="Z23" s="142">
        <v>1010</v>
      </c>
      <c r="AA23" s="142">
        <v>25</v>
      </c>
      <c r="AB23" s="142">
        <v>4</v>
      </c>
      <c r="AC23" s="142">
        <v>22</v>
      </c>
      <c r="AD23" s="142">
        <v>8</v>
      </c>
      <c r="AE23" s="142">
        <v>243</v>
      </c>
      <c r="AF23" s="142">
        <v>5</v>
      </c>
      <c r="AG23" s="142">
        <v>3625</v>
      </c>
      <c r="AH23" s="142">
        <v>1</v>
      </c>
      <c r="AI23" s="142">
        <v>494</v>
      </c>
      <c r="AJ23" s="142">
        <v>188</v>
      </c>
      <c r="AK23" s="142">
        <v>0</v>
      </c>
      <c r="AL23" s="142">
        <v>0</v>
      </c>
      <c r="AM23" s="143">
        <v>11823</v>
      </c>
      <c r="AN23" s="144">
        <v>9</v>
      </c>
      <c r="AO23" s="144">
        <v>1</v>
      </c>
      <c r="AP23" s="144">
        <v>0</v>
      </c>
      <c r="AQ23" s="144">
        <v>0</v>
      </c>
      <c r="AR23" s="144">
        <v>1</v>
      </c>
      <c r="AS23" s="144">
        <v>1</v>
      </c>
      <c r="AT23" s="144">
        <v>5</v>
      </c>
      <c r="AU23" s="144">
        <v>5</v>
      </c>
      <c r="AV23" s="144">
        <v>0</v>
      </c>
      <c r="AW23" s="144">
        <v>3</v>
      </c>
      <c r="AX23" s="144">
        <v>0</v>
      </c>
      <c r="AY23" s="144">
        <v>0</v>
      </c>
      <c r="AZ23" s="144">
        <v>4</v>
      </c>
      <c r="BA23" s="144">
        <v>1071</v>
      </c>
      <c r="BB23" s="144">
        <v>376</v>
      </c>
      <c r="BC23" s="144">
        <v>241</v>
      </c>
      <c r="BD23" s="144">
        <v>3920</v>
      </c>
      <c r="BE23" s="144">
        <v>29</v>
      </c>
      <c r="BF23" s="144">
        <v>56</v>
      </c>
      <c r="BG23" s="144">
        <v>0</v>
      </c>
      <c r="BH23" s="144">
        <v>6</v>
      </c>
      <c r="BI23" s="144">
        <v>1233</v>
      </c>
      <c r="BJ23" s="144">
        <v>16</v>
      </c>
      <c r="BK23" s="144">
        <v>2</v>
      </c>
      <c r="BL23" s="144">
        <v>11</v>
      </c>
      <c r="BM23" s="144">
        <v>6</v>
      </c>
      <c r="BN23" s="144">
        <v>212</v>
      </c>
      <c r="BO23" s="144">
        <v>3</v>
      </c>
      <c r="BP23" s="144">
        <v>2400</v>
      </c>
      <c r="BQ23" s="144">
        <v>1</v>
      </c>
      <c r="BR23" s="144">
        <v>394</v>
      </c>
      <c r="BS23" s="144">
        <v>160</v>
      </c>
      <c r="BT23" s="144">
        <v>0</v>
      </c>
      <c r="BU23" s="144">
        <v>0</v>
      </c>
      <c r="BV23" s="145">
        <v>10166</v>
      </c>
      <c r="BW23" s="146">
        <v>21989</v>
      </c>
      <c r="BX23" s="142">
        <v>6</v>
      </c>
      <c r="BY23" s="142">
        <v>13521</v>
      </c>
      <c r="BZ23" s="142">
        <v>1</v>
      </c>
      <c r="CA23" s="142">
        <v>3747</v>
      </c>
      <c r="CB23" s="142">
        <v>19382</v>
      </c>
      <c r="CC23" s="142">
        <v>-134</v>
      </c>
      <c r="CD23" s="143">
        <v>36523</v>
      </c>
      <c r="CE23" s="144">
        <v>157</v>
      </c>
      <c r="CF23" s="144">
        <v>8057</v>
      </c>
      <c r="CG23" s="144">
        <v>2</v>
      </c>
      <c r="CH23" s="144">
        <v>2397</v>
      </c>
      <c r="CI23" s="144">
        <v>12119</v>
      </c>
      <c r="CJ23" s="144">
        <v>-416</v>
      </c>
      <c r="CK23" s="147">
        <v>22316</v>
      </c>
      <c r="CL23" s="146">
        <v>58839</v>
      </c>
      <c r="CM23" s="146">
        <v>13375</v>
      </c>
      <c r="CN23" s="148">
        <v>-40786</v>
      </c>
      <c r="CO23" s="149">
        <v>53417</v>
      </c>
      <c r="CP23" s="150"/>
    </row>
    <row r="24" spans="1:94" ht="11.25">
      <c r="A24" s="124"/>
      <c r="B24" s="141"/>
      <c r="C24" s="106" t="s">
        <v>113</v>
      </c>
      <c r="D24" s="107" t="s">
        <v>17</v>
      </c>
      <c r="E24" s="142">
        <v>522</v>
      </c>
      <c r="F24" s="142">
        <v>40</v>
      </c>
      <c r="G24" s="142">
        <v>311</v>
      </c>
      <c r="H24" s="142">
        <v>361</v>
      </c>
      <c r="I24" s="142">
        <v>19854</v>
      </c>
      <c r="J24" s="142">
        <v>2805</v>
      </c>
      <c r="K24" s="142">
        <v>7074</v>
      </c>
      <c r="L24" s="142">
        <v>11105</v>
      </c>
      <c r="M24" s="142">
        <v>1312</v>
      </c>
      <c r="N24" s="142">
        <v>2862</v>
      </c>
      <c r="O24" s="142">
        <v>16916</v>
      </c>
      <c r="P24" s="142">
        <v>3934</v>
      </c>
      <c r="Q24" s="142">
        <v>5827</v>
      </c>
      <c r="R24" s="142">
        <v>11755</v>
      </c>
      <c r="S24" s="142">
        <v>40311</v>
      </c>
      <c r="T24" s="142">
        <v>9364</v>
      </c>
      <c r="U24" s="142">
        <v>691</v>
      </c>
      <c r="V24" s="142">
        <v>66836</v>
      </c>
      <c r="W24" s="142">
        <v>19824</v>
      </c>
      <c r="X24" s="142">
        <v>8268</v>
      </c>
      <c r="Y24" s="142">
        <v>3787</v>
      </c>
      <c r="Z24" s="142">
        <v>11545</v>
      </c>
      <c r="AA24" s="142">
        <v>10176</v>
      </c>
      <c r="AB24" s="142">
        <v>553</v>
      </c>
      <c r="AC24" s="142">
        <v>3443</v>
      </c>
      <c r="AD24" s="142">
        <v>3267</v>
      </c>
      <c r="AE24" s="142">
        <v>10366</v>
      </c>
      <c r="AF24" s="142">
        <v>15837</v>
      </c>
      <c r="AG24" s="142">
        <v>5275</v>
      </c>
      <c r="AH24" s="142">
        <v>4350</v>
      </c>
      <c r="AI24" s="142">
        <v>18403</v>
      </c>
      <c r="AJ24" s="142">
        <v>10045</v>
      </c>
      <c r="AK24" s="142">
        <v>1740</v>
      </c>
      <c r="AL24" s="142">
        <v>1262</v>
      </c>
      <c r="AM24" s="143">
        <v>330021</v>
      </c>
      <c r="AN24" s="144">
        <v>2807</v>
      </c>
      <c r="AO24" s="144">
        <v>434</v>
      </c>
      <c r="AP24" s="144">
        <v>948</v>
      </c>
      <c r="AQ24" s="144">
        <v>531</v>
      </c>
      <c r="AR24" s="144">
        <v>28014</v>
      </c>
      <c r="AS24" s="144">
        <v>7748</v>
      </c>
      <c r="AT24" s="144">
        <v>12006</v>
      </c>
      <c r="AU24" s="144">
        <v>17285</v>
      </c>
      <c r="AV24" s="144">
        <v>1425</v>
      </c>
      <c r="AW24" s="144">
        <v>5738</v>
      </c>
      <c r="AX24" s="144">
        <v>13295</v>
      </c>
      <c r="AY24" s="144">
        <v>10045</v>
      </c>
      <c r="AZ24" s="144">
        <v>4138</v>
      </c>
      <c r="BA24" s="144">
        <v>18832</v>
      </c>
      <c r="BB24" s="144">
        <v>55678</v>
      </c>
      <c r="BC24" s="144">
        <v>48268</v>
      </c>
      <c r="BD24" s="144">
        <v>5103</v>
      </c>
      <c r="BE24" s="144">
        <v>144060</v>
      </c>
      <c r="BF24" s="144">
        <v>42485</v>
      </c>
      <c r="BG24" s="144">
        <v>10910</v>
      </c>
      <c r="BH24" s="144">
        <v>6421</v>
      </c>
      <c r="BI24" s="144">
        <v>32240</v>
      </c>
      <c r="BJ24" s="144">
        <v>23254</v>
      </c>
      <c r="BK24" s="144">
        <v>1039</v>
      </c>
      <c r="BL24" s="144">
        <v>6410</v>
      </c>
      <c r="BM24" s="144">
        <v>7522</v>
      </c>
      <c r="BN24" s="144">
        <v>28760</v>
      </c>
      <c r="BO24" s="144">
        <v>30680</v>
      </c>
      <c r="BP24" s="144">
        <v>11329</v>
      </c>
      <c r="BQ24" s="144">
        <v>8058</v>
      </c>
      <c r="BR24" s="144">
        <v>103442</v>
      </c>
      <c r="BS24" s="144">
        <v>21214</v>
      </c>
      <c r="BT24" s="144">
        <v>7119</v>
      </c>
      <c r="BU24" s="144">
        <v>2163</v>
      </c>
      <c r="BV24" s="145">
        <v>719401</v>
      </c>
      <c r="BW24" s="146">
        <v>1049422</v>
      </c>
      <c r="BX24" s="142">
        <v>7034</v>
      </c>
      <c r="BY24" s="142">
        <v>67503</v>
      </c>
      <c r="BZ24" s="142">
        <v>79</v>
      </c>
      <c r="CA24" s="142">
        <v>2262</v>
      </c>
      <c r="CB24" s="142">
        <v>10945</v>
      </c>
      <c r="CC24" s="142">
        <v>-2046</v>
      </c>
      <c r="CD24" s="143">
        <v>85777</v>
      </c>
      <c r="CE24" s="144">
        <v>11040</v>
      </c>
      <c r="CF24" s="144">
        <v>149093</v>
      </c>
      <c r="CG24" s="144">
        <v>1089</v>
      </c>
      <c r="CH24" s="144">
        <v>4663</v>
      </c>
      <c r="CI24" s="144">
        <v>24096</v>
      </c>
      <c r="CJ24" s="144">
        <v>-455</v>
      </c>
      <c r="CK24" s="147">
        <v>189526</v>
      </c>
      <c r="CL24" s="146">
        <v>275303</v>
      </c>
      <c r="CM24" s="146">
        <v>63235</v>
      </c>
      <c r="CN24" s="148">
        <v>-135532</v>
      </c>
      <c r="CO24" s="149">
        <v>1252428</v>
      </c>
      <c r="CP24" s="150"/>
    </row>
    <row r="25" spans="1:94" ht="11.25">
      <c r="A25" s="124"/>
      <c r="B25" s="141"/>
      <c r="C25" s="106" t="s">
        <v>114</v>
      </c>
      <c r="D25" s="107" t="s">
        <v>18</v>
      </c>
      <c r="E25" s="142">
        <v>878</v>
      </c>
      <c r="F25" s="142">
        <v>22</v>
      </c>
      <c r="G25" s="142">
        <v>53</v>
      </c>
      <c r="H25" s="142">
        <v>344</v>
      </c>
      <c r="I25" s="142">
        <v>4126</v>
      </c>
      <c r="J25" s="142">
        <v>595</v>
      </c>
      <c r="K25" s="142">
        <v>2834</v>
      </c>
      <c r="L25" s="142">
        <v>7320</v>
      </c>
      <c r="M25" s="142">
        <v>857</v>
      </c>
      <c r="N25" s="142">
        <v>4019</v>
      </c>
      <c r="O25" s="142">
        <v>11441</v>
      </c>
      <c r="P25" s="142">
        <v>1040</v>
      </c>
      <c r="Q25" s="142">
        <v>4009</v>
      </c>
      <c r="R25" s="142">
        <v>4384</v>
      </c>
      <c r="S25" s="142">
        <v>7716</v>
      </c>
      <c r="T25" s="142">
        <v>2068</v>
      </c>
      <c r="U25" s="142">
        <v>145</v>
      </c>
      <c r="V25" s="142">
        <v>2840</v>
      </c>
      <c r="W25" s="142">
        <v>6046</v>
      </c>
      <c r="X25" s="142">
        <v>30544</v>
      </c>
      <c r="Y25" s="142">
        <v>8304</v>
      </c>
      <c r="Z25" s="142">
        <v>12152</v>
      </c>
      <c r="AA25" s="142">
        <v>4345</v>
      </c>
      <c r="AB25" s="142">
        <v>94352</v>
      </c>
      <c r="AC25" s="142">
        <v>18540</v>
      </c>
      <c r="AD25" s="142">
        <v>5508</v>
      </c>
      <c r="AE25" s="142">
        <v>15853</v>
      </c>
      <c r="AF25" s="142">
        <v>16049</v>
      </c>
      <c r="AG25" s="142">
        <v>7023</v>
      </c>
      <c r="AH25" s="142">
        <v>249</v>
      </c>
      <c r="AI25" s="142">
        <v>4408</v>
      </c>
      <c r="AJ25" s="142">
        <v>13581</v>
      </c>
      <c r="AK25" s="142">
        <v>0</v>
      </c>
      <c r="AL25" s="142">
        <v>2</v>
      </c>
      <c r="AM25" s="143">
        <v>291647</v>
      </c>
      <c r="AN25" s="144">
        <v>0</v>
      </c>
      <c r="AO25" s="144">
        <v>0</v>
      </c>
      <c r="AP25" s="144">
        <v>0</v>
      </c>
      <c r="AQ25" s="144">
        <v>0</v>
      </c>
      <c r="AR25" s="144">
        <v>0</v>
      </c>
      <c r="AS25" s="144">
        <v>0</v>
      </c>
      <c r="AT25" s="144">
        <v>0</v>
      </c>
      <c r="AU25" s="144">
        <v>0</v>
      </c>
      <c r="AV25" s="144">
        <v>0</v>
      </c>
      <c r="AW25" s="144">
        <v>0</v>
      </c>
      <c r="AX25" s="144">
        <v>0</v>
      </c>
      <c r="AY25" s="144">
        <v>0</v>
      </c>
      <c r="AZ25" s="144">
        <v>0</v>
      </c>
      <c r="BA25" s="144">
        <v>0</v>
      </c>
      <c r="BB25" s="144">
        <v>0</v>
      </c>
      <c r="BC25" s="144">
        <v>0</v>
      </c>
      <c r="BD25" s="144">
        <v>0</v>
      </c>
      <c r="BE25" s="144">
        <v>0</v>
      </c>
      <c r="BF25" s="144">
        <v>0</v>
      </c>
      <c r="BG25" s="144">
        <v>0</v>
      </c>
      <c r="BH25" s="144">
        <v>0</v>
      </c>
      <c r="BI25" s="144">
        <v>0</v>
      </c>
      <c r="BJ25" s="144">
        <v>0</v>
      </c>
      <c r="BK25" s="144">
        <v>0</v>
      </c>
      <c r="BL25" s="144">
        <v>0</v>
      </c>
      <c r="BM25" s="144">
        <v>0</v>
      </c>
      <c r="BN25" s="144">
        <v>0</v>
      </c>
      <c r="BO25" s="144">
        <v>0</v>
      </c>
      <c r="BP25" s="144">
        <v>0</v>
      </c>
      <c r="BQ25" s="144">
        <v>0</v>
      </c>
      <c r="BR25" s="144">
        <v>0</v>
      </c>
      <c r="BS25" s="144">
        <v>0</v>
      </c>
      <c r="BT25" s="144">
        <v>0</v>
      </c>
      <c r="BU25" s="144">
        <v>0</v>
      </c>
      <c r="BV25" s="145">
        <v>0</v>
      </c>
      <c r="BW25" s="146">
        <v>291647</v>
      </c>
      <c r="BX25" s="142">
        <v>0</v>
      </c>
      <c r="BY25" s="142">
        <v>0</v>
      </c>
      <c r="BZ25" s="142">
        <v>0</v>
      </c>
      <c r="CA25" s="142">
        <v>1203313</v>
      </c>
      <c r="CB25" s="142">
        <v>1614257</v>
      </c>
      <c r="CC25" s="142">
        <v>0</v>
      </c>
      <c r="CD25" s="143">
        <v>2817570</v>
      </c>
      <c r="CE25" s="144">
        <v>0</v>
      </c>
      <c r="CF25" s="144">
        <v>0</v>
      </c>
      <c r="CG25" s="144">
        <v>0</v>
      </c>
      <c r="CH25" s="144">
        <v>0</v>
      </c>
      <c r="CI25" s="144">
        <v>0</v>
      </c>
      <c r="CJ25" s="144">
        <v>0</v>
      </c>
      <c r="CK25" s="147">
        <v>0</v>
      </c>
      <c r="CL25" s="146">
        <v>2817570</v>
      </c>
      <c r="CM25" s="146">
        <v>0</v>
      </c>
      <c r="CN25" s="148">
        <v>0</v>
      </c>
      <c r="CO25" s="149">
        <v>3109217</v>
      </c>
      <c r="CP25" s="150"/>
    </row>
    <row r="26" spans="1:94" ht="11.25">
      <c r="A26" s="124"/>
      <c r="B26" s="141"/>
      <c r="C26" s="106" t="s">
        <v>115</v>
      </c>
      <c r="D26" s="107" t="s">
        <v>19</v>
      </c>
      <c r="E26" s="142">
        <v>926</v>
      </c>
      <c r="F26" s="142">
        <v>51</v>
      </c>
      <c r="G26" s="142">
        <v>139</v>
      </c>
      <c r="H26" s="142">
        <v>1304</v>
      </c>
      <c r="I26" s="142">
        <v>19570</v>
      </c>
      <c r="J26" s="142">
        <v>3169</v>
      </c>
      <c r="K26" s="142">
        <v>12138</v>
      </c>
      <c r="L26" s="142">
        <v>40631</v>
      </c>
      <c r="M26" s="142">
        <v>2792</v>
      </c>
      <c r="N26" s="142">
        <v>13023</v>
      </c>
      <c r="O26" s="142">
        <v>50732</v>
      </c>
      <c r="P26" s="142">
        <v>9204</v>
      </c>
      <c r="Q26" s="142">
        <v>11343</v>
      </c>
      <c r="R26" s="142">
        <v>16358</v>
      </c>
      <c r="S26" s="142">
        <v>26135</v>
      </c>
      <c r="T26" s="142">
        <v>8300</v>
      </c>
      <c r="U26" s="142">
        <v>430</v>
      </c>
      <c r="V26" s="142">
        <v>19531</v>
      </c>
      <c r="W26" s="142">
        <v>12560</v>
      </c>
      <c r="X26" s="142">
        <v>16824</v>
      </c>
      <c r="Y26" s="142">
        <v>16526</v>
      </c>
      <c r="Z26" s="142">
        <v>27229</v>
      </c>
      <c r="AA26" s="142">
        <v>4196</v>
      </c>
      <c r="AB26" s="142">
        <v>6785</v>
      </c>
      <c r="AC26" s="142">
        <v>24332</v>
      </c>
      <c r="AD26" s="142">
        <v>6249</v>
      </c>
      <c r="AE26" s="142">
        <v>12826</v>
      </c>
      <c r="AF26" s="142">
        <v>29455</v>
      </c>
      <c r="AG26" s="142">
        <v>24450</v>
      </c>
      <c r="AH26" s="142">
        <v>658</v>
      </c>
      <c r="AI26" s="142">
        <v>9566</v>
      </c>
      <c r="AJ26" s="142">
        <v>45382</v>
      </c>
      <c r="AK26" s="142">
        <v>0</v>
      </c>
      <c r="AL26" s="142">
        <v>576</v>
      </c>
      <c r="AM26" s="143">
        <v>473390</v>
      </c>
      <c r="AN26" s="144">
        <v>137</v>
      </c>
      <c r="AO26" s="144">
        <v>17</v>
      </c>
      <c r="AP26" s="144">
        <v>18</v>
      </c>
      <c r="AQ26" s="144">
        <v>78</v>
      </c>
      <c r="AR26" s="144">
        <v>833</v>
      </c>
      <c r="AS26" s="144">
        <v>202</v>
      </c>
      <c r="AT26" s="144">
        <v>1025</v>
      </c>
      <c r="AU26" s="144">
        <v>2093</v>
      </c>
      <c r="AV26" s="144">
        <v>252</v>
      </c>
      <c r="AW26" s="144">
        <v>626</v>
      </c>
      <c r="AX26" s="144">
        <v>1327</v>
      </c>
      <c r="AY26" s="144">
        <v>456</v>
      </c>
      <c r="AZ26" s="144">
        <v>512</v>
      </c>
      <c r="BA26" s="144">
        <v>563</v>
      </c>
      <c r="BB26" s="144">
        <v>1321</v>
      </c>
      <c r="BC26" s="144">
        <v>827</v>
      </c>
      <c r="BD26" s="144">
        <v>105</v>
      </c>
      <c r="BE26" s="144">
        <v>1121</v>
      </c>
      <c r="BF26" s="144">
        <v>747</v>
      </c>
      <c r="BG26" s="144">
        <v>1378</v>
      </c>
      <c r="BH26" s="144">
        <v>797</v>
      </c>
      <c r="BI26" s="144">
        <v>1981</v>
      </c>
      <c r="BJ26" s="144">
        <v>281</v>
      </c>
      <c r="BK26" s="144">
        <v>383</v>
      </c>
      <c r="BL26" s="144">
        <v>1321</v>
      </c>
      <c r="BM26" s="144">
        <v>417</v>
      </c>
      <c r="BN26" s="144">
        <v>934</v>
      </c>
      <c r="BO26" s="144">
        <v>1748</v>
      </c>
      <c r="BP26" s="144">
        <v>1566</v>
      </c>
      <c r="BQ26" s="144">
        <v>38</v>
      </c>
      <c r="BR26" s="144">
        <v>964</v>
      </c>
      <c r="BS26" s="144">
        <v>2849</v>
      </c>
      <c r="BT26" s="144">
        <v>0</v>
      </c>
      <c r="BU26" s="144">
        <v>36</v>
      </c>
      <c r="BV26" s="145">
        <v>26953</v>
      </c>
      <c r="BW26" s="146">
        <v>500343</v>
      </c>
      <c r="BX26" s="142">
        <v>70</v>
      </c>
      <c r="BY26" s="142">
        <v>211999</v>
      </c>
      <c r="BZ26" s="142">
        <v>0</v>
      </c>
      <c r="CA26" s="142">
        <v>0</v>
      </c>
      <c r="CB26" s="142">
        <v>0</v>
      </c>
      <c r="CC26" s="142">
        <v>0</v>
      </c>
      <c r="CD26" s="143">
        <v>212069</v>
      </c>
      <c r="CE26" s="144">
        <v>4</v>
      </c>
      <c r="CF26" s="144">
        <v>12220</v>
      </c>
      <c r="CG26" s="144">
        <v>0</v>
      </c>
      <c r="CH26" s="144">
        <v>0</v>
      </c>
      <c r="CI26" s="144">
        <v>0</v>
      </c>
      <c r="CJ26" s="144">
        <v>0</v>
      </c>
      <c r="CK26" s="147">
        <v>12224</v>
      </c>
      <c r="CL26" s="146">
        <v>224293</v>
      </c>
      <c r="CM26" s="146">
        <v>774</v>
      </c>
      <c r="CN26" s="148">
        <v>-70</v>
      </c>
      <c r="CO26" s="149">
        <v>725340</v>
      </c>
      <c r="CP26" s="150"/>
    </row>
    <row r="27" spans="1:94" ht="11.25">
      <c r="A27" s="124"/>
      <c r="B27" s="141"/>
      <c r="C27" s="106" t="s">
        <v>116</v>
      </c>
      <c r="D27" s="107" t="s">
        <v>20</v>
      </c>
      <c r="E27" s="142">
        <v>182</v>
      </c>
      <c r="F27" s="142">
        <v>5</v>
      </c>
      <c r="G27" s="142">
        <v>20</v>
      </c>
      <c r="H27" s="142">
        <v>473</v>
      </c>
      <c r="I27" s="142">
        <v>7652</v>
      </c>
      <c r="J27" s="142">
        <v>858</v>
      </c>
      <c r="K27" s="142">
        <v>1558</v>
      </c>
      <c r="L27" s="142">
        <v>10977</v>
      </c>
      <c r="M27" s="142">
        <v>410</v>
      </c>
      <c r="N27" s="142">
        <v>1712</v>
      </c>
      <c r="O27" s="142">
        <v>5533</v>
      </c>
      <c r="P27" s="142">
        <v>593</v>
      </c>
      <c r="Q27" s="142">
        <v>1107</v>
      </c>
      <c r="R27" s="142">
        <v>3755</v>
      </c>
      <c r="S27" s="142">
        <v>4236</v>
      </c>
      <c r="T27" s="142">
        <v>1884</v>
      </c>
      <c r="U27" s="142">
        <v>145</v>
      </c>
      <c r="V27" s="142">
        <v>1955</v>
      </c>
      <c r="W27" s="142">
        <v>7416</v>
      </c>
      <c r="X27" s="142">
        <v>3515</v>
      </c>
      <c r="Y27" s="142">
        <v>24012</v>
      </c>
      <c r="Z27" s="142">
        <v>9079</v>
      </c>
      <c r="AA27" s="142">
        <v>3508</v>
      </c>
      <c r="AB27" s="142">
        <v>1470</v>
      </c>
      <c r="AC27" s="142">
        <v>11070</v>
      </c>
      <c r="AD27" s="142">
        <v>4431</v>
      </c>
      <c r="AE27" s="142">
        <v>21110</v>
      </c>
      <c r="AF27" s="142">
        <v>15421</v>
      </c>
      <c r="AG27" s="142">
        <v>16451</v>
      </c>
      <c r="AH27" s="142">
        <v>600</v>
      </c>
      <c r="AI27" s="142">
        <v>2364</v>
      </c>
      <c r="AJ27" s="142">
        <v>46758</v>
      </c>
      <c r="AK27" s="142">
        <v>0</v>
      </c>
      <c r="AL27" s="142">
        <v>2491</v>
      </c>
      <c r="AM27" s="143">
        <v>212751</v>
      </c>
      <c r="AN27" s="144">
        <v>0</v>
      </c>
      <c r="AO27" s="144">
        <v>0</v>
      </c>
      <c r="AP27" s="144">
        <v>0</v>
      </c>
      <c r="AQ27" s="144">
        <v>0</v>
      </c>
      <c r="AR27" s="144">
        <v>0</v>
      </c>
      <c r="AS27" s="144">
        <v>0</v>
      </c>
      <c r="AT27" s="144">
        <v>0</v>
      </c>
      <c r="AU27" s="144">
        <v>0</v>
      </c>
      <c r="AV27" s="144">
        <v>0</v>
      </c>
      <c r="AW27" s="144">
        <v>0</v>
      </c>
      <c r="AX27" s="144">
        <v>0</v>
      </c>
      <c r="AY27" s="144">
        <v>0</v>
      </c>
      <c r="AZ27" s="144">
        <v>0</v>
      </c>
      <c r="BA27" s="144">
        <v>0</v>
      </c>
      <c r="BB27" s="144">
        <v>0</v>
      </c>
      <c r="BC27" s="144">
        <v>0</v>
      </c>
      <c r="BD27" s="144">
        <v>0</v>
      </c>
      <c r="BE27" s="144">
        <v>0</v>
      </c>
      <c r="BF27" s="144">
        <v>0</v>
      </c>
      <c r="BG27" s="144">
        <v>0</v>
      </c>
      <c r="BH27" s="144">
        <v>0</v>
      </c>
      <c r="BI27" s="144">
        <v>0</v>
      </c>
      <c r="BJ27" s="144">
        <v>0</v>
      </c>
      <c r="BK27" s="144">
        <v>0</v>
      </c>
      <c r="BL27" s="144">
        <v>0</v>
      </c>
      <c r="BM27" s="144">
        <v>0</v>
      </c>
      <c r="BN27" s="144">
        <v>0</v>
      </c>
      <c r="BO27" s="144">
        <v>0</v>
      </c>
      <c r="BP27" s="144">
        <v>0</v>
      </c>
      <c r="BQ27" s="144">
        <v>0</v>
      </c>
      <c r="BR27" s="144">
        <v>0</v>
      </c>
      <c r="BS27" s="144">
        <v>0</v>
      </c>
      <c r="BT27" s="144">
        <v>0</v>
      </c>
      <c r="BU27" s="144">
        <v>0</v>
      </c>
      <c r="BV27" s="145">
        <v>0</v>
      </c>
      <c r="BW27" s="146">
        <v>212751</v>
      </c>
      <c r="BX27" s="142">
        <v>141</v>
      </c>
      <c r="BY27" s="142">
        <v>98717</v>
      </c>
      <c r="BZ27" s="142">
        <v>54685</v>
      </c>
      <c r="CA27" s="142">
        <v>0</v>
      </c>
      <c r="CB27" s="142">
        <v>0</v>
      </c>
      <c r="CC27" s="142">
        <v>0</v>
      </c>
      <c r="CD27" s="143">
        <v>153543</v>
      </c>
      <c r="CE27" s="144">
        <v>0</v>
      </c>
      <c r="CF27" s="144">
        <v>0</v>
      </c>
      <c r="CG27" s="144">
        <v>0</v>
      </c>
      <c r="CH27" s="144">
        <v>0</v>
      </c>
      <c r="CI27" s="144">
        <v>0</v>
      </c>
      <c r="CJ27" s="144">
        <v>0</v>
      </c>
      <c r="CK27" s="147">
        <v>0</v>
      </c>
      <c r="CL27" s="146">
        <v>153543</v>
      </c>
      <c r="CM27" s="146">
        <v>223</v>
      </c>
      <c r="CN27" s="148">
        <v>-26</v>
      </c>
      <c r="CO27" s="149">
        <v>366491</v>
      </c>
      <c r="CP27" s="150"/>
    </row>
    <row r="28" spans="1:94" ht="11.25">
      <c r="A28" s="124"/>
      <c r="B28" s="141"/>
      <c r="C28" s="106" t="s">
        <v>117</v>
      </c>
      <c r="D28" s="107" t="s">
        <v>21</v>
      </c>
      <c r="E28" s="142">
        <v>3879</v>
      </c>
      <c r="F28" s="142">
        <v>132</v>
      </c>
      <c r="G28" s="142">
        <v>1292</v>
      </c>
      <c r="H28" s="142">
        <v>1416</v>
      </c>
      <c r="I28" s="142">
        <v>61002</v>
      </c>
      <c r="J28" s="142">
        <v>6176</v>
      </c>
      <c r="K28" s="142">
        <v>15222</v>
      </c>
      <c r="L28" s="142">
        <v>23402</v>
      </c>
      <c r="M28" s="142">
        <v>2114</v>
      </c>
      <c r="N28" s="142">
        <v>6371</v>
      </c>
      <c r="O28" s="142">
        <v>22644</v>
      </c>
      <c r="P28" s="142">
        <v>3413</v>
      </c>
      <c r="Q28" s="142">
        <v>15558</v>
      </c>
      <c r="R28" s="142">
        <v>37311</v>
      </c>
      <c r="S28" s="142">
        <v>65103</v>
      </c>
      <c r="T28" s="142">
        <v>16273</v>
      </c>
      <c r="U28" s="142">
        <v>1492</v>
      </c>
      <c r="V28" s="142">
        <v>30168</v>
      </c>
      <c r="W28" s="142">
        <v>83407</v>
      </c>
      <c r="X28" s="142">
        <v>6320</v>
      </c>
      <c r="Y28" s="142">
        <v>2660</v>
      </c>
      <c r="Z28" s="142">
        <v>16888</v>
      </c>
      <c r="AA28" s="142">
        <v>3115</v>
      </c>
      <c r="AB28" s="142">
        <v>1309</v>
      </c>
      <c r="AC28" s="142">
        <v>10138</v>
      </c>
      <c r="AD28" s="142">
        <v>1473</v>
      </c>
      <c r="AE28" s="142">
        <v>6167</v>
      </c>
      <c r="AF28" s="142">
        <v>9296</v>
      </c>
      <c r="AG28" s="142">
        <v>37136</v>
      </c>
      <c r="AH28" s="142">
        <v>2211</v>
      </c>
      <c r="AI28" s="142">
        <v>22839</v>
      </c>
      <c r="AJ28" s="142">
        <v>59129</v>
      </c>
      <c r="AK28" s="142">
        <v>4668</v>
      </c>
      <c r="AL28" s="142">
        <v>899</v>
      </c>
      <c r="AM28" s="143">
        <v>580623</v>
      </c>
      <c r="AN28" s="144">
        <v>7527</v>
      </c>
      <c r="AO28" s="144">
        <v>466</v>
      </c>
      <c r="AP28" s="144">
        <v>1393</v>
      </c>
      <c r="AQ28" s="144">
        <v>770</v>
      </c>
      <c r="AR28" s="144">
        <v>39594</v>
      </c>
      <c r="AS28" s="144">
        <v>6289</v>
      </c>
      <c r="AT28" s="144">
        <v>13643</v>
      </c>
      <c r="AU28" s="144">
        <v>13340</v>
      </c>
      <c r="AV28" s="144">
        <v>2043</v>
      </c>
      <c r="AW28" s="144">
        <v>5267</v>
      </c>
      <c r="AX28" s="144">
        <v>7298</v>
      </c>
      <c r="AY28" s="144">
        <v>3536</v>
      </c>
      <c r="AZ28" s="144">
        <v>8015</v>
      </c>
      <c r="BA28" s="144">
        <v>20582</v>
      </c>
      <c r="BB28" s="144">
        <v>37315</v>
      </c>
      <c r="BC28" s="144">
        <v>23957</v>
      </c>
      <c r="BD28" s="144">
        <v>3406</v>
      </c>
      <c r="BE28" s="144">
        <v>23325</v>
      </c>
      <c r="BF28" s="144">
        <v>67883</v>
      </c>
      <c r="BG28" s="144">
        <v>3581</v>
      </c>
      <c r="BH28" s="144">
        <v>1773</v>
      </c>
      <c r="BI28" s="144">
        <v>23097</v>
      </c>
      <c r="BJ28" s="144">
        <v>2752</v>
      </c>
      <c r="BK28" s="144">
        <v>982</v>
      </c>
      <c r="BL28" s="144">
        <v>7598</v>
      </c>
      <c r="BM28" s="144">
        <v>1454</v>
      </c>
      <c r="BN28" s="144">
        <v>6567</v>
      </c>
      <c r="BO28" s="144">
        <v>7077</v>
      </c>
      <c r="BP28" s="144">
        <v>31705</v>
      </c>
      <c r="BQ28" s="144">
        <v>1681</v>
      </c>
      <c r="BR28" s="144">
        <v>24238</v>
      </c>
      <c r="BS28" s="144">
        <v>47585</v>
      </c>
      <c r="BT28" s="144">
        <v>6277</v>
      </c>
      <c r="BU28" s="144">
        <v>1286</v>
      </c>
      <c r="BV28" s="145">
        <v>453302</v>
      </c>
      <c r="BW28" s="146">
        <v>1033925</v>
      </c>
      <c r="BX28" s="142">
        <v>23378</v>
      </c>
      <c r="BY28" s="142">
        <v>613373</v>
      </c>
      <c r="BZ28" s="142">
        <v>47</v>
      </c>
      <c r="CA28" s="142">
        <v>13146</v>
      </c>
      <c r="CB28" s="142">
        <v>137910</v>
      </c>
      <c r="CC28" s="142">
        <v>888</v>
      </c>
      <c r="CD28" s="143">
        <v>788742</v>
      </c>
      <c r="CE28" s="144">
        <v>25489</v>
      </c>
      <c r="CF28" s="144">
        <v>606798</v>
      </c>
      <c r="CG28" s="144">
        <v>60</v>
      </c>
      <c r="CH28" s="144">
        <v>11228</v>
      </c>
      <c r="CI28" s="144">
        <v>129525</v>
      </c>
      <c r="CJ28" s="144">
        <v>1576</v>
      </c>
      <c r="CK28" s="147">
        <v>774676</v>
      </c>
      <c r="CL28" s="146">
        <v>1563418</v>
      </c>
      <c r="CM28" s="146">
        <v>85850</v>
      </c>
      <c r="CN28" s="148">
        <v>-31310</v>
      </c>
      <c r="CO28" s="149">
        <v>2651883</v>
      </c>
      <c r="CP28" s="150"/>
    </row>
    <row r="29" spans="1:94" ht="11.25">
      <c r="A29" s="124"/>
      <c r="B29" s="141"/>
      <c r="C29" s="106" t="s">
        <v>118</v>
      </c>
      <c r="D29" s="107" t="s">
        <v>22</v>
      </c>
      <c r="E29" s="142">
        <v>7881</v>
      </c>
      <c r="F29" s="142">
        <v>188</v>
      </c>
      <c r="G29" s="142">
        <v>1386</v>
      </c>
      <c r="H29" s="142">
        <v>5669</v>
      </c>
      <c r="I29" s="142">
        <v>16464</v>
      </c>
      <c r="J29" s="142">
        <v>7361</v>
      </c>
      <c r="K29" s="142">
        <v>10057</v>
      </c>
      <c r="L29" s="142">
        <v>22889</v>
      </c>
      <c r="M29" s="142">
        <v>3955</v>
      </c>
      <c r="N29" s="142">
        <v>9379</v>
      </c>
      <c r="O29" s="142">
        <v>24054</v>
      </c>
      <c r="P29" s="142">
        <v>4825</v>
      </c>
      <c r="Q29" s="142">
        <v>14966</v>
      </c>
      <c r="R29" s="142">
        <v>27260</v>
      </c>
      <c r="S29" s="142">
        <v>27492</v>
      </c>
      <c r="T29" s="142">
        <v>15200</v>
      </c>
      <c r="U29" s="142">
        <v>1139</v>
      </c>
      <c r="V29" s="142">
        <v>20426</v>
      </c>
      <c r="W29" s="142">
        <v>37930</v>
      </c>
      <c r="X29" s="142">
        <v>25588</v>
      </c>
      <c r="Y29" s="142">
        <v>4051</v>
      </c>
      <c r="Z29" s="142">
        <v>124747</v>
      </c>
      <c r="AA29" s="142">
        <v>99379</v>
      </c>
      <c r="AB29" s="142">
        <v>141439</v>
      </c>
      <c r="AC29" s="142">
        <v>101625</v>
      </c>
      <c r="AD29" s="142">
        <v>18470</v>
      </c>
      <c r="AE29" s="142">
        <v>4246</v>
      </c>
      <c r="AF29" s="142">
        <v>11910</v>
      </c>
      <c r="AG29" s="142">
        <v>23362</v>
      </c>
      <c r="AH29" s="142">
        <v>2685</v>
      </c>
      <c r="AI29" s="142">
        <v>77084</v>
      </c>
      <c r="AJ29" s="142">
        <v>54285</v>
      </c>
      <c r="AK29" s="142">
        <v>0</v>
      </c>
      <c r="AL29" s="142">
        <v>30649</v>
      </c>
      <c r="AM29" s="143">
        <v>978041</v>
      </c>
      <c r="AN29" s="144">
        <v>79</v>
      </c>
      <c r="AO29" s="144">
        <v>4</v>
      </c>
      <c r="AP29" s="144">
        <v>8</v>
      </c>
      <c r="AQ29" s="144">
        <v>16</v>
      </c>
      <c r="AR29" s="144">
        <v>47</v>
      </c>
      <c r="AS29" s="144">
        <v>37</v>
      </c>
      <c r="AT29" s="144">
        <v>47</v>
      </c>
      <c r="AU29" s="144">
        <v>74</v>
      </c>
      <c r="AV29" s="144">
        <v>26</v>
      </c>
      <c r="AW29" s="144">
        <v>44</v>
      </c>
      <c r="AX29" s="144">
        <v>38</v>
      </c>
      <c r="AY29" s="144">
        <v>21</v>
      </c>
      <c r="AZ29" s="144">
        <v>40</v>
      </c>
      <c r="BA29" s="144">
        <v>66</v>
      </c>
      <c r="BB29" s="144">
        <v>82</v>
      </c>
      <c r="BC29" s="144">
        <v>63</v>
      </c>
      <c r="BD29" s="144">
        <v>15</v>
      </c>
      <c r="BE29" s="144">
        <v>90</v>
      </c>
      <c r="BF29" s="144">
        <v>174</v>
      </c>
      <c r="BG29" s="144">
        <v>115</v>
      </c>
      <c r="BH29" s="144">
        <v>16</v>
      </c>
      <c r="BI29" s="144">
        <v>876</v>
      </c>
      <c r="BJ29" s="144">
        <v>491</v>
      </c>
      <c r="BK29" s="144">
        <v>558</v>
      </c>
      <c r="BL29" s="144">
        <v>375</v>
      </c>
      <c r="BM29" s="144">
        <v>87</v>
      </c>
      <c r="BN29" s="144">
        <v>22</v>
      </c>
      <c r="BO29" s="144">
        <v>47</v>
      </c>
      <c r="BP29" s="144">
        <v>107</v>
      </c>
      <c r="BQ29" s="144">
        <v>11</v>
      </c>
      <c r="BR29" s="144">
        <v>615</v>
      </c>
      <c r="BS29" s="144">
        <v>243</v>
      </c>
      <c r="BT29" s="144">
        <v>0</v>
      </c>
      <c r="BU29" s="144">
        <v>165</v>
      </c>
      <c r="BV29" s="145">
        <v>4699</v>
      </c>
      <c r="BW29" s="146">
        <v>982740</v>
      </c>
      <c r="BX29" s="142">
        <v>9</v>
      </c>
      <c r="BY29" s="142">
        <v>427551</v>
      </c>
      <c r="BZ29" s="142">
        <v>0</v>
      </c>
      <c r="CA29" s="142">
        <v>0</v>
      </c>
      <c r="CB29" s="142">
        <v>0</v>
      </c>
      <c r="CC29" s="142">
        <v>0</v>
      </c>
      <c r="CD29" s="143">
        <v>427560</v>
      </c>
      <c r="CE29" s="144">
        <v>0</v>
      </c>
      <c r="CF29" s="144">
        <v>1772</v>
      </c>
      <c r="CG29" s="144">
        <v>0</v>
      </c>
      <c r="CH29" s="144">
        <v>0</v>
      </c>
      <c r="CI29" s="144">
        <v>0</v>
      </c>
      <c r="CJ29" s="144">
        <v>0</v>
      </c>
      <c r="CK29" s="147">
        <v>1772</v>
      </c>
      <c r="CL29" s="146">
        <v>429332</v>
      </c>
      <c r="CM29" s="146">
        <v>15216</v>
      </c>
      <c r="CN29" s="148">
        <v>-16414</v>
      </c>
      <c r="CO29" s="149">
        <v>1410874</v>
      </c>
      <c r="CP29" s="150"/>
    </row>
    <row r="30" spans="1:94" ht="11.25">
      <c r="A30" s="124"/>
      <c r="B30" s="141"/>
      <c r="C30" s="106" t="s">
        <v>119</v>
      </c>
      <c r="D30" s="107" t="s">
        <v>23</v>
      </c>
      <c r="E30" s="142">
        <v>75</v>
      </c>
      <c r="F30" s="142">
        <v>25</v>
      </c>
      <c r="G30" s="142">
        <v>22</v>
      </c>
      <c r="H30" s="142">
        <v>501</v>
      </c>
      <c r="I30" s="142">
        <v>4949</v>
      </c>
      <c r="J30" s="142">
        <v>1419</v>
      </c>
      <c r="K30" s="142">
        <v>2948</v>
      </c>
      <c r="L30" s="142">
        <v>5578</v>
      </c>
      <c r="M30" s="142">
        <v>498</v>
      </c>
      <c r="N30" s="142">
        <v>1487</v>
      </c>
      <c r="O30" s="142">
        <v>6423</v>
      </c>
      <c r="P30" s="142">
        <v>505</v>
      </c>
      <c r="Q30" s="142">
        <v>4651</v>
      </c>
      <c r="R30" s="142">
        <v>7518</v>
      </c>
      <c r="S30" s="142">
        <v>9742</v>
      </c>
      <c r="T30" s="142">
        <v>2063</v>
      </c>
      <c r="U30" s="142">
        <v>253</v>
      </c>
      <c r="V30" s="142">
        <v>5823</v>
      </c>
      <c r="W30" s="142">
        <v>11736</v>
      </c>
      <c r="X30" s="142">
        <v>10243</v>
      </c>
      <c r="Y30" s="142">
        <v>1329</v>
      </c>
      <c r="Z30" s="142">
        <v>86446</v>
      </c>
      <c r="AA30" s="142">
        <v>28098</v>
      </c>
      <c r="AB30" s="142">
        <v>24552</v>
      </c>
      <c r="AC30" s="142">
        <v>44748</v>
      </c>
      <c r="AD30" s="142">
        <v>13981</v>
      </c>
      <c r="AE30" s="142">
        <v>1444</v>
      </c>
      <c r="AF30" s="142">
        <v>17973</v>
      </c>
      <c r="AG30" s="142">
        <v>16328</v>
      </c>
      <c r="AH30" s="142">
        <v>5564</v>
      </c>
      <c r="AI30" s="142">
        <v>20287</v>
      </c>
      <c r="AJ30" s="142">
        <v>47367</v>
      </c>
      <c r="AK30" s="142">
        <v>0</v>
      </c>
      <c r="AL30" s="142">
        <v>2849</v>
      </c>
      <c r="AM30" s="143">
        <v>387425</v>
      </c>
      <c r="AN30" s="144">
        <v>3</v>
      </c>
      <c r="AO30" s="144">
        <v>1</v>
      </c>
      <c r="AP30" s="144">
        <v>1</v>
      </c>
      <c r="AQ30" s="144">
        <v>10</v>
      </c>
      <c r="AR30" s="144">
        <v>53</v>
      </c>
      <c r="AS30" s="144">
        <v>29</v>
      </c>
      <c r="AT30" s="144">
        <v>45</v>
      </c>
      <c r="AU30" s="144">
        <v>71</v>
      </c>
      <c r="AV30" s="144">
        <v>9</v>
      </c>
      <c r="AW30" s="144">
        <v>28</v>
      </c>
      <c r="AX30" s="144">
        <v>34</v>
      </c>
      <c r="AY30" s="144">
        <v>10</v>
      </c>
      <c r="AZ30" s="144">
        <v>51</v>
      </c>
      <c r="BA30" s="144">
        <v>72</v>
      </c>
      <c r="BB30" s="144">
        <v>93</v>
      </c>
      <c r="BC30" s="144">
        <v>36</v>
      </c>
      <c r="BD30" s="144">
        <v>12</v>
      </c>
      <c r="BE30" s="144">
        <v>105</v>
      </c>
      <c r="BF30" s="144">
        <v>200</v>
      </c>
      <c r="BG30" s="144">
        <v>148</v>
      </c>
      <c r="BH30" s="144">
        <v>16</v>
      </c>
      <c r="BI30" s="144">
        <v>2142</v>
      </c>
      <c r="BJ30" s="144">
        <v>448</v>
      </c>
      <c r="BK30" s="144">
        <v>296</v>
      </c>
      <c r="BL30" s="144">
        <v>499</v>
      </c>
      <c r="BM30" s="144">
        <v>279</v>
      </c>
      <c r="BN30" s="144">
        <v>35</v>
      </c>
      <c r="BO30" s="144">
        <v>258</v>
      </c>
      <c r="BP30" s="144">
        <v>236</v>
      </c>
      <c r="BQ30" s="144">
        <v>78</v>
      </c>
      <c r="BR30" s="144">
        <v>692</v>
      </c>
      <c r="BS30" s="144">
        <v>712</v>
      </c>
      <c r="BT30" s="144">
        <v>0</v>
      </c>
      <c r="BU30" s="144">
        <v>36</v>
      </c>
      <c r="BV30" s="145">
        <v>6738</v>
      </c>
      <c r="BW30" s="146">
        <v>394163</v>
      </c>
      <c r="BX30" s="142">
        <v>0</v>
      </c>
      <c r="BY30" s="142">
        <v>2454414</v>
      </c>
      <c r="BZ30" s="142">
        <v>769</v>
      </c>
      <c r="CA30" s="142">
        <v>0</v>
      </c>
      <c r="CB30" s="142">
        <v>0</v>
      </c>
      <c r="CC30" s="142">
        <v>0</v>
      </c>
      <c r="CD30" s="143">
        <v>2455183</v>
      </c>
      <c r="CE30" s="144">
        <v>0</v>
      </c>
      <c r="CF30" s="144">
        <v>41820</v>
      </c>
      <c r="CG30" s="144">
        <v>13</v>
      </c>
      <c r="CH30" s="144">
        <v>0</v>
      </c>
      <c r="CI30" s="144">
        <v>0</v>
      </c>
      <c r="CJ30" s="144">
        <v>0</v>
      </c>
      <c r="CK30" s="147">
        <v>41833</v>
      </c>
      <c r="CL30" s="146">
        <v>2497016</v>
      </c>
      <c r="CM30" s="146">
        <v>127</v>
      </c>
      <c r="CN30" s="148">
        <v>-28</v>
      </c>
      <c r="CO30" s="149">
        <v>2891278</v>
      </c>
      <c r="CP30" s="150"/>
    </row>
    <row r="31" spans="1:94" ht="11.25">
      <c r="A31" s="124"/>
      <c r="B31" s="141"/>
      <c r="C31" s="106" t="s">
        <v>120</v>
      </c>
      <c r="D31" s="107" t="s">
        <v>24</v>
      </c>
      <c r="E31" s="142">
        <v>3494</v>
      </c>
      <c r="F31" s="142">
        <v>272</v>
      </c>
      <c r="G31" s="142">
        <v>605</v>
      </c>
      <c r="H31" s="142">
        <v>1779</v>
      </c>
      <c r="I31" s="142">
        <v>41780</v>
      </c>
      <c r="J31" s="142">
        <v>3412</v>
      </c>
      <c r="K31" s="142">
        <v>13071</v>
      </c>
      <c r="L31" s="142">
        <v>22719</v>
      </c>
      <c r="M31" s="142">
        <v>9198</v>
      </c>
      <c r="N31" s="142">
        <v>13303</v>
      </c>
      <c r="O31" s="142">
        <v>31554</v>
      </c>
      <c r="P31" s="142">
        <v>3628</v>
      </c>
      <c r="Q31" s="142">
        <v>13153</v>
      </c>
      <c r="R31" s="142">
        <v>20953</v>
      </c>
      <c r="S31" s="142">
        <v>35884</v>
      </c>
      <c r="T31" s="142">
        <v>9263</v>
      </c>
      <c r="U31" s="142">
        <v>460</v>
      </c>
      <c r="V31" s="142">
        <v>29817</v>
      </c>
      <c r="W31" s="142">
        <v>64243</v>
      </c>
      <c r="X31" s="142">
        <v>13813</v>
      </c>
      <c r="Y31" s="142">
        <v>5490</v>
      </c>
      <c r="Z31" s="142">
        <v>38038</v>
      </c>
      <c r="AA31" s="142">
        <v>15930</v>
      </c>
      <c r="AB31" s="142">
        <v>1541</v>
      </c>
      <c r="AC31" s="142">
        <v>126925</v>
      </c>
      <c r="AD31" s="142">
        <v>9085</v>
      </c>
      <c r="AE31" s="142">
        <v>16713</v>
      </c>
      <c r="AF31" s="142">
        <v>10290</v>
      </c>
      <c r="AG31" s="142">
        <v>13674</v>
      </c>
      <c r="AH31" s="142">
        <v>2579</v>
      </c>
      <c r="AI31" s="142">
        <v>12061</v>
      </c>
      <c r="AJ31" s="142">
        <v>29902</v>
      </c>
      <c r="AK31" s="142">
        <v>2787</v>
      </c>
      <c r="AL31" s="142">
        <v>3337</v>
      </c>
      <c r="AM31" s="143">
        <v>620753</v>
      </c>
      <c r="AN31" s="144">
        <v>4295</v>
      </c>
      <c r="AO31" s="144">
        <v>575</v>
      </c>
      <c r="AP31" s="144">
        <v>543</v>
      </c>
      <c r="AQ31" s="144">
        <v>712</v>
      </c>
      <c r="AR31" s="144">
        <v>16118</v>
      </c>
      <c r="AS31" s="144">
        <v>2293</v>
      </c>
      <c r="AT31" s="144">
        <v>7594</v>
      </c>
      <c r="AU31" s="144">
        <v>9111</v>
      </c>
      <c r="AV31" s="144">
        <v>6052</v>
      </c>
      <c r="AW31" s="144">
        <v>7290</v>
      </c>
      <c r="AX31" s="144">
        <v>6497</v>
      </c>
      <c r="AY31" s="144">
        <v>2353</v>
      </c>
      <c r="AZ31" s="144">
        <v>4790</v>
      </c>
      <c r="BA31" s="144">
        <v>6760</v>
      </c>
      <c r="BB31" s="144">
        <v>12289</v>
      </c>
      <c r="BC31" s="144">
        <v>10043</v>
      </c>
      <c r="BD31" s="144">
        <v>804</v>
      </c>
      <c r="BE31" s="144">
        <v>16444</v>
      </c>
      <c r="BF31" s="144">
        <v>36247</v>
      </c>
      <c r="BG31" s="144">
        <v>5603</v>
      </c>
      <c r="BH31" s="144">
        <v>2765</v>
      </c>
      <c r="BI31" s="144">
        <v>36051</v>
      </c>
      <c r="BJ31" s="144">
        <v>9254</v>
      </c>
      <c r="BK31" s="144">
        <v>720</v>
      </c>
      <c r="BL31" s="144">
        <v>60403</v>
      </c>
      <c r="BM31" s="144">
        <v>6159</v>
      </c>
      <c r="BN31" s="144">
        <v>12059</v>
      </c>
      <c r="BO31" s="144">
        <v>5630</v>
      </c>
      <c r="BP31" s="144">
        <v>7813</v>
      </c>
      <c r="BQ31" s="144">
        <v>1335</v>
      </c>
      <c r="BR31" s="144">
        <v>11059</v>
      </c>
      <c r="BS31" s="144">
        <v>16708</v>
      </c>
      <c r="BT31" s="144">
        <v>1472</v>
      </c>
      <c r="BU31" s="144">
        <v>1655</v>
      </c>
      <c r="BV31" s="145">
        <v>329496</v>
      </c>
      <c r="BW31" s="146">
        <v>950249</v>
      </c>
      <c r="BX31" s="142">
        <v>13550</v>
      </c>
      <c r="BY31" s="142">
        <v>449569</v>
      </c>
      <c r="BZ31" s="142">
        <v>-491</v>
      </c>
      <c r="CA31" s="142">
        <v>1745</v>
      </c>
      <c r="CB31" s="142">
        <v>17509</v>
      </c>
      <c r="CC31" s="142">
        <v>1001</v>
      </c>
      <c r="CD31" s="143">
        <v>482883</v>
      </c>
      <c r="CE31" s="144">
        <v>8675</v>
      </c>
      <c r="CF31" s="144">
        <v>233496</v>
      </c>
      <c r="CG31" s="144">
        <v>-682</v>
      </c>
      <c r="CH31" s="144">
        <v>989</v>
      </c>
      <c r="CI31" s="144">
        <v>10796</v>
      </c>
      <c r="CJ31" s="144">
        <v>507</v>
      </c>
      <c r="CK31" s="147">
        <v>253781</v>
      </c>
      <c r="CL31" s="146">
        <v>736664</v>
      </c>
      <c r="CM31" s="146">
        <v>200906</v>
      </c>
      <c r="CN31" s="148">
        <v>-146813</v>
      </c>
      <c r="CO31" s="149">
        <v>1741006</v>
      </c>
      <c r="CP31" s="150"/>
    </row>
    <row r="32" spans="1:94" ht="11.25">
      <c r="A32" s="124"/>
      <c r="B32" s="141"/>
      <c r="C32" s="106" t="s">
        <v>121</v>
      </c>
      <c r="D32" s="107" t="s">
        <v>25</v>
      </c>
      <c r="E32" s="142">
        <v>25</v>
      </c>
      <c r="F32" s="142">
        <v>14</v>
      </c>
      <c r="G32" s="142">
        <v>157</v>
      </c>
      <c r="H32" s="142">
        <v>228</v>
      </c>
      <c r="I32" s="142">
        <v>3439</v>
      </c>
      <c r="J32" s="142">
        <v>949</v>
      </c>
      <c r="K32" s="142">
        <v>1427</v>
      </c>
      <c r="L32" s="142">
        <v>8666</v>
      </c>
      <c r="M32" s="142">
        <v>402</v>
      </c>
      <c r="N32" s="142">
        <v>881</v>
      </c>
      <c r="O32" s="142">
        <v>1926</v>
      </c>
      <c r="P32" s="142">
        <v>749</v>
      </c>
      <c r="Q32" s="142">
        <v>4060</v>
      </c>
      <c r="R32" s="142">
        <v>7242</v>
      </c>
      <c r="S32" s="142">
        <v>9714</v>
      </c>
      <c r="T32" s="142">
        <v>1323</v>
      </c>
      <c r="U32" s="142">
        <v>235</v>
      </c>
      <c r="V32" s="142">
        <v>5101</v>
      </c>
      <c r="W32" s="142">
        <v>29654</v>
      </c>
      <c r="X32" s="142">
        <v>2943</v>
      </c>
      <c r="Y32" s="142">
        <v>2574</v>
      </c>
      <c r="Z32" s="142">
        <v>56874</v>
      </c>
      <c r="AA32" s="142">
        <v>26981</v>
      </c>
      <c r="AB32" s="142">
        <v>4196</v>
      </c>
      <c r="AC32" s="142">
        <v>14270</v>
      </c>
      <c r="AD32" s="142">
        <v>61466</v>
      </c>
      <c r="AE32" s="142">
        <v>14615</v>
      </c>
      <c r="AF32" s="142">
        <v>16400</v>
      </c>
      <c r="AG32" s="142">
        <v>9558</v>
      </c>
      <c r="AH32" s="142">
        <v>4517</v>
      </c>
      <c r="AI32" s="142">
        <v>31375</v>
      </c>
      <c r="AJ32" s="142">
        <v>30237</v>
      </c>
      <c r="AK32" s="142">
        <v>0</v>
      </c>
      <c r="AL32" s="142">
        <v>4067</v>
      </c>
      <c r="AM32" s="143">
        <v>356265</v>
      </c>
      <c r="AN32" s="144">
        <v>15</v>
      </c>
      <c r="AO32" s="144">
        <v>10</v>
      </c>
      <c r="AP32" s="144">
        <v>62</v>
      </c>
      <c r="AQ32" s="144">
        <v>64</v>
      </c>
      <c r="AR32" s="144">
        <v>394</v>
      </c>
      <c r="AS32" s="144">
        <v>265</v>
      </c>
      <c r="AT32" s="144">
        <v>282</v>
      </c>
      <c r="AU32" s="144">
        <v>1265</v>
      </c>
      <c r="AV32" s="144">
        <v>134</v>
      </c>
      <c r="AW32" s="144">
        <v>178</v>
      </c>
      <c r="AX32" s="144">
        <v>149</v>
      </c>
      <c r="AY32" s="144">
        <v>181</v>
      </c>
      <c r="AZ32" s="144">
        <v>601</v>
      </c>
      <c r="BA32" s="144">
        <v>860</v>
      </c>
      <c r="BB32" s="144">
        <v>1364</v>
      </c>
      <c r="BC32" s="144">
        <v>533</v>
      </c>
      <c r="BD32" s="144">
        <v>130</v>
      </c>
      <c r="BE32" s="144">
        <v>1429</v>
      </c>
      <c r="BF32" s="144">
        <v>6595</v>
      </c>
      <c r="BG32" s="144">
        <v>546</v>
      </c>
      <c r="BH32" s="144">
        <v>449</v>
      </c>
      <c r="BI32" s="144">
        <v>17893</v>
      </c>
      <c r="BJ32" s="144">
        <v>5820</v>
      </c>
      <c r="BK32" s="144">
        <v>681</v>
      </c>
      <c r="BL32" s="144">
        <v>2509</v>
      </c>
      <c r="BM32" s="144">
        <v>18968</v>
      </c>
      <c r="BN32" s="144">
        <v>3733</v>
      </c>
      <c r="BO32" s="144">
        <v>3027</v>
      </c>
      <c r="BP32" s="144">
        <v>1974</v>
      </c>
      <c r="BQ32" s="144">
        <v>829</v>
      </c>
      <c r="BR32" s="144">
        <v>23525</v>
      </c>
      <c r="BS32" s="144">
        <v>5243</v>
      </c>
      <c r="BT32" s="144">
        <v>0</v>
      </c>
      <c r="BU32" s="144">
        <v>826</v>
      </c>
      <c r="BV32" s="145">
        <v>100534</v>
      </c>
      <c r="BW32" s="146">
        <v>456799</v>
      </c>
      <c r="BX32" s="142">
        <v>6998</v>
      </c>
      <c r="BY32" s="142">
        <v>260429</v>
      </c>
      <c r="BZ32" s="142">
        <v>0</v>
      </c>
      <c r="CA32" s="142">
        <v>0</v>
      </c>
      <c r="CB32" s="142">
        <v>0</v>
      </c>
      <c r="CC32" s="142">
        <v>0</v>
      </c>
      <c r="CD32" s="143">
        <v>267427</v>
      </c>
      <c r="CE32" s="144">
        <v>1559</v>
      </c>
      <c r="CF32" s="144">
        <v>54632</v>
      </c>
      <c r="CG32" s="144">
        <v>0</v>
      </c>
      <c r="CH32" s="144">
        <v>0</v>
      </c>
      <c r="CI32" s="144">
        <v>0</v>
      </c>
      <c r="CJ32" s="144">
        <v>0</v>
      </c>
      <c r="CK32" s="147">
        <v>56191</v>
      </c>
      <c r="CL32" s="146">
        <v>323618</v>
      </c>
      <c r="CM32" s="146">
        <v>1749</v>
      </c>
      <c r="CN32" s="148">
        <v>-5851</v>
      </c>
      <c r="CO32" s="149">
        <v>776315</v>
      </c>
      <c r="CP32" s="150"/>
    </row>
    <row r="33" spans="1:94" ht="11.25">
      <c r="A33" s="124"/>
      <c r="B33" s="141"/>
      <c r="C33" s="106" t="s">
        <v>122</v>
      </c>
      <c r="D33" s="107" t="s">
        <v>26</v>
      </c>
      <c r="E33" s="142">
        <v>0</v>
      </c>
      <c r="F33" s="142">
        <v>0</v>
      </c>
      <c r="G33" s="142">
        <v>0</v>
      </c>
      <c r="H33" s="142">
        <v>0</v>
      </c>
      <c r="I33" s="142">
        <v>0</v>
      </c>
      <c r="J33" s="142">
        <v>0</v>
      </c>
      <c r="K33" s="142">
        <v>0</v>
      </c>
      <c r="L33" s="142">
        <v>0</v>
      </c>
      <c r="M33" s="142">
        <v>0</v>
      </c>
      <c r="N33" s="142">
        <v>0</v>
      </c>
      <c r="O33" s="142">
        <v>0</v>
      </c>
      <c r="P33" s="142">
        <v>0</v>
      </c>
      <c r="Q33" s="142">
        <v>0</v>
      </c>
      <c r="R33" s="142">
        <v>0</v>
      </c>
      <c r="S33" s="142">
        <v>0</v>
      </c>
      <c r="T33" s="142">
        <v>0</v>
      </c>
      <c r="U33" s="142">
        <v>0</v>
      </c>
      <c r="V33" s="142">
        <v>0</v>
      </c>
      <c r="W33" s="142">
        <v>0</v>
      </c>
      <c r="X33" s="142">
        <v>0</v>
      </c>
      <c r="Y33" s="142">
        <v>0</v>
      </c>
      <c r="Z33" s="142">
        <v>0</v>
      </c>
      <c r="AA33" s="142">
        <v>0</v>
      </c>
      <c r="AB33" s="142">
        <v>0</v>
      </c>
      <c r="AC33" s="142">
        <v>0</v>
      </c>
      <c r="AD33" s="142">
        <v>0</v>
      </c>
      <c r="AE33" s="142">
        <v>0</v>
      </c>
      <c r="AF33" s="142">
        <v>0</v>
      </c>
      <c r="AG33" s="142">
        <v>0</v>
      </c>
      <c r="AH33" s="142">
        <v>0</v>
      </c>
      <c r="AI33" s="142">
        <v>0</v>
      </c>
      <c r="AJ33" s="142">
        <v>0</v>
      </c>
      <c r="AK33" s="142">
        <v>0</v>
      </c>
      <c r="AL33" s="142">
        <v>23909</v>
      </c>
      <c r="AM33" s="143">
        <v>23909</v>
      </c>
      <c r="AN33" s="144">
        <v>0</v>
      </c>
      <c r="AO33" s="144">
        <v>0</v>
      </c>
      <c r="AP33" s="144">
        <v>0</v>
      </c>
      <c r="AQ33" s="144">
        <v>0</v>
      </c>
      <c r="AR33" s="144">
        <v>0</v>
      </c>
      <c r="AS33" s="144">
        <v>0</v>
      </c>
      <c r="AT33" s="144">
        <v>0</v>
      </c>
      <c r="AU33" s="144">
        <v>0</v>
      </c>
      <c r="AV33" s="144">
        <v>0</v>
      </c>
      <c r="AW33" s="144">
        <v>0</v>
      </c>
      <c r="AX33" s="144">
        <v>0</v>
      </c>
      <c r="AY33" s="144">
        <v>0</v>
      </c>
      <c r="AZ33" s="144">
        <v>0</v>
      </c>
      <c r="BA33" s="144">
        <v>0</v>
      </c>
      <c r="BB33" s="144">
        <v>0</v>
      </c>
      <c r="BC33" s="144">
        <v>0</v>
      </c>
      <c r="BD33" s="144">
        <v>0</v>
      </c>
      <c r="BE33" s="144">
        <v>0</v>
      </c>
      <c r="BF33" s="144">
        <v>0</v>
      </c>
      <c r="BG33" s="144">
        <v>0</v>
      </c>
      <c r="BH33" s="144">
        <v>0</v>
      </c>
      <c r="BI33" s="144">
        <v>0</v>
      </c>
      <c r="BJ33" s="144">
        <v>0</v>
      </c>
      <c r="BK33" s="144">
        <v>0</v>
      </c>
      <c r="BL33" s="144">
        <v>0</v>
      </c>
      <c r="BM33" s="144">
        <v>0</v>
      </c>
      <c r="BN33" s="144">
        <v>0</v>
      </c>
      <c r="BO33" s="144">
        <v>0</v>
      </c>
      <c r="BP33" s="144">
        <v>0</v>
      </c>
      <c r="BQ33" s="144">
        <v>0</v>
      </c>
      <c r="BR33" s="144">
        <v>0</v>
      </c>
      <c r="BS33" s="144">
        <v>0</v>
      </c>
      <c r="BT33" s="144">
        <v>0</v>
      </c>
      <c r="BU33" s="144">
        <v>0</v>
      </c>
      <c r="BV33" s="145">
        <v>0</v>
      </c>
      <c r="BW33" s="146">
        <v>23909</v>
      </c>
      <c r="BX33" s="142">
        <v>0</v>
      </c>
      <c r="BY33" s="142">
        <v>26118</v>
      </c>
      <c r="BZ33" s="142">
        <v>1170788</v>
      </c>
      <c r="CA33" s="142">
        <v>0</v>
      </c>
      <c r="CB33" s="142">
        <v>0</v>
      </c>
      <c r="CC33" s="142">
        <v>0</v>
      </c>
      <c r="CD33" s="143">
        <v>1196906</v>
      </c>
      <c r="CE33" s="144">
        <v>0</v>
      </c>
      <c r="CF33" s="144">
        <v>0</v>
      </c>
      <c r="CG33" s="144">
        <v>0</v>
      </c>
      <c r="CH33" s="144">
        <v>0</v>
      </c>
      <c r="CI33" s="144">
        <v>0</v>
      </c>
      <c r="CJ33" s="144">
        <v>0</v>
      </c>
      <c r="CK33" s="147">
        <v>0</v>
      </c>
      <c r="CL33" s="146">
        <v>1196906</v>
      </c>
      <c r="CM33" s="146">
        <v>0</v>
      </c>
      <c r="CN33" s="148">
        <v>0</v>
      </c>
      <c r="CO33" s="149">
        <v>1220815</v>
      </c>
      <c r="CP33" s="150"/>
    </row>
    <row r="34" spans="1:94" ht="11.25">
      <c r="A34" s="124"/>
      <c r="B34" s="141"/>
      <c r="C34" s="106" t="s">
        <v>123</v>
      </c>
      <c r="D34" s="107" t="s">
        <v>27</v>
      </c>
      <c r="E34" s="142">
        <v>83</v>
      </c>
      <c r="F34" s="142">
        <v>19</v>
      </c>
      <c r="G34" s="142">
        <v>54</v>
      </c>
      <c r="H34" s="142">
        <v>6</v>
      </c>
      <c r="I34" s="142">
        <v>13274</v>
      </c>
      <c r="J34" s="142">
        <v>1660</v>
      </c>
      <c r="K34" s="142">
        <v>2583</v>
      </c>
      <c r="L34" s="142">
        <v>103354</v>
      </c>
      <c r="M34" s="142">
        <v>1266</v>
      </c>
      <c r="N34" s="142">
        <v>11102</v>
      </c>
      <c r="O34" s="142">
        <v>19622</v>
      </c>
      <c r="P34" s="142">
        <v>7116</v>
      </c>
      <c r="Q34" s="142">
        <v>7219</v>
      </c>
      <c r="R34" s="142">
        <v>50035</v>
      </c>
      <c r="S34" s="142">
        <v>199457</v>
      </c>
      <c r="T34" s="142">
        <v>25803</v>
      </c>
      <c r="U34" s="142">
        <v>3459</v>
      </c>
      <c r="V34" s="142">
        <v>16096</v>
      </c>
      <c r="W34" s="142">
        <v>8521</v>
      </c>
      <c r="X34" s="142">
        <v>10819</v>
      </c>
      <c r="Y34" s="142">
        <v>50</v>
      </c>
      <c r="Z34" s="142">
        <v>4315</v>
      </c>
      <c r="AA34" s="142">
        <v>673</v>
      </c>
      <c r="AB34" s="142">
        <v>7</v>
      </c>
      <c r="AC34" s="142">
        <v>3722</v>
      </c>
      <c r="AD34" s="142">
        <v>12729</v>
      </c>
      <c r="AE34" s="142">
        <v>184</v>
      </c>
      <c r="AF34" s="142">
        <v>0</v>
      </c>
      <c r="AG34" s="142">
        <v>242</v>
      </c>
      <c r="AH34" s="142">
        <v>0</v>
      </c>
      <c r="AI34" s="142">
        <v>3887</v>
      </c>
      <c r="AJ34" s="142">
        <v>543</v>
      </c>
      <c r="AK34" s="142">
        <v>0</v>
      </c>
      <c r="AL34" s="142">
        <v>2401</v>
      </c>
      <c r="AM34" s="143">
        <v>510301</v>
      </c>
      <c r="AN34" s="144">
        <v>9</v>
      </c>
      <c r="AO34" s="144">
        <v>4</v>
      </c>
      <c r="AP34" s="144">
        <v>3</v>
      </c>
      <c r="AQ34" s="144">
        <v>4</v>
      </c>
      <c r="AR34" s="144">
        <v>270</v>
      </c>
      <c r="AS34" s="144">
        <v>58</v>
      </c>
      <c r="AT34" s="144">
        <v>114</v>
      </c>
      <c r="AU34" s="144">
        <v>2494</v>
      </c>
      <c r="AV34" s="144">
        <v>68</v>
      </c>
      <c r="AW34" s="144">
        <v>350</v>
      </c>
      <c r="AX34" s="144">
        <v>199</v>
      </c>
      <c r="AY34" s="144">
        <v>229</v>
      </c>
      <c r="AZ34" s="144">
        <v>165</v>
      </c>
      <c r="BA34" s="144">
        <v>1094</v>
      </c>
      <c r="BB34" s="144">
        <v>4953</v>
      </c>
      <c r="BC34" s="144">
        <v>1832</v>
      </c>
      <c r="BD34" s="144">
        <v>340</v>
      </c>
      <c r="BE34" s="144">
        <v>515</v>
      </c>
      <c r="BF34" s="144">
        <v>259</v>
      </c>
      <c r="BG34" s="144">
        <v>458</v>
      </c>
      <c r="BH34" s="144">
        <v>2</v>
      </c>
      <c r="BI34" s="144">
        <v>194</v>
      </c>
      <c r="BJ34" s="144">
        <v>23</v>
      </c>
      <c r="BK34" s="144">
        <v>0</v>
      </c>
      <c r="BL34" s="144">
        <v>108</v>
      </c>
      <c r="BM34" s="144">
        <v>413</v>
      </c>
      <c r="BN34" s="144">
        <v>9</v>
      </c>
      <c r="BO34" s="144">
        <v>0</v>
      </c>
      <c r="BP34" s="144">
        <v>8</v>
      </c>
      <c r="BQ34" s="144">
        <v>0</v>
      </c>
      <c r="BR34" s="144">
        <v>260</v>
      </c>
      <c r="BS34" s="144">
        <v>24</v>
      </c>
      <c r="BT34" s="144">
        <v>0</v>
      </c>
      <c r="BU34" s="144">
        <v>69</v>
      </c>
      <c r="BV34" s="145">
        <v>14528</v>
      </c>
      <c r="BW34" s="146">
        <v>524829</v>
      </c>
      <c r="BX34" s="142">
        <v>0</v>
      </c>
      <c r="BY34" s="142">
        <v>281815</v>
      </c>
      <c r="BZ34" s="142">
        <v>719797</v>
      </c>
      <c r="CA34" s="142">
        <v>0</v>
      </c>
      <c r="CB34" s="142">
        <v>0</v>
      </c>
      <c r="CC34" s="142">
        <v>0</v>
      </c>
      <c r="CD34" s="143">
        <v>1001612</v>
      </c>
      <c r="CE34" s="144">
        <v>0</v>
      </c>
      <c r="CF34" s="144">
        <v>8712</v>
      </c>
      <c r="CG34" s="144">
        <v>22181</v>
      </c>
      <c r="CH34" s="144">
        <v>0</v>
      </c>
      <c r="CI34" s="144">
        <v>0</v>
      </c>
      <c r="CJ34" s="144">
        <v>0</v>
      </c>
      <c r="CK34" s="147">
        <v>30893</v>
      </c>
      <c r="CL34" s="146">
        <v>1032505</v>
      </c>
      <c r="CM34" s="146">
        <v>1149</v>
      </c>
      <c r="CN34" s="148">
        <v>-1895</v>
      </c>
      <c r="CO34" s="149">
        <v>1556588</v>
      </c>
      <c r="CP34" s="150"/>
    </row>
    <row r="35" spans="1:94" ht="11.25">
      <c r="A35" s="124"/>
      <c r="B35" s="141"/>
      <c r="C35" s="106" t="s">
        <v>124</v>
      </c>
      <c r="D35" s="107" t="s">
        <v>131</v>
      </c>
      <c r="E35" s="142">
        <v>0</v>
      </c>
      <c r="F35" s="142">
        <v>0</v>
      </c>
      <c r="G35" s="142">
        <v>0</v>
      </c>
      <c r="H35" s="142">
        <v>0</v>
      </c>
      <c r="I35" s="142">
        <v>0</v>
      </c>
      <c r="J35" s="142">
        <v>0</v>
      </c>
      <c r="K35" s="142">
        <v>0</v>
      </c>
      <c r="L35" s="142">
        <v>16</v>
      </c>
      <c r="M35" s="142">
        <v>0</v>
      </c>
      <c r="N35" s="142">
        <v>0</v>
      </c>
      <c r="O35" s="142">
        <v>6</v>
      </c>
      <c r="P35" s="142">
        <v>0</v>
      </c>
      <c r="Q35" s="142">
        <v>0</v>
      </c>
      <c r="R35" s="142">
        <v>0</v>
      </c>
      <c r="S35" s="142">
        <v>0</v>
      </c>
      <c r="T35" s="142">
        <v>0</v>
      </c>
      <c r="U35" s="142">
        <v>0</v>
      </c>
      <c r="V35" s="142">
        <v>1</v>
      </c>
      <c r="W35" s="142">
        <v>0</v>
      </c>
      <c r="X35" s="142">
        <v>3</v>
      </c>
      <c r="Y35" s="142">
        <v>9</v>
      </c>
      <c r="Z35" s="142">
        <v>39</v>
      </c>
      <c r="AA35" s="142">
        <v>38</v>
      </c>
      <c r="AB35" s="142">
        <v>8</v>
      </c>
      <c r="AC35" s="142">
        <v>67</v>
      </c>
      <c r="AD35" s="142">
        <v>38</v>
      </c>
      <c r="AE35" s="142">
        <v>8</v>
      </c>
      <c r="AF35" s="142">
        <v>8</v>
      </c>
      <c r="AG35" s="142">
        <v>31063</v>
      </c>
      <c r="AH35" s="142">
        <v>2</v>
      </c>
      <c r="AI35" s="142">
        <v>7</v>
      </c>
      <c r="AJ35" s="142">
        <v>95</v>
      </c>
      <c r="AK35" s="142">
        <v>0</v>
      </c>
      <c r="AL35" s="142">
        <v>0</v>
      </c>
      <c r="AM35" s="143">
        <v>31408</v>
      </c>
      <c r="AN35" s="144">
        <v>0</v>
      </c>
      <c r="AO35" s="144">
        <v>0</v>
      </c>
      <c r="AP35" s="144">
        <v>0</v>
      </c>
      <c r="AQ35" s="144">
        <v>0</v>
      </c>
      <c r="AR35" s="144">
        <v>0</v>
      </c>
      <c r="AS35" s="144">
        <v>0</v>
      </c>
      <c r="AT35" s="144">
        <v>0</v>
      </c>
      <c r="AU35" s="144">
        <v>0</v>
      </c>
      <c r="AV35" s="144">
        <v>0</v>
      </c>
      <c r="AW35" s="144">
        <v>0</v>
      </c>
      <c r="AX35" s="144">
        <v>0</v>
      </c>
      <c r="AY35" s="144">
        <v>0</v>
      </c>
      <c r="AZ35" s="144">
        <v>0</v>
      </c>
      <c r="BA35" s="144">
        <v>0</v>
      </c>
      <c r="BB35" s="144">
        <v>0</v>
      </c>
      <c r="BC35" s="144">
        <v>0</v>
      </c>
      <c r="BD35" s="144">
        <v>0</v>
      </c>
      <c r="BE35" s="144">
        <v>0</v>
      </c>
      <c r="BF35" s="144">
        <v>0</v>
      </c>
      <c r="BG35" s="144">
        <v>0</v>
      </c>
      <c r="BH35" s="144">
        <v>0</v>
      </c>
      <c r="BI35" s="144">
        <v>0</v>
      </c>
      <c r="BJ35" s="144">
        <v>0</v>
      </c>
      <c r="BK35" s="144">
        <v>0</v>
      </c>
      <c r="BL35" s="144">
        <v>0</v>
      </c>
      <c r="BM35" s="144">
        <v>0</v>
      </c>
      <c r="BN35" s="144">
        <v>0</v>
      </c>
      <c r="BO35" s="144">
        <v>0</v>
      </c>
      <c r="BP35" s="144">
        <v>59</v>
      </c>
      <c r="BQ35" s="144">
        <v>0</v>
      </c>
      <c r="BR35" s="144">
        <v>0</v>
      </c>
      <c r="BS35" s="144">
        <v>1</v>
      </c>
      <c r="BT35" s="144">
        <v>0</v>
      </c>
      <c r="BU35" s="144">
        <v>0</v>
      </c>
      <c r="BV35" s="145">
        <v>60</v>
      </c>
      <c r="BW35" s="146">
        <v>31468</v>
      </c>
      <c r="BX35" s="142">
        <v>17107</v>
      </c>
      <c r="BY35" s="142">
        <v>419267</v>
      </c>
      <c r="BZ35" s="142">
        <v>1233270</v>
      </c>
      <c r="CA35" s="142">
        <v>0</v>
      </c>
      <c r="CB35" s="142">
        <v>0</v>
      </c>
      <c r="CC35" s="142">
        <v>0</v>
      </c>
      <c r="CD35" s="143">
        <v>1669644</v>
      </c>
      <c r="CE35" s="144">
        <v>35</v>
      </c>
      <c r="CF35" s="144">
        <v>796</v>
      </c>
      <c r="CG35" s="144">
        <v>2372</v>
      </c>
      <c r="CH35" s="144">
        <v>0</v>
      </c>
      <c r="CI35" s="144">
        <v>0</v>
      </c>
      <c r="CJ35" s="144">
        <v>0</v>
      </c>
      <c r="CK35" s="147">
        <v>3203</v>
      </c>
      <c r="CL35" s="146">
        <v>1672847</v>
      </c>
      <c r="CM35" s="146">
        <v>4</v>
      </c>
      <c r="CN35" s="148">
        <v>-51</v>
      </c>
      <c r="CO35" s="149">
        <v>1704268</v>
      </c>
      <c r="CP35" s="150"/>
    </row>
    <row r="36" spans="1:94" ht="11.25">
      <c r="A36" s="124"/>
      <c r="B36" s="141"/>
      <c r="C36" s="106" t="s">
        <v>125</v>
      </c>
      <c r="D36" s="107" t="s">
        <v>28</v>
      </c>
      <c r="E36" s="142">
        <v>0</v>
      </c>
      <c r="F36" s="142">
        <v>3</v>
      </c>
      <c r="G36" s="142">
        <v>103</v>
      </c>
      <c r="H36" s="142">
        <v>103</v>
      </c>
      <c r="I36" s="142">
        <v>1595</v>
      </c>
      <c r="J36" s="142">
        <v>220</v>
      </c>
      <c r="K36" s="142">
        <v>392</v>
      </c>
      <c r="L36" s="142">
        <v>2120</v>
      </c>
      <c r="M36" s="142">
        <v>111</v>
      </c>
      <c r="N36" s="142">
        <v>335</v>
      </c>
      <c r="O36" s="142">
        <v>1346</v>
      </c>
      <c r="P36" s="142">
        <v>66</v>
      </c>
      <c r="Q36" s="142">
        <v>936</v>
      </c>
      <c r="R36" s="142">
        <v>2222</v>
      </c>
      <c r="S36" s="142">
        <v>2341</v>
      </c>
      <c r="T36" s="142">
        <v>335</v>
      </c>
      <c r="U36" s="142">
        <v>27</v>
      </c>
      <c r="V36" s="142">
        <v>846</v>
      </c>
      <c r="W36" s="142">
        <v>2547</v>
      </c>
      <c r="X36" s="142">
        <v>1032</v>
      </c>
      <c r="Y36" s="142">
        <v>2234</v>
      </c>
      <c r="Z36" s="142">
        <v>1445</v>
      </c>
      <c r="AA36" s="142">
        <v>3023</v>
      </c>
      <c r="AB36" s="142">
        <v>667</v>
      </c>
      <c r="AC36" s="142">
        <v>2296</v>
      </c>
      <c r="AD36" s="142">
        <v>683</v>
      </c>
      <c r="AE36" s="142">
        <v>6</v>
      </c>
      <c r="AF36" s="142">
        <v>1834</v>
      </c>
      <c r="AG36" s="142">
        <v>1708</v>
      </c>
      <c r="AH36" s="142">
        <v>0</v>
      </c>
      <c r="AI36" s="142">
        <v>3452</v>
      </c>
      <c r="AJ36" s="142">
        <v>7868</v>
      </c>
      <c r="AK36" s="142">
        <v>0</v>
      </c>
      <c r="AL36" s="142">
        <v>153</v>
      </c>
      <c r="AM36" s="143">
        <v>42049</v>
      </c>
      <c r="AN36" s="144">
        <v>0</v>
      </c>
      <c r="AO36" s="144">
        <v>0</v>
      </c>
      <c r="AP36" s="144">
        <v>0</v>
      </c>
      <c r="AQ36" s="144">
        <v>0</v>
      </c>
      <c r="AR36" s="144">
        <v>0</v>
      </c>
      <c r="AS36" s="144">
        <v>0</v>
      </c>
      <c r="AT36" s="144">
        <v>0</v>
      </c>
      <c r="AU36" s="144">
        <v>0</v>
      </c>
      <c r="AV36" s="144">
        <v>0</v>
      </c>
      <c r="AW36" s="144">
        <v>0</v>
      </c>
      <c r="AX36" s="144">
        <v>0</v>
      </c>
      <c r="AY36" s="144">
        <v>0</v>
      </c>
      <c r="AZ36" s="144">
        <v>0</v>
      </c>
      <c r="BA36" s="144">
        <v>0</v>
      </c>
      <c r="BB36" s="144">
        <v>0</v>
      </c>
      <c r="BC36" s="144">
        <v>0</v>
      </c>
      <c r="BD36" s="144">
        <v>0</v>
      </c>
      <c r="BE36" s="144">
        <v>0</v>
      </c>
      <c r="BF36" s="144">
        <v>0</v>
      </c>
      <c r="BG36" s="144">
        <v>0</v>
      </c>
      <c r="BH36" s="144">
        <v>0</v>
      </c>
      <c r="BI36" s="144">
        <v>0</v>
      </c>
      <c r="BJ36" s="144">
        <v>0</v>
      </c>
      <c r="BK36" s="144">
        <v>0</v>
      </c>
      <c r="BL36" s="144">
        <v>0</v>
      </c>
      <c r="BM36" s="144">
        <v>0</v>
      </c>
      <c r="BN36" s="144">
        <v>0</v>
      </c>
      <c r="BO36" s="144">
        <v>0</v>
      </c>
      <c r="BP36" s="144">
        <v>0</v>
      </c>
      <c r="BQ36" s="144">
        <v>0</v>
      </c>
      <c r="BR36" s="144">
        <v>0</v>
      </c>
      <c r="BS36" s="144">
        <v>0</v>
      </c>
      <c r="BT36" s="144">
        <v>0</v>
      </c>
      <c r="BU36" s="144">
        <v>0</v>
      </c>
      <c r="BV36" s="145">
        <v>0</v>
      </c>
      <c r="BW36" s="146">
        <v>42049</v>
      </c>
      <c r="BX36" s="142">
        <v>0</v>
      </c>
      <c r="BY36" s="142">
        <v>145383</v>
      </c>
      <c r="BZ36" s="142">
        <v>0</v>
      </c>
      <c r="CA36" s="142">
        <v>0</v>
      </c>
      <c r="CB36" s="142">
        <v>0</v>
      </c>
      <c r="CC36" s="142">
        <v>0</v>
      </c>
      <c r="CD36" s="143">
        <v>145383</v>
      </c>
      <c r="CE36" s="144">
        <v>0</v>
      </c>
      <c r="CF36" s="144">
        <v>0</v>
      </c>
      <c r="CG36" s="144">
        <v>0</v>
      </c>
      <c r="CH36" s="144">
        <v>0</v>
      </c>
      <c r="CI36" s="144">
        <v>0</v>
      </c>
      <c r="CJ36" s="144">
        <v>0</v>
      </c>
      <c r="CK36" s="147">
        <v>0</v>
      </c>
      <c r="CL36" s="146">
        <v>145383</v>
      </c>
      <c r="CM36" s="146">
        <v>1121</v>
      </c>
      <c r="CN36" s="148">
        <v>-2791</v>
      </c>
      <c r="CO36" s="149">
        <v>185762</v>
      </c>
      <c r="CP36" s="150"/>
    </row>
    <row r="37" spans="1:94" ht="11.25">
      <c r="A37" s="124"/>
      <c r="B37" s="141"/>
      <c r="C37" s="106" t="s">
        <v>126</v>
      </c>
      <c r="D37" s="107" t="s">
        <v>29</v>
      </c>
      <c r="E37" s="142">
        <v>2836</v>
      </c>
      <c r="F37" s="142">
        <v>209</v>
      </c>
      <c r="G37" s="142">
        <v>593</v>
      </c>
      <c r="H37" s="142">
        <v>7292</v>
      </c>
      <c r="I37" s="142">
        <v>58769</v>
      </c>
      <c r="J37" s="142">
        <v>4971</v>
      </c>
      <c r="K37" s="142">
        <v>13154</v>
      </c>
      <c r="L37" s="142">
        <v>52974</v>
      </c>
      <c r="M37" s="142">
        <v>2192</v>
      </c>
      <c r="N37" s="142">
        <v>11026</v>
      </c>
      <c r="O37" s="142">
        <v>25523</v>
      </c>
      <c r="P37" s="142">
        <v>4205</v>
      </c>
      <c r="Q37" s="142">
        <v>20489</v>
      </c>
      <c r="R37" s="142">
        <v>45625</v>
      </c>
      <c r="S37" s="142">
        <v>89806</v>
      </c>
      <c r="T37" s="142">
        <v>15557</v>
      </c>
      <c r="U37" s="142">
        <v>1433</v>
      </c>
      <c r="V37" s="142">
        <v>30882</v>
      </c>
      <c r="W37" s="142">
        <v>158538</v>
      </c>
      <c r="X37" s="142">
        <v>37302</v>
      </c>
      <c r="Y37" s="142">
        <v>17434</v>
      </c>
      <c r="Z37" s="142">
        <v>122136</v>
      </c>
      <c r="AA37" s="142">
        <v>109086</v>
      </c>
      <c r="AB37" s="142">
        <v>45592</v>
      </c>
      <c r="AC37" s="142">
        <v>72767</v>
      </c>
      <c r="AD37" s="142">
        <v>50053</v>
      </c>
      <c r="AE37" s="142">
        <v>55301</v>
      </c>
      <c r="AF37" s="142">
        <v>45017</v>
      </c>
      <c r="AG37" s="142">
        <v>50203</v>
      </c>
      <c r="AH37" s="142">
        <v>9387</v>
      </c>
      <c r="AI37" s="142">
        <v>113874</v>
      </c>
      <c r="AJ37" s="142">
        <v>65137</v>
      </c>
      <c r="AK37" s="142">
        <v>0</v>
      </c>
      <c r="AL37" s="142">
        <v>4541</v>
      </c>
      <c r="AM37" s="143">
        <v>1343904</v>
      </c>
      <c r="AN37" s="144">
        <v>427</v>
      </c>
      <c r="AO37" s="144">
        <v>49</v>
      </c>
      <c r="AP37" s="144">
        <v>56</v>
      </c>
      <c r="AQ37" s="144">
        <v>316</v>
      </c>
      <c r="AR37" s="144">
        <v>2327</v>
      </c>
      <c r="AS37" s="144">
        <v>428</v>
      </c>
      <c r="AT37" s="144">
        <v>840</v>
      </c>
      <c r="AU37" s="144">
        <v>2531</v>
      </c>
      <c r="AV37" s="144">
        <v>193</v>
      </c>
      <c r="AW37" s="144">
        <v>723</v>
      </c>
      <c r="AX37" s="144">
        <v>629</v>
      </c>
      <c r="AY37" s="144">
        <v>292</v>
      </c>
      <c r="AZ37" s="144">
        <v>958</v>
      </c>
      <c r="BA37" s="144">
        <v>2043</v>
      </c>
      <c r="BB37" s="144">
        <v>4431</v>
      </c>
      <c r="BC37" s="144">
        <v>1998</v>
      </c>
      <c r="BD37" s="144">
        <v>303</v>
      </c>
      <c r="BE37" s="144">
        <v>2646</v>
      </c>
      <c r="BF37" s="144">
        <v>10591</v>
      </c>
      <c r="BG37" s="144">
        <v>2804</v>
      </c>
      <c r="BH37" s="144">
        <v>944</v>
      </c>
      <c r="BI37" s="144">
        <v>11167</v>
      </c>
      <c r="BJ37" s="144">
        <v>7762</v>
      </c>
      <c r="BK37" s="144">
        <v>2630</v>
      </c>
      <c r="BL37" s="144">
        <v>4326</v>
      </c>
      <c r="BM37" s="144">
        <v>4027</v>
      </c>
      <c r="BN37" s="144">
        <v>4509</v>
      </c>
      <c r="BO37" s="144">
        <v>2872</v>
      </c>
      <c r="BP37" s="144">
        <v>3409</v>
      </c>
      <c r="BQ37" s="144">
        <v>574</v>
      </c>
      <c r="BR37" s="144">
        <v>14097</v>
      </c>
      <c r="BS37" s="144">
        <v>3921</v>
      </c>
      <c r="BT37" s="144">
        <v>0</v>
      </c>
      <c r="BU37" s="144">
        <v>454</v>
      </c>
      <c r="BV37" s="145">
        <v>95277</v>
      </c>
      <c r="BW37" s="146">
        <v>1439181</v>
      </c>
      <c r="BX37" s="142">
        <v>686</v>
      </c>
      <c r="BY37" s="142">
        <v>136169</v>
      </c>
      <c r="BZ37" s="142">
        <v>0</v>
      </c>
      <c r="CA37" s="142">
        <v>35558</v>
      </c>
      <c r="CB37" s="142">
        <v>200535</v>
      </c>
      <c r="CC37" s="142">
        <v>0</v>
      </c>
      <c r="CD37" s="143">
        <v>372948</v>
      </c>
      <c r="CE37" s="144">
        <v>69</v>
      </c>
      <c r="CF37" s="144">
        <v>9671</v>
      </c>
      <c r="CG37" s="144">
        <v>0</v>
      </c>
      <c r="CH37" s="144">
        <v>2324</v>
      </c>
      <c r="CI37" s="144">
        <v>13970</v>
      </c>
      <c r="CJ37" s="144">
        <v>0</v>
      </c>
      <c r="CK37" s="147">
        <v>26034</v>
      </c>
      <c r="CL37" s="146">
        <v>398982</v>
      </c>
      <c r="CM37" s="146">
        <v>23440</v>
      </c>
      <c r="CN37" s="148">
        <v>-89398</v>
      </c>
      <c r="CO37" s="149">
        <v>1772205</v>
      </c>
      <c r="CP37" s="150"/>
    </row>
    <row r="38" spans="1:94" ht="11.25">
      <c r="A38" s="124"/>
      <c r="B38" s="141"/>
      <c r="C38" s="106" t="s">
        <v>127</v>
      </c>
      <c r="D38" s="107" t="s">
        <v>30</v>
      </c>
      <c r="E38" s="142">
        <v>18</v>
      </c>
      <c r="F38" s="142">
        <v>1</v>
      </c>
      <c r="G38" s="142">
        <v>65</v>
      </c>
      <c r="H38" s="142">
        <v>17</v>
      </c>
      <c r="I38" s="142">
        <v>438</v>
      </c>
      <c r="J38" s="142">
        <v>68</v>
      </c>
      <c r="K38" s="142">
        <v>121</v>
      </c>
      <c r="L38" s="142">
        <v>313</v>
      </c>
      <c r="M38" s="142">
        <v>36</v>
      </c>
      <c r="N38" s="142">
        <v>79</v>
      </c>
      <c r="O38" s="142">
        <v>390</v>
      </c>
      <c r="P38" s="142">
        <v>47</v>
      </c>
      <c r="Q38" s="142">
        <v>141</v>
      </c>
      <c r="R38" s="142">
        <v>404</v>
      </c>
      <c r="S38" s="142">
        <v>729</v>
      </c>
      <c r="T38" s="142">
        <v>162</v>
      </c>
      <c r="U38" s="142">
        <v>9</v>
      </c>
      <c r="V38" s="142">
        <v>417</v>
      </c>
      <c r="W38" s="142">
        <v>1434</v>
      </c>
      <c r="X38" s="142">
        <v>225</v>
      </c>
      <c r="Y38" s="142">
        <v>231</v>
      </c>
      <c r="Z38" s="142">
        <v>4203</v>
      </c>
      <c r="AA38" s="142">
        <v>917</v>
      </c>
      <c r="AB38" s="142">
        <v>1924</v>
      </c>
      <c r="AC38" s="142">
        <v>1470</v>
      </c>
      <c r="AD38" s="142">
        <v>8395</v>
      </c>
      <c r="AE38" s="142">
        <v>2010</v>
      </c>
      <c r="AF38" s="142">
        <v>1763</v>
      </c>
      <c r="AG38" s="142">
        <v>24627</v>
      </c>
      <c r="AH38" s="142">
        <v>955</v>
      </c>
      <c r="AI38" s="142">
        <v>6615</v>
      </c>
      <c r="AJ38" s="142">
        <v>41409</v>
      </c>
      <c r="AK38" s="142">
        <v>0</v>
      </c>
      <c r="AL38" s="142">
        <v>1333</v>
      </c>
      <c r="AM38" s="143">
        <v>100966</v>
      </c>
      <c r="AN38" s="144">
        <v>10</v>
      </c>
      <c r="AO38" s="144">
        <v>1</v>
      </c>
      <c r="AP38" s="144">
        <v>25</v>
      </c>
      <c r="AQ38" s="144">
        <v>3</v>
      </c>
      <c r="AR38" s="144">
        <v>65</v>
      </c>
      <c r="AS38" s="144">
        <v>19</v>
      </c>
      <c r="AT38" s="144">
        <v>32</v>
      </c>
      <c r="AU38" s="144">
        <v>55</v>
      </c>
      <c r="AV38" s="144">
        <v>8</v>
      </c>
      <c r="AW38" s="144">
        <v>19</v>
      </c>
      <c r="AX38" s="144">
        <v>34</v>
      </c>
      <c r="AY38" s="144">
        <v>12</v>
      </c>
      <c r="AZ38" s="144">
        <v>23</v>
      </c>
      <c r="BA38" s="144">
        <v>59</v>
      </c>
      <c r="BB38" s="144">
        <v>122</v>
      </c>
      <c r="BC38" s="144">
        <v>70</v>
      </c>
      <c r="BD38" s="144">
        <v>7</v>
      </c>
      <c r="BE38" s="144">
        <v>304</v>
      </c>
      <c r="BF38" s="144">
        <v>341</v>
      </c>
      <c r="BG38" s="144">
        <v>71</v>
      </c>
      <c r="BH38" s="144">
        <v>43</v>
      </c>
      <c r="BI38" s="144">
        <v>1446</v>
      </c>
      <c r="BJ38" s="144">
        <v>228</v>
      </c>
      <c r="BK38" s="144">
        <v>398</v>
      </c>
      <c r="BL38" s="144">
        <v>307</v>
      </c>
      <c r="BM38" s="144">
        <v>7077</v>
      </c>
      <c r="BN38" s="144">
        <v>563</v>
      </c>
      <c r="BO38" s="144">
        <v>373</v>
      </c>
      <c r="BP38" s="144">
        <v>6029</v>
      </c>
      <c r="BQ38" s="144">
        <v>203</v>
      </c>
      <c r="BR38" s="144">
        <v>5556</v>
      </c>
      <c r="BS38" s="144">
        <v>12291</v>
      </c>
      <c r="BT38" s="144">
        <v>0</v>
      </c>
      <c r="BU38" s="144">
        <v>450</v>
      </c>
      <c r="BV38" s="145">
        <v>36244</v>
      </c>
      <c r="BW38" s="146">
        <v>137210</v>
      </c>
      <c r="BX38" s="142">
        <v>429697</v>
      </c>
      <c r="BY38" s="142">
        <v>1519408</v>
      </c>
      <c r="BZ38" s="142">
        <v>0</v>
      </c>
      <c r="CA38" s="142">
        <v>0</v>
      </c>
      <c r="CB38" s="142">
        <v>0</v>
      </c>
      <c r="CC38" s="142">
        <v>0</v>
      </c>
      <c r="CD38" s="143">
        <v>1949105</v>
      </c>
      <c r="CE38" s="144">
        <v>108510</v>
      </c>
      <c r="CF38" s="144">
        <v>381223</v>
      </c>
      <c r="CG38" s="144">
        <v>0</v>
      </c>
      <c r="CH38" s="144">
        <v>0</v>
      </c>
      <c r="CI38" s="144">
        <v>0</v>
      </c>
      <c r="CJ38" s="144">
        <v>0</v>
      </c>
      <c r="CK38" s="147">
        <v>489733</v>
      </c>
      <c r="CL38" s="146">
        <v>2438838</v>
      </c>
      <c r="CM38" s="146">
        <v>14979</v>
      </c>
      <c r="CN38" s="148">
        <v>-138433</v>
      </c>
      <c r="CO38" s="149">
        <v>2452594</v>
      </c>
      <c r="CP38" s="150"/>
    </row>
    <row r="39" spans="1:94" ht="11.25">
      <c r="A39" s="124"/>
      <c r="B39" s="141"/>
      <c r="C39" s="106" t="s">
        <v>128</v>
      </c>
      <c r="D39" s="107" t="s">
        <v>132</v>
      </c>
      <c r="E39" s="142">
        <v>47</v>
      </c>
      <c r="F39" s="142">
        <v>8</v>
      </c>
      <c r="G39" s="142">
        <v>56</v>
      </c>
      <c r="H39" s="142">
        <v>59</v>
      </c>
      <c r="I39" s="142">
        <v>2313</v>
      </c>
      <c r="J39" s="142">
        <v>362</v>
      </c>
      <c r="K39" s="142">
        <v>560</v>
      </c>
      <c r="L39" s="142">
        <v>796</v>
      </c>
      <c r="M39" s="142">
        <v>34</v>
      </c>
      <c r="N39" s="142">
        <v>355</v>
      </c>
      <c r="O39" s="142">
        <v>619</v>
      </c>
      <c r="P39" s="142">
        <v>123</v>
      </c>
      <c r="Q39" s="142">
        <v>1072</v>
      </c>
      <c r="R39" s="142">
        <v>1851</v>
      </c>
      <c r="S39" s="142">
        <v>3937</v>
      </c>
      <c r="T39" s="142">
        <v>880</v>
      </c>
      <c r="U39" s="142">
        <v>56</v>
      </c>
      <c r="V39" s="142">
        <v>1412</v>
      </c>
      <c r="W39" s="142">
        <v>1085</v>
      </c>
      <c r="X39" s="142">
        <v>1135</v>
      </c>
      <c r="Y39" s="142">
        <v>616</v>
      </c>
      <c r="Z39" s="142">
        <v>8816</v>
      </c>
      <c r="AA39" s="142">
        <v>4754</v>
      </c>
      <c r="AB39" s="142">
        <v>847</v>
      </c>
      <c r="AC39" s="142">
        <v>2809</v>
      </c>
      <c r="AD39" s="142">
        <v>1414</v>
      </c>
      <c r="AE39" s="142">
        <v>2425</v>
      </c>
      <c r="AF39" s="142">
        <v>5278</v>
      </c>
      <c r="AG39" s="142">
        <v>3513</v>
      </c>
      <c r="AH39" s="142">
        <v>785</v>
      </c>
      <c r="AI39" s="142">
        <v>4287</v>
      </c>
      <c r="AJ39" s="142">
        <v>4928</v>
      </c>
      <c r="AK39" s="142">
        <v>0</v>
      </c>
      <c r="AL39" s="142">
        <v>31</v>
      </c>
      <c r="AM39" s="143">
        <v>57263</v>
      </c>
      <c r="AN39" s="144">
        <v>0</v>
      </c>
      <c r="AO39" s="144">
        <v>0</v>
      </c>
      <c r="AP39" s="144">
        <v>0</v>
      </c>
      <c r="AQ39" s="144">
        <v>0</v>
      </c>
      <c r="AR39" s="144">
        <v>0</v>
      </c>
      <c r="AS39" s="144">
        <v>0</v>
      </c>
      <c r="AT39" s="144">
        <v>0</v>
      </c>
      <c r="AU39" s="144">
        <v>0</v>
      </c>
      <c r="AV39" s="144">
        <v>0</v>
      </c>
      <c r="AW39" s="144">
        <v>0</v>
      </c>
      <c r="AX39" s="144">
        <v>0</v>
      </c>
      <c r="AY39" s="144">
        <v>0</v>
      </c>
      <c r="AZ39" s="144">
        <v>0</v>
      </c>
      <c r="BA39" s="144">
        <v>0</v>
      </c>
      <c r="BB39" s="144">
        <v>0</v>
      </c>
      <c r="BC39" s="144">
        <v>0</v>
      </c>
      <c r="BD39" s="144">
        <v>0</v>
      </c>
      <c r="BE39" s="144">
        <v>0</v>
      </c>
      <c r="BF39" s="144">
        <v>0</v>
      </c>
      <c r="BG39" s="144">
        <v>0</v>
      </c>
      <c r="BH39" s="144">
        <v>0</v>
      </c>
      <c r="BI39" s="144">
        <v>0</v>
      </c>
      <c r="BJ39" s="144">
        <v>0</v>
      </c>
      <c r="BK39" s="144">
        <v>0</v>
      </c>
      <c r="BL39" s="144">
        <v>0</v>
      </c>
      <c r="BM39" s="144">
        <v>0</v>
      </c>
      <c r="BN39" s="144">
        <v>0</v>
      </c>
      <c r="BO39" s="144">
        <v>0</v>
      </c>
      <c r="BP39" s="144">
        <v>0</v>
      </c>
      <c r="BQ39" s="144">
        <v>0</v>
      </c>
      <c r="BR39" s="144">
        <v>0</v>
      </c>
      <c r="BS39" s="144">
        <v>0</v>
      </c>
      <c r="BT39" s="144">
        <v>0</v>
      </c>
      <c r="BU39" s="144">
        <v>0</v>
      </c>
      <c r="BV39" s="145">
        <v>0</v>
      </c>
      <c r="BW39" s="146">
        <v>57263</v>
      </c>
      <c r="BX39" s="142">
        <v>0</v>
      </c>
      <c r="BY39" s="142">
        <v>0</v>
      </c>
      <c r="BZ39" s="142">
        <v>0</v>
      </c>
      <c r="CA39" s="142">
        <v>0</v>
      </c>
      <c r="CB39" s="142">
        <v>0</v>
      </c>
      <c r="CC39" s="142">
        <v>0</v>
      </c>
      <c r="CD39" s="143">
        <v>0</v>
      </c>
      <c r="CE39" s="144">
        <v>0</v>
      </c>
      <c r="CF39" s="144">
        <v>0</v>
      </c>
      <c r="CG39" s="144">
        <v>0</v>
      </c>
      <c r="CH39" s="144">
        <v>0</v>
      </c>
      <c r="CI39" s="144">
        <v>0</v>
      </c>
      <c r="CJ39" s="144">
        <v>0</v>
      </c>
      <c r="CK39" s="147">
        <v>0</v>
      </c>
      <c r="CL39" s="146">
        <v>0</v>
      </c>
      <c r="CM39" s="146">
        <v>0</v>
      </c>
      <c r="CN39" s="148">
        <v>0</v>
      </c>
      <c r="CO39" s="149">
        <v>57263</v>
      </c>
      <c r="CP39" s="150"/>
    </row>
    <row r="40" spans="1:94" ht="11.25">
      <c r="A40" s="124"/>
      <c r="B40" s="141"/>
      <c r="C40" s="151" t="s">
        <v>129</v>
      </c>
      <c r="D40" s="152" t="s">
        <v>133</v>
      </c>
      <c r="E40" s="153">
        <v>820</v>
      </c>
      <c r="F40" s="153">
        <v>31</v>
      </c>
      <c r="G40" s="153">
        <v>148</v>
      </c>
      <c r="H40" s="153">
        <v>618</v>
      </c>
      <c r="I40" s="153">
        <v>6498</v>
      </c>
      <c r="J40" s="153">
        <v>1649</v>
      </c>
      <c r="K40" s="153">
        <v>2161</v>
      </c>
      <c r="L40" s="153">
        <v>4341</v>
      </c>
      <c r="M40" s="153">
        <v>339</v>
      </c>
      <c r="N40" s="153">
        <v>803</v>
      </c>
      <c r="O40" s="153">
        <v>9038</v>
      </c>
      <c r="P40" s="153">
        <v>756</v>
      </c>
      <c r="Q40" s="153">
        <v>5985</v>
      </c>
      <c r="R40" s="153">
        <v>11206</v>
      </c>
      <c r="S40" s="153">
        <v>6928</v>
      </c>
      <c r="T40" s="153">
        <v>2890</v>
      </c>
      <c r="U40" s="153">
        <v>152</v>
      </c>
      <c r="V40" s="153">
        <v>4975</v>
      </c>
      <c r="W40" s="153">
        <v>7018</v>
      </c>
      <c r="X40" s="153">
        <v>2474</v>
      </c>
      <c r="Y40" s="153">
        <v>2011</v>
      </c>
      <c r="Z40" s="153">
        <v>8307</v>
      </c>
      <c r="AA40" s="153">
        <v>6028</v>
      </c>
      <c r="AB40" s="153">
        <v>7495</v>
      </c>
      <c r="AC40" s="153">
        <v>5701</v>
      </c>
      <c r="AD40" s="153">
        <v>2130</v>
      </c>
      <c r="AE40" s="153">
        <v>3297</v>
      </c>
      <c r="AF40" s="153">
        <v>1982</v>
      </c>
      <c r="AG40" s="153">
        <v>2475</v>
      </c>
      <c r="AH40" s="153">
        <v>414</v>
      </c>
      <c r="AI40" s="153">
        <v>4818</v>
      </c>
      <c r="AJ40" s="153">
        <v>6034</v>
      </c>
      <c r="AK40" s="153">
        <v>6</v>
      </c>
      <c r="AL40" s="153">
        <v>0</v>
      </c>
      <c r="AM40" s="154">
        <v>119528</v>
      </c>
      <c r="AN40" s="155">
        <v>647</v>
      </c>
      <c r="AO40" s="155">
        <v>35</v>
      </c>
      <c r="AP40" s="155">
        <v>70</v>
      </c>
      <c r="AQ40" s="155">
        <v>184</v>
      </c>
      <c r="AR40" s="155">
        <v>1934</v>
      </c>
      <c r="AS40" s="155">
        <v>645</v>
      </c>
      <c r="AT40" s="155">
        <v>835</v>
      </c>
      <c r="AU40" s="155">
        <v>1421</v>
      </c>
      <c r="AV40" s="155">
        <v>220</v>
      </c>
      <c r="AW40" s="155">
        <v>348</v>
      </c>
      <c r="AX40" s="155">
        <v>1222</v>
      </c>
      <c r="AY40" s="155">
        <v>349</v>
      </c>
      <c r="AZ40" s="155">
        <v>1378</v>
      </c>
      <c r="BA40" s="155">
        <v>2539</v>
      </c>
      <c r="BB40" s="155">
        <v>1670</v>
      </c>
      <c r="BC40" s="155">
        <v>590</v>
      </c>
      <c r="BD40" s="155">
        <v>168</v>
      </c>
      <c r="BE40" s="155">
        <v>1568</v>
      </c>
      <c r="BF40" s="155">
        <v>2801</v>
      </c>
      <c r="BG40" s="155">
        <v>850</v>
      </c>
      <c r="BH40" s="155">
        <v>442</v>
      </c>
      <c r="BI40" s="155">
        <v>5796</v>
      </c>
      <c r="BJ40" s="155">
        <v>2338</v>
      </c>
      <c r="BK40" s="155">
        <v>2439</v>
      </c>
      <c r="BL40" s="155">
        <v>1717</v>
      </c>
      <c r="BM40" s="155">
        <v>927</v>
      </c>
      <c r="BN40" s="155">
        <v>120</v>
      </c>
      <c r="BO40" s="155">
        <v>349</v>
      </c>
      <c r="BP40" s="155">
        <v>760</v>
      </c>
      <c r="BQ40" s="155">
        <v>261</v>
      </c>
      <c r="BR40" s="155">
        <v>3093</v>
      </c>
      <c r="BS40" s="155">
        <v>2081</v>
      </c>
      <c r="BT40" s="155">
        <v>3</v>
      </c>
      <c r="BU40" s="155">
        <v>0</v>
      </c>
      <c r="BV40" s="156">
        <v>39800</v>
      </c>
      <c r="BW40" s="157">
        <v>159328</v>
      </c>
      <c r="BX40" s="153">
        <v>0</v>
      </c>
      <c r="BY40" s="153">
        <v>808</v>
      </c>
      <c r="BZ40" s="153">
        <v>0</v>
      </c>
      <c r="CA40" s="153">
        <v>0</v>
      </c>
      <c r="CB40" s="153">
        <v>0</v>
      </c>
      <c r="CC40" s="153">
        <v>0</v>
      </c>
      <c r="CD40" s="154">
        <v>808</v>
      </c>
      <c r="CE40" s="155">
        <v>0</v>
      </c>
      <c r="CF40" s="155">
        <v>331</v>
      </c>
      <c r="CG40" s="155">
        <v>0</v>
      </c>
      <c r="CH40" s="155">
        <v>0</v>
      </c>
      <c r="CI40" s="155">
        <v>0</v>
      </c>
      <c r="CJ40" s="155">
        <v>0</v>
      </c>
      <c r="CK40" s="158">
        <v>331</v>
      </c>
      <c r="CL40" s="157">
        <v>1139</v>
      </c>
      <c r="CM40" s="157">
        <v>676</v>
      </c>
      <c r="CN40" s="159">
        <v>-11543</v>
      </c>
      <c r="CO40" s="160">
        <v>149600</v>
      </c>
      <c r="CP40" s="150"/>
    </row>
    <row r="41" spans="1:94" ht="11.25">
      <c r="A41" s="124"/>
      <c r="B41" s="161"/>
      <c r="C41" s="162"/>
      <c r="D41" s="163" t="s">
        <v>134</v>
      </c>
      <c r="E41" s="153">
        <v>45687</v>
      </c>
      <c r="F41" s="153">
        <v>2536</v>
      </c>
      <c r="G41" s="153">
        <v>11085</v>
      </c>
      <c r="H41" s="153">
        <v>23985</v>
      </c>
      <c r="I41" s="153">
        <v>595143</v>
      </c>
      <c r="J41" s="153">
        <v>71126</v>
      </c>
      <c r="K41" s="153">
        <v>165466</v>
      </c>
      <c r="L41" s="153">
        <v>472017</v>
      </c>
      <c r="M41" s="153">
        <v>157602</v>
      </c>
      <c r="N41" s="153">
        <v>124198</v>
      </c>
      <c r="O41" s="153">
        <v>689011</v>
      </c>
      <c r="P41" s="153">
        <v>74851</v>
      </c>
      <c r="Q41" s="153">
        <v>221236</v>
      </c>
      <c r="R41" s="153">
        <v>508433</v>
      </c>
      <c r="S41" s="153">
        <v>962465</v>
      </c>
      <c r="T41" s="153">
        <v>220066</v>
      </c>
      <c r="U41" s="153">
        <v>15931</v>
      </c>
      <c r="V41" s="153">
        <v>360514</v>
      </c>
      <c r="W41" s="153">
        <v>798879</v>
      </c>
      <c r="X41" s="153">
        <v>289849</v>
      </c>
      <c r="Y41" s="153">
        <v>96243</v>
      </c>
      <c r="Z41" s="153">
        <v>556589</v>
      </c>
      <c r="AA41" s="153">
        <v>324293</v>
      </c>
      <c r="AB41" s="153">
        <v>334769</v>
      </c>
      <c r="AC41" s="153">
        <v>482603</v>
      </c>
      <c r="AD41" s="153">
        <v>201316</v>
      </c>
      <c r="AE41" s="153">
        <v>181898</v>
      </c>
      <c r="AF41" s="153">
        <v>209645</v>
      </c>
      <c r="AG41" s="153">
        <v>361412</v>
      </c>
      <c r="AH41" s="153">
        <v>38017</v>
      </c>
      <c r="AI41" s="153">
        <v>394253</v>
      </c>
      <c r="AJ41" s="153">
        <v>617569</v>
      </c>
      <c r="AK41" s="153">
        <v>22618</v>
      </c>
      <c r="AL41" s="153">
        <v>84410</v>
      </c>
      <c r="AM41" s="154">
        <v>9715715</v>
      </c>
      <c r="AN41" s="153">
        <v>84882</v>
      </c>
      <c r="AO41" s="153">
        <v>3809</v>
      </c>
      <c r="AP41" s="153">
        <v>12237</v>
      </c>
      <c r="AQ41" s="153">
        <v>6479</v>
      </c>
      <c r="AR41" s="153">
        <v>365679</v>
      </c>
      <c r="AS41" s="153">
        <v>81254</v>
      </c>
      <c r="AT41" s="153">
        <v>160739</v>
      </c>
      <c r="AU41" s="153">
        <v>391282</v>
      </c>
      <c r="AV41" s="153">
        <v>40179</v>
      </c>
      <c r="AW41" s="153">
        <v>59976</v>
      </c>
      <c r="AX41" s="153">
        <v>528719</v>
      </c>
      <c r="AY41" s="153">
        <v>63709</v>
      </c>
      <c r="AZ41" s="153">
        <v>233869</v>
      </c>
      <c r="BA41" s="153">
        <v>558663</v>
      </c>
      <c r="BB41" s="153">
        <v>845591</v>
      </c>
      <c r="BC41" s="153">
        <v>630412</v>
      </c>
      <c r="BD41" s="153">
        <v>38987</v>
      </c>
      <c r="BE41" s="153">
        <v>418114</v>
      </c>
      <c r="BF41" s="153">
        <v>828418</v>
      </c>
      <c r="BG41" s="153">
        <v>42985</v>
      </c>
      <c r="BH41" s="153">
        <v>21815</v>
      </c>
      <c r="BI41" s="153">
        <v>181401</v>
      </c>
      <c r="BJ41" s="153">
        <v>58169</v>
      </c>
      <c r="BK41" s="153">
        <v>12689</v>
      </c>
      <c r="BL41" s="153">
        <v>127094</v>
      </c>
      <c r="BM41" s="153">
        <v>51214</v>
      </c>
      <c r="BN41" s="153">
        <v>97573</v>
      </c>
      <c r="BO41" s="153">
        <v>68180</v>
      </c>
      <c r="BP41" s="153">
        <v>335525</v>
      </c>
      <c r="BQ41" s="153">
        <v>16933</v>
      </c>
      <c r="BR41" s="153">
        <v>354479</v>
      </c>
      <c r="BS41" s="153">
        <v>363188</v>
      </c>
      <c r="BT41" s="153">
        <v>40350</v>
      </c>
      <c r="BU41" s="153">
        <v>16368</v>
      </c>
      <c r="BV41" s="156">
        <v>7140961</v>
      </c>
      <c r="BW41" s="157">
        <v>16856676</v>
      </c>
      <c r="BX41" s="153">
        <v>559644</v>
      </c>
      <c r="BY41" s="153">
        <v>8049677</v>
      </c>
      <c r="BZ41" s="153">
        <v>3185644</v>
      </c>
      <c r="CA41" s="153">
        <v>1306408</v>
      </c>
      <c r="CB41" s="153">
        <v>2405054</v>
      </c>
      <c r="CC41" s="153">
        <v>-33661</v>
      </c>
      <c r="CD41" s="154">
        <v>15472766</v>
      </c>
      <c r="CE41" s="153">
        <v>250987</v>
      </c>
      <c r="CF41" s="153">
        <v>3135058</v>
      </c>
      <c r="CG41" s="153">
        <v>39247</v>
      </c>
      <c r="CH41" s="153">
        <v>142133</v>
      </c>
      <c r="CI41" s="153">
        <v>1413442</v>
      </c>
      <c r="CJ41" s="153">
        <v>-12324</v>
      </c>
      <c r="CK41" s="158">
        <v>4968543</v>
      </c>
      <c r="CL41" s="157">
        <v>20441309</v>
      </c>
      <c r="CM41" s="157">
        <v>2372013</v>
      </c>
      <c r="CN41" s="157">
        <v>-2237393</v>
      </c>
      <c r="CO41" s="160">
        <v>37432605</v>
      </c>
      <c r="CP41" s="150"/>
    </row>
    <row r="42" spans="1:94" ht="11.25">
      <c r="A42" s="124"/>
      <c r="B42" s="164" t="s">
        <v>155</v>
      </c>
      <c r="C42" s="106" t="s">
        <v>96</v>
      </c>
      <c r="D42" s="107" t="s">
        <v>70</v>
      </c>
      <c r="E42" s="144">
        <v>13544</v>
      </c>
      <c r="F42" s="144">
        <v>31</v>
      </c>
      <c r="G42" s="144">
        <v>0</v>
      </c>
      <c r="H42" s="144">
        <v>0</v>
      </c>
      <c r="I42" s="144">
        <v>187696</v>
      </c>
      <c r="J42" s="144">
        <v>1106</v>
      </c>
      <c r="K42" s="144">
        <v>8</v>
      </c>
      <c r="L42" s="144">
        <v>798</v>
      </c>
      <c r="M42" s="144">
        <v>7</v>
      </c>
      <c r="N42" s="144">
        <v>4</v>
      </c>
      <c r="O42" s="144">
        <v>0</v>
      </c>
      <c r="P42" s="144">
        <v>3</v>
      </c>
      <c r="Q42" s="144">
        <v>0</v>
      </c>
      <c r="R42" s="144">
        <v>0</v>
      </c>
      <c r="S42" s="144">
        <v>0</v>
      </c>
      <c r="T42" s="144">
        <v>0</v>
      </c>
      <c r="U42" s="144">
        <v>0</v>
      </c>
      <c r="V42" s="144">
        <v>3666</v>
      </c>
      <c r="W42" s="144">
        <v>3936</v>
      </c>
      <c r="X42" s="144">
        <v>0</v>
      </c>
      <c r="Y42" s="144">
        <v>0</v>
      </c>
      <c r="Z42" s="144">
        <v>207</v>
      </c>
      <c r="AA42" s="144">
        <v>0</v>
      </c>
      <c r="AB42" s="144">
        <v>2</v>
      </c>
      <c r="AC42" s="144">
        <v>30</v>
      </c>
      <c r="AD42" s="144">
        <v>0</v>
      </c>
      <c r="AE42" s="144">
        <v>23</v>
      </c>
      <c r="AF42" s="144">
        <v>623</v>
      </c>
      <c r="AG42" s="144">
        <v>3039</v>
      </c>
      <c r="AH42" s="144">
        <v>243</v>
      </c>
      <c r="AI42" s="144">
        <v>10</v>
      </c>
      <c r="AJ42" s="144">
        <v>18313</v>
      </c>
      <c r="AK42" s="144">
        <v>0</v>
      </c>
      <c r="AL42" s="144">
        <v>0</v>
      </c>
      <c r="AM42" s="143">
        <v>233289</v>
      </c>
      <c r="AN42" s="142">
        <v>1238893</v>
      </c>
      <c r="AO42" s="142">
        <v>3829</v>
      </c>
      <c r="AP42" s="142">
        <v>0</v>
      </c>
      <c r="AQ42" s="142">
        <v>0</v>
      </c>
      <c r="AR42" s="142">
        <v>5915879</v>
      </c>
      <c r="AS42" s="142">
        <v>55392</v>
      </c>
      <c r="AT42" s="142">
        <v>856</v>
      </c>
      <c r="AU42" s="142">
        <v>20683</v>
      </c>
      <c r="AV42" s="142">
        <v>358</v>
      </c>
      <c r="AW42" s="142">
        <v>424</v>
      </c>
      <c r="AX42" s="142">
        <v>0</v>
      </c>
      <c r="AY42" s="142">
        <v>144</v>
      </c>
      <c r="AZ42" s="142">
        <v>0</v>
      </c>
      <c r="BA42" s="142">
        <v>0</v>
      </c>
      <c r="BB42" s="142">
        <v>0</v>
      </c>
      <c r="BC42" s="142">
        <v>0</v>
      </c>
      <c r="BD42" s="142">
        <v>0</v>
      </c>
      <c r="BE42" s="142">
        <v>107249</v>
      </c>
      <c r="BF42" s="142">
        <v>132431</v>
      </c>
      <c r="BG42" s="142">
        <v>0</v>
      </c>
      <c r="BH42" s="142">
        <v>0</v>
      </c>
      <c r="BI42" s="142">
        <v>8577</v>
      </c>
      <c r="BJ42" s="142">
        <v>0</v>
      </c>
      <c r="BK42" s="142">
        <v>89</v>
      </c>
      <c r="BL42" s="142">
        <v>1853</v>
      </c>
      <c r="BM42" s="142">
        <v>0</v>
      </c>
      <c r="BN42" s="142">
        <v>1572</v>
      </c>
      <c r="BO42" s="142">
        <v>24123</v>
      </c>
      <c r="BP42" s="142">
        <v>132984</v>
      </c>
      <c r="BQ42" s="142">
        <v>8680</v>
      </c>
      <c r="BR42" s="142">
        <v>1089</v>
      </c>
      <c r="BS42" s="142">
        <v>727246</v>
      </c>
      <c r="BT42" s="142">
        <v>0</v>
      </c>
      <c r="BU42" s="142">
        <v>0</v>
      </c>
      <c r="BV42" s="145">
        <v>8382351</v>
      </c>
      <c r="BW42" s="146">
        <v>8615640</v>
      </c>
      <c r="BX42" s="144">
        <v>524</v>
      </c>
      <c r="BY42" s="144">
        <v>74307</v>
      </c>
      <c r="BZ42" s="144">
        <v>0</v>
      </c>
      <c r="CA42" s="144">
        <v>0</v>
      </c>
      <c r="CB42" s="144">
        <v>987</v>
      </c>
      <c r="CC42" s="144">
        <v>835</v>
      </c>
      <c r="CD42" s="143">
        <v>76653</v>
      </c>
      <c r="CE42" s="142">
        <v>64864</v>
      </c>
      <c r="CF42" s="142">
        <v>3152146</v>
      </c>
      <c r="CG42" s="142">
        <v>0</v>
      </c>
      <c r="CH42" s="142">
        <v>0</v>
      </c>
      <c r="CI42" s="142">
        <v>191073</v>
      </c>
      <c r="CJ42" s="142">
        <v>55797</v>
      </c>
      <c r="CK42" s="147">
        <v>3463880</v>
      </c>
      <c r="CL42" s="146">
        <v>3540533</v>
      </c>
      <c r="CM42" s="146">
        <v>13218</v>
      </c>
      <c r="CN42" s="146">
        <v>-1337299</v>
      </c>
      <c r="CO42" s="149">
        <v>10832092</v>
      </c>
      <c r="CP42" s="150"/>
    </row>
    <row r="43" spans="1:94" ht="11.25">
      <c r="A43" s="124"/>
      <c r="B43" s="164" t="s">
        <v>156</v>
      </c>
      <c r="C43" s="106" t="s">
        <v>97</v>
      </c>
      <c r="D43" s="107" t="s">
        <v>71</v>
      </c>
      <c r="E43" s="144">
        <v>14</v>
      </c>
      <c r="F43" s="144">
        <v>788</v>
      </c>
      <c r="G43" s="144">
        <v>19</v>
      </c>
      <c r="H43" s="144">
        <v>2</v>
      </c>
      <c r="I43" s="144">
        <v>238</v>
      </c>
      <c r="J43" s="144">
        <v>2</v>
      </c>
      <c r="K43" s="144">
        <v>3506</v>
      </c>
      <c r="L43" s="144">
        <v>1288</v>
      </c>
      <c r="M43" s="144">
        <v>0</v>
      </c>
      <c r="N43" s="144">
        <v>0</v>
      </c>
      <c r="O43" s="144">
        <v>0</v>
      </c>
      <c r="P43" s="144">
        <v>0</v>
      </c>
      <c r="Q43" s="144">
        <v>0</v>
      </c>
      <c r="R43" s="144">
        <v>0</v>
      </c>
      <c r="S43" s="144">
        <v>0</v>
      </c>
      <c r="T43" s="144">
        <v>1</v>
      </c>
      <c r="U43" s="144">
        <v>0</v>
      </c>
      <c r="V43" s="144">
        <v>579</v>
      </c>
      <c r="W43" s="144">
        <v>189</v>
      </c>
      <c r="X43" s="144">
        <v>0</v>
      </c>
      <c r="Y43" s="144">
        <v>0</v>
      </c>
      <c r="Z43" s="144">
        <v>0</v>
      </c>
      <c r="AA43" s="144">
        <v>0</v>
      </c>
      <c r="AB43" s="144">
        <v>0</v>
      </c>
      <c r="AC43" s="144">
        <v>0</v>
      </c>
      <c r="AD43" s="144">
        <v>0</v>
      </c>
      <c r="AE43" s="144">
        <v>2</v>
      </c>
      <c r="AF43" s="144">
        <v>0</v>
      </c>
      <c r="AG43" s="144">
        <v>39</v>
      </c>
      <c r="AH43" s="144">
        <v>0</v>
      </c>
      <c r="AI43" s="144">
        <v>0</v>
      </c>
      <c r="AJ43" s="144">
        <v>583</v>
      </c>
      <c r="AK43" s="144">
        <v>0</v>
      </c>
      <c r="AL43" s="144">
        <v>0</v>
      </c>
      <c r="AM43" s="143">
        <v>7250</v>
      </c>
      <c r="AN43" s="142">
        <v>2288</v>
      </c>
      <c r="AO43" s="142">
        <v>188018</v>
      </c>
      <c r="AP43" s="142">
        <v>1123</v>
      </c>
      <c r="AQ43" s="142">
        <v>517</v>
      </c>
      <c r="AR43" s="142">
        <v>17966</v>
      </c>
      <c r="AS43" s="142">
        <v>184</v>
      </c>
      <c r="AT43" s="142">
        <v>568975</v>
      </c>
      <c r="AU43" s="142">
        <v>29135</v>
      </c>
      <c r="AV43" s="142">
        <v>0</v>
      </c>
      <c r="AW43" s="142">
        <v>4</v>
      </c>
      <c r="AX43" s="142">
        <v>13</v>
      </c>
      <c r="AY43" s="142">
        <v>0</v>
      </c>
      <c r="AZ43" s="142">
        <v>0</v>
      </c>
      <c r="BA43" s="142">
        <v>0</v>
      </c>
      <c r="BB43" s="142">
        <v>0</v>
      </c>
      <c r="BC43" s="142">
        <v>107</v>
      </c>
      <c r="BD43" s="142">
        <v>0</v>
      </c>
      <c r="BE43" s="142">
        <v>4797</v>
      </c>
      <c r="BF43" s="142">
        <v>11646</v>
      </c>
      <c r="BG43" s="142">
        <v>0</v>
      </c>
      <c r="BH43" s="142">
        <v>0</v>
      </c>
      <c r="BI43" s="142">
        <v>0</v>
      </c>
      <c r="BJ43" s="142">
        <v>0</v>
      </c>
      <c r="BK43" s="142">
        <v>0</v>
      </c>
      <c r="BL43" s="142">
        <v>0</v>
      </c>
      <c r="BM43" s="142">
        <v>0</v>
      </c>
      <c r="BN43" s="142">
        <v>141</v>
      </c>
      <c r="BO43" s="142">
        <v>0</v>
      </c>
      <c r="BP43" s="142">
        <v>2434</v>
      </c>
      <c r="BQ43" s="142">
        <v>0</v>
      </c>
      <c r="BR43" s="142">
        <v>0</v>
      </c>
      <c r="BS43" s="142">
        <v>35091</v>
      </c>
      <c r="BT43" s="142">
        <v>0</v>
      </c>
      <c r="BU43" s="142">
        <v>0</v>
      </c>
      <c r="BV43" s="145">
        <v>862439</v>
      </c>
      <c r="BW43" s="146">
        <v>869689</v>
      </c>
      <c r="BX43" s="144">
        <v>10</v>
      </c>
      <c r="BY43" s="144">
        <v>3110</v>
      </c>
      <c r="BZ43" s="144">
        <v>0</v>
      </c>
      <c r="CA43" s="144">
        <v>0</v>
      </c>
      <c r="CB43" s="144">
        <v>0</v>
      </c>
      <c r="CC43" s="144">
        <v>5372</v>
      </c>
      <c r="CD43" s="143">
        <v>8492</v>
      </c>
      <c r="CE43" s="142">
        <v>4149</v>
      </c>
      <c r="CF43" s="142">
        <v>178881</v>
      </c>
      <c r="CG43" s="142">
        <v>0</v>
      </c>
      <c r="CH43" s="142">
        <v>0</v>
      </c>
      <c r="CI43" s="142">
        <v>0</v>
      </c>
      <c r="CJ43" s="142">
        <v>664709</v>
      </c>
      <c r="CK43" s="147">
        <v>847739</v>
      </c>
      <c r="CL43" s="146">
        <v>856231</v>
      </c>
      <c r="CM43" s="146">
        <v>1598</v>
      </c>
      <c r="CN43" s="146">
        <v>-324020</v>
      </c>
      <c r="CO43" s="149">
        <v>1403498</v>
      </c>
      <c r="CP43" s="150"/>
    </row>
    <row r="44" spans="1:94" ht="11.25">
      <c r="A44" s="124"/>
      <c r="B44" s="164" t="s">
        <v>157</v>
      </c>
      <c r="C44" s="106" t="s">
        <v>98</v>
      </c>
      <c r="D44" s="107" t="s">
        <v>72</v>
      </c>
      <c r="E44" s="144">
        <v>0</v>
      </c>
      <c r="F44" s="144">
        <v>0</v>
      </c>
      <c r="G44" s="144">
        <v>805</v>
      </c>
      <c r="H44" s="144">
        <v>0</v>
      </c>
      <c r="I44" s="144">
        <v>6034</v>
      </c>
      <c r="J44" s="144">
        <v>0</v>
      </c>
      <c r="K44" s="144">
        <v>0</v>
      </c>
      <c r="L44" s="144">
        <v>10</v>
      </c>
      <c r="M44" s="144">
        <v>0</v>
      </c>
      <c r="N44" s="144">
        <v>0</v>
      </c>
      <c r="O44" s="144">
        <v>0</v>
      </c>
      <c r="P44" s="144">
        <v>0</v>
      </c>
      <c r="Q44" s="144">
        <v>0</v>
      </c>
      <c r="R44" s="144">
        <v>0</v>
      </c>
      <c r="S44" s="144">
        <v>0</v>
      </c>
      <c r="T44" s="144">
        <v>0</v>
      </c>
      <c r="U44" s="144">
        <v>0</v>
      </c>
      <c r="V44" s="144">
        <v>1796</v>
      </c>
      <c r="W44" s="144">
        <v>0</v>
      </c>
      <c r="X44" s="144">
        <v>0</v>
      </c>
      <c r="Y44" s="144">
        <v>0</v>
      </c>
      <c r="Z44" s="144">
        <v>0</v>
      </c>
      <c r="AA44" s="144">
        <v>0</v>
      </c>
      <c r="AB44" s="144">
        <v>0</v>
      </c>
      <c r="AC44" s="144">
        <v>1</v>
      </c>
      <c r="AD44" s="144">
        <v>0</v>
      </c>
      <c r="AE44" s="144">
        <v>2</v>
      </c>
      <c r="AF44" s="144">
        <v>0</v>
      </c>
      <c r="AG44" s="144">
        <v>492</v>
      </c>
      <c r="AH44" s="144">
        <v>0</v>
      </c>
      <c r="AI44" s="144">
        <v>0</v>
      </c>
      <c r="AJ44" s="144">
        <v>3139</v>
      </c>
      <c r="AK44" s="144">
        <v>0</v>
      </c>
      <c r="AL44" s="144">
        <v>0</v>
      </c>
      <c r="AM44" s="143">
        <v>12279</v>
      </c>
      <c r="AN44" s="142">
        <v>0</v>
      </c>
      <c r="AO44" s="142">
        <v>0</v>
      </c>
      <c r="AP44" s="142">
        <v>89640</v>
      </c>
      <c r="AQ44" s="142">
        <v>0</v>
      </c>
      <c r="AR44" s="142">
        <v>1234053</v>
      </c>
      <c r="AS44" s="142">
        <v>8</v>
      </c>
      <c r="AT44" s="142">
        <v>0</v>
      </c>
      <c r="AU44" s="142">
        <v>697</v>
      </c>
      <c r="AV44" s="142">
        <v>0</v>
      </c>
      <c r="AW44" s="142">
        <v>0</v>
      </c>
      <c r="AX44" s="142">
        <v>0</v>
      </c>
      <c r="AY44" s="142">
        <v>0</v>
      </c>
      <c r="AZ44" s="142">
        <v>0</v>
      </c>
      <c r="BA44" s="142">
        <v>0</v>
      </c>
      <c r="BB44" s="142">
        <v>0</v>
      </c>
      <c r="BC44" s="142">
        <v>0</v>
      </c>
      <c r="BD44" s="142">
        <v>0</v>
      </c>
      <c r="BE44" s="142">
        <v>47437</v>
      </c>
      <c r="BF44" s="142">
        <v>0</v>
      </c>
      <c r="BG44" s="142">
        <v>0</v>
      </c>
      <c r="BH44" s="142">
        <v>0</v>
      </c>
      <c r="BI44" s="142">
        <v>0</v>
      </c>
      <c r="BJ44" s="142">
        <v>0</v>
      </c>
      <c r="BK44" s="142">
        <v>0</v>
      </c>
      <c r="BL44" s="142">
        <v>183</v>
      </c>
      <c r="BM44" s="142">
        <v>0</v>
      </c>
      <c r="BN44" s="142">
        <v>316</v>
      </c>
      <c r="BO44" s="142">
        <v>0</v>
      </c>
      <c r="BP44" s="142">
        <v>46781</v>
      </c>
      <c r="BQ44" s="142">
        <v>0</v>
      </c>
      <c r="BR44" s="142">
        <v>0</v>
      </c>
      <c r="BS44" s="142">
        <v>291703</v>
      </c>
      <c r="BT44" s="142">
        <v>0</v>
      </c>
      <c r="BU44" s="142">
        <v>0</v>
      </c>
      <c r="BV44" s="145">
        <v>1710818</v>
      </c>
      <c r="BW44" s="146">
        <v>1723097</v>
      </c>
      <c r="BX44" s="144">
        <v>159</v>
      </c>
      <c r="BY44" s="144">
        <v>4364</v>
      </c>
      <c r="BZ44" s="144">
        <v>0</v>
      </c>
      <c r="CA44" s="144">
        <v>0</v>
      </c>
      <c r="CB44" s="144">
        <v>0</v>
      </c>
      <c r="CC44" s="144">
        <v>388</v>
      </c>
      <c r="CD44" s="143">
        <v>4911</v>
      </c>
      <c r="CE44" s="142">
        <v>20225</v>
      </c>
      <c r="CF44" s="142">
        <v>371766</v>
      </c>
      <c r="CG44" s="142">
        <v>0</v>
      </c>
      <c r="CH44" s="142">
        <v>0</v>
      </c>
      <c r="CI44" s="142">
        <v>0</v>
      </c>
      <c r="CJ44" s="142">
        <v>35284</v>
      </c>
      <c r="CK44" s="147">
        <v>427275</v>
      </c>
      <c r="CL44" s="146">
        <v>432186</v>
      </c>
      <c r="CM44" s="146">
        <v>54964</v>
      </c>
      <c r="CN44" s="146">
        <v>-341207</v>
      </c>
      <c r="CO44" s="149">
        <v>1869040</v>
      </c>
      <c r="CP44" s="150"/>
    </row>
    <row r="45" spans="1:94" ht="11.25">
      <c r="A45" s="124"/>
      <c r="B45" s="164" t="s">
        <v>158</v>
      </c>
      <c r="C45" s="106" t="s">
        <v>99</v>
      </c>
      <c r="D45" s="107" t="s">
        <v>3</v>
      </c>
      <c r="E45" s="144">
        <v>0</v>
      </c>
      <c r="F45" s="144">
        <v>0</v>
      </c>
      <c r="G45" s="144">
        <v>0</v>
      </c>
      <c r="H45" s="144">
        <v>3</v>
      </c>
      <c r="I45" s="144">
        <v>0</v>
      </c>
      <c r="J45" s="144">
        <v>0</v>
      </c>
      <c r="K45" s="144">
        <v>36</v>
      </c>
      <c r="L45" s="144">
        <v>199</v>
      </c>
      <c r="M45" s="144">
        <v>9332</v>
      </c>
      <c r="N45" s="144">
        <v>1605</v>
      </c>
      <c r="O45" s="144">
        <v>2621</v>
      </c>
      <c r="P45" s="144">
        <v>741</v>
      </c>
      <c r="Q45" s="144">
        <v>4</v>
      </c>
      <c r="R45" s="144">
        <v>2</v>
      </c>
      <c r="S45" s="144">
        <v>1</v>
      </c>
      <c r="T45" s="144">
        <v>0</v>
      </c>
      <c r="U45" s="144">
        <v>0</v>
      </c>
      <c r="V45" s="144">
        <v>630</v>
      </c>
      <c r="W45" s="144">
        <v>2301</v>
      </c>
      <c r="X45" s="144">
        <v>7792</v>
      </c>
      <c r="Y45" s="144">
        <v>0</v>
      </c>
      <c r="Z45" s="144">
        <v>0</v>
      </c>
      <c r="AA45" s="144">
        <v>0</v>
      </c>
      <c r="AB45" s="144">
        <v>0</v>
      </c>
      <c r="AC45" s="144">
        <v>0</v>
      </c>
      <c r="AD45" s="144">
        <v>0</v>
      </c>
      <c r="AE45" s="144">
        <v>1</v>
      </c>
      <c r="AF45" s="144">
        <v>10</v>
      </c>
      <c r="AG45" s="144">
        <v>0</v>
      </c>
      <c r="AH45" s="144">
        <v>0</v>
      </c>
      <c r="AI45" s="144">
        <v>0</v>
      </c>
      <c r="AJ45" s="144">
        <v>0</v>
      </c>
      <c r="AK45" s="144">
        <v>0</v>
      </c>
      <c r="AL45" s="144">
        <v>1</v>
      </c>
      <c r="AM45" s="143">
        <v>25279</v>
      </c>
      <c r="AN45" s="142">
        <v>0</v>
      </c>
      <c r="AO45" s="142">
        <v>205</v>
      </c>
      <c r="AP45" s="142">
        <v>0</v>
      </c>
      <c r="AQ45" s="142">
        <v>3440</v>
      </c>
      <c r="AR45" s="142">
        <v>31</v>
      </c>
      <c r="AS45" s="142">
        <v>27</v>
      </c>
      <c r="AT45" s="142">
        <v>19264</v>
      </c>
      <c r="AU45" s="142">
        <v>62728</v>
      </c>
      <c r="AV45" s="142">
        <v>5619625</v>
      </c>
      <c r="AW45" s="142">
        <v>552747</v>
      </c>
      <c r="AX45" s="142">
        <v>366547</v>
      </c>
      <c r="AY45" s="142">
        <v>372552</v>
      </c>
      <c r="AZ45" s="142">
        <v>1345</v>
      </c>
      <c r="BA45" s="142">
        <v>890</v>
      </c>
      <c r="BB45" s="142">
        <v>163</v>
      </c>
      <c r="BC45" s="142">
        <v>696</v>
      </c>
      <c r="BD45" s="142">
        <v>94</v>
      </c>
      <c r="BE45" s="142">
        <v>117300</v>
      </c>
      <c r="BF45" s="142">
        <v>638538</v>
      </c>
      <c r="BG45" s="142">
        <v>1900214</v>
      </c>
      <c r="BH45" s="142">
        <v>80</v>
      </c>
      <c r="BI45" s="142">
        <v>0</v>
      </c>
      <c r="BJ45" s="142">
        <v>0</v>
      </c>
      <c r="BK45" s="142">
        <v>0</v>
      </c>
      <c r="BL45" s="142">
        <v>38</v>
      </c>
      <c r="BM45" s="142">
        <v>0</v>
      </c>
      <c r="BN45" s="142">
        <v>601</v>
      </c>
      <c r="BO45" s="142">
        <v>3326</v>
      </c>
      <c r="BP45" s="142">
        <v>153</v>
      </c>
      <c r="BQ45" s="142">
        <v>0</v>
      </c>
      <c r="BR45" s="142">
        <v>72</v>
      </c>
      <c r="BS45" s="142">
        <v>246</v>
      </c>
      <c r="BT45" s="142">
        <v>0</v>
      </c>
      <c r="BU45" s="142">
        <v>976</v>
      </c>
      <c r="BV45" s="145">
        <v>9661898</v>
      </c>
      <c r="BW45" s="146">
        <v>9687177</v>
      </c>
      <c r="BX45" s="144">
        <v>-1</v>
      </c>
      <c r="BY45" s="144">
        <v>-17</v>
      </c>
      <c r="BZ45" s="144">
        <v>0</v>
      </c>
      <c r="CA45" s="144">
        <v>0</v>
      </c>
      <c r="CB45" s="144">
        <v>-13</v>
      </c>
      <c r="CC45" s="144">
        <v>567</v>
      </c>
      <c r="CD45" s="143">
        <v>536</v>
      </c>
      <c r="CE45" s="142">
        <v>-419</v>
      </c>
      <c r="CF45" s="142">
        <v>-6398</v>
      </c>
      <c r="CG45" s="142">
        <v>0</v>
      </c>
      <c r="CH45" s="142">
        <v>0</v>
      </c>
      <c r="CI45" s="142">
        <v>-4518</v>
      </c>
      <c r="CJ45" s="142">
        <v>-19181</v>
      </c>
      <c r="CK45" s="147">
        <v>-30516</v>
      </c>
      <c r="CL45" s="146">
        <v>-29980</v>
      </c>
      <c r="CM45" s="146">
        <v>10658</v>
      </c>
      <c r="CN45" s="146">
        <v>-8365210</v>
      </c>
      <c r="CO45" s="149">
        <v>1302645</v>
      </c>
      <c r="CP45" s="150"/>
    </row>
    <row r="46" spans="1:94" ht="11.25">
      <c r="A46" s="124"/>
      <c r="B46" s="164" t="s">
        <v>154</v>
      </c>
      <c r="C46" s="106" t="s">
        <v>100</v>
      </c>
      <c r="D46" s="107" t="s">
        <v>4</v>
      </c>
      <c r="E46" s="144">
        <v>10935</v>
      </c>
      <c r="F46" s="144">
        <v>90</v>
      </c>
      <c r="G46" s="144">
        <v>2339</v>
      </c>
      <c r="H46" s="144">
        <v>0</v>
      </c>
      <c r="I46" s="144">
        <v>162167</v>
      </c>
      <c r="J46" s="144">
        <v>113</v>
      </c>
      <c r="K46" s="144">
        <v>439</v>
      </c>
      <c r="L46" s="144">
        <v>5832</v>
      </c>
      <c r="M46" s="144">
        <v>1</v>
      </c>
      <c r="N46" s="144">
        <v>94</v>
      </c>
      <c r="O46" s="144">
        <v>1</v>
      </c>
      <c r="P46" s="144">
        <v>0</v>
      </c>
      <c r="Q46" s="144">
        <v>0</v>
      </c>
      <c r="R46" s="144">
        <v>0</v>
      </c>
      <c r="S46" s="144">
        <v>0</v>
      </c>
      <c r="T46" s="144">
        <v>0</v>
      </c>
      <c r="U46" s="144">
        <v>0</v>
      </c>
      <c r="V46" s="144">
        <v>11958</v>
      </c>
      <c r="W46" s="144">
        <v>0</v>
      </c>
      <c r="X46" s="144">
        <v>0</v>
      </c>
      <c r="Y46" s="144">
        <v>0</v>
      </c>
      <c r="Z46" s="144">
        <v>219</v>
      </c>
      <c r="AA46" s="144">
        <v>0</v>
      </c>
      <c r="AB46" s="144">
        <v>0</v>
      </c>
      <c r="AC46" s="144">
        <v>139</v>
      </c>
      <c r="AD46" s="144">
        <v>0</v>
      </c>
      <c r="AE46" s="144">
        <v>141</v>
      </c>
      <c r="AF46" s="144">
        <v>402</v>
      </c>
      <c r="AG46" s="144">
        <v>13398</v>
      </c>
      <c r="AH46" s="144">
        <v>181</v>
      </c>
      <c r="AI46" s="144">
        <v>0</v>
      </c>
      <c r="AJ46" s="144">
        <v>142882</v>
      </c>
      <c r="AK46" s="144">
        <v>0</v>
      </c>
      <c r="AL46" s="144">
        <v>14</v>
      </c>
      <c r="AM46" s="143">
        <v>351345</v>
      </c>
      <c r="AN46" s="142">
        <v>871462</v>
      </c>
      <c r="AO46" s="142">
        <v>21309</v>
      </c>
      <c r="AP46" s="142">
        <v>117270</v>
      </c>
      <c r="AQ46" s="142">
        <v>0</v>
      </c>
      <c r="AR46" s="142">
        <v>4921841</v>
      </c>
      <c r="AS46" s="142">
        <v>15103</v>
      </c>
      <c r="AT46" s="142">
        <v>23138</v>
      </c>
      <c r="AU46" s="142">
        <v>94121</v>
      </c>
      <c r="AV46" s="142">
        <v>57</v>
      </c>
      <c r="AW46" s="142">
        <v>3536</v>
      </c>
      <c r="AX46" s="142">
        <v>17</v>
      </c>
      <c r="AY46" s="142">
        <v>0</v>
      </c>
      <c r="AZ46" s="142">
        <v>0</v>
      </c>
      <c r="BA46" s="142">
        <v>0</v>
      </c>
      <c r="BB46" s="142">
        <v>0</v>
      </c>
      <c r="BC46" s="142">
        <v>0</v>
      </c>
      <c r="BD46" s="142">
        <v>0</v>
      </c>
      <c r="BE46" s="142">
        <v>26051</v>
      </c>
      <c r="BF46" s="142">
        <v>0</v>
      </c>
      <c r="BG46" s="142">
        <v>0</v>
      </c>
      <c r="BH46" s="142">
        <v>0</v>
      </c>
      <c r="BI46" s="142">
        <v>14383</v>
      </c>
      <c r="BJ46" s="142">
        <v>0</v>
      </c>
      <c r="BK46" s="142">
        <v>0</v>
      </c>
      <c r="BL46" s="142">
        <v>8344</v>
      </c>
      <c r="BM46" s="142">
        <v>0</v>
      </c>
      <c r="BN46" s="142">
        <v>8675</v>
      </c>
      <c r="BO46" s="142">
        <v>14945</v>
      </c>
      <c r="BP46" s="142">
        <v>547820</v>
      </c>
      <c r="BQ46" s="142">
        <v>6129</v>
      </c>
      <c r="BR46" s="142">
        <v>0</v>
      </c>
      <c r="BS46" s="142">
        <v>5520812</v>
      </c>
      <c r="BT46" s="142">
        <v>0</v>
      </c>
      <c r="BU46" s="142">
        <v>947</v>
      </c>
      <c r="BV46" s="145">
        <v>12215960</v>
      </c>
      <c r="BW46" s="146">
        <v>12567305</v>
      </c>
      <c r="BX46" s="144">
        <v>40090</v>
      </c>
      <c r="BY46" s="144">
        <v>669985</v>
      </c>
      <c r="BZ46" s="144">
        <v>9002</v>
      </c>
      <c r="CA46" s="144">
        <v>0</v>
      </c>
      <c r="CB46" s="144">
        <v>0</v>
      </c>
      <c r="CC46" s="144">
        <v>10526</v>
      </c>
      <c r="CD46" s="143">
        <v>729603</v>
      </c>
      <c r="CE46" s="142">
        <v>987584</v>
      </c>
      <c r="CF46" s="142">
        <v>26517831</v>
      </c>
      <c r="CG46" s="142">
        <v>387809</v>
      </c>
      <c r="CH46" s="142">
        <v>0</v>
      </c>
      <c r="CI46" s="142">
        <v>0</v>
      </c>
      <c r="CJ46" s="142">
        <v>218680</v>
      </c>
      <c r="CK46" s="147">
        <v>28111904</v>
      </c>
      <c r="CL46" s="146">
        <v>28841507</v>
      </c>
      <c r="CM46" s="146">
        <v>180260</v>
      </c>
      <c r="CN46" s="146">
        <v>-4720816</v>
      </c>
      <c r="CO46" s="149">
        <v>36868256</v>
      </c>
      <c r="CP46" s="150"/>
    </row>
    <row r="47" spans="1:94" ht="11.25">
      <c r="A47" s="124"/>
      <c r="B47" s="164"/>
      <c r="C47" s="106" t="s">
        <v>101</v>
      </c>
      <c r="D47" s="107" t="s">
        <v>5</v>
      </c>
      <c r="E47" s="144">
        <v>295</v>
      </c>
      <c r="F47" s="144">
        <v>35</v>
      </c>
      <c r="G47" s="144">
        <v>580</v>
      </c>
      <c r="H47" s="144">
        <v>325</v>
      </c>
      <c r="I47" s="144">
        <v>1879</v>
      </c>
      <c r="J47" s="144">
        <v>40241</v>
      </c>
      <c r="K47" s="144">
        <v>3294</v>
      </c>
      <c r="L47" s="144">
        <v>915</v>
      </c>
      <c r="M47" s="144">
        <v>115</v>
      </c>
      <c r="N47" s="144">
        <v>415</v>
      </c>
      <c r="O47" s="144">
        <v>702</v>
      </c>
      <c r="P47" s="144">
        <v>234</v>
      </c>
      <c r="Q47" s="144">
        <v>748</v>
      </c>
      <c r="R47" s="144">
        <v>1048</v>
      </c>
      <c r="S47" s="144">
        <v>5463</v>
      </c>
      <c r="T47" s="144">
        <v>795</v>
      </c>
      <c r="U47" s="144">
        <v>54</v>
      </c>
      <c r="V47" s="144">
        <v>5662</v>
      </c>
      <c r="W47" s="144">
        <v>4798</v>
      </c>
      <c r="X47" s="144">
        <v>131</v>
      </c>
      <c r="Y47" s="144">
        <v>276</v>
      </c>
      <c r="Z47" s="144">
        <v>5164</v>
      </c>
      <c r="AA47" s="144">
        <v>1125</v>
      </c>
      <c r="AB47" s="144">
        <v>43</v>
      </c>
      <c r="AC47" s="144">
        <v>2598</v>
      </c>
      <c r="AD47" s="144">
        <v>323</v>
      </c>
      <c r="AE47" s="144">
        <v>1552</v>
      </c>
      <c r="AF47" s="144">
        <v>179</v>
      </c>
      <c r="AG47" s="144">
        <v>3496</v>
      </c>
      <c r="AH47" s="144">
        <v>1564</v>
      </c>
      <c r="AI47" s="144">
        <v>2044</v>
      </c>
      <c r="AJ47" s="144">
        <v>4547</v>
      </c>
      <c r="AK47" s="144">
        <v>911</v>
      </c>
      <c r="AL47" s="144">
        <v>608</v>
      </c>
      <c r="AM47" s="143">
        <v>92159</v>
      </c>
      <c r="AN47" s="142">
        <v>26954</v>
      </c>
      <c r="AO47" s="142">
        <v>7090</v>
      </c>
      <c r="AP47" s="142">
        <v>30931</v>
      </c>
      <c r="AQ47" s="142">
        <v>7147</v>
      </c>
      <c r="AR47" s="142">
        <v>45262</v>
      </c>
      <c r="AS47" s="142">
        <v>1756684</v>
      </c>
      <c r="AT47" s="142">
        <v>85290</v>
      </c>
      <c r="AU47" s="142">
        <v>20630</v>
      </c>
      <c r="AV47" s="142">
        <v>4781</v>
      </c>
      <c r="AW47" s="142">
        <v>21950</v>
      </c>
      <c r="AX47" s="142">
        <v>9732</v>
      </c>
      <c r="AY47" s="142">
        <v>10953</v>
      </c>
      <c r="AZ47" s="142">
        <v>17150</v>
      </c>
      <c r="BA47" s="142">
        <v>36196</v>
      </c>
      <c r="BB47" s="142">
        <v>124947</v>
      </c>
      <c r="BC47" s="142">
        <v>83283</v>
      </c>
      <c r="BD47" s="142">
        <v>5921</v>
      </c>
      <c r="BE47" s="142">
        <v>131390</v>
      </c>
      <c r="BF47" s="142">
        <v>188476</v>
      </c>
      <c r="BG47" s="142">
        <v>4848</v>
      </c>
      <c r="BH47" s="142">
        <v>9566</v>
      </c>
      <c r="BI47" s="142">
        <v>272024</v>
      </c>
      <c r="BJ47" s="142">
        <v>48442</v>
      </c>
      <c r="BK47" s="142">
        <v>1561</v>
      </c>
      <c r="BL47" s="142">
        <v>80693</v>
      </c>
      <c r="BM47" s="142">
        <v>14911</v>
      </c>
      <c r="BN47" s="142">
        <v>70062</v>
      </c>
      <c r="BO47" s="142">
        <v>6876</v>
      </c>
      <c r="BP47" s="142">
        <v>138753</v>
      </c>
      <c r="BQ47" s="142">
        <v>64128</v>
      </c>
      <c r="BR47" s="142">
        <v>124071</v>
      </c>
      <c r="BS47" s="142">
        <v>193357</v>
      </c>
      <c r="BT47" s="142">
        <v>29358</v>
      </c>
      <c r="BU47" s="142">
        <v>28846</v>
      </c>
      <c r="BV47" s="145">
        <v>3702263</v>
      </c>
      <c r="BW47" s="146">
        <v>3794422</v>
      </c>
      <c r="BX47" s="144">
        <v>3154</v>
      </c>
      <c r="BY47" s="144">
        <v>121329</v>
      </c>
      <c r="BZ47" s="144">
        <v>0</v>
      </c>
      <c r="CA47" s="144">
        <v>56</v>
      </c>
      <c r="CB47" s="144">
        <v>4900</v>
      </c>
      <c r="CC47" s="144">
        <v>-1233</v>
      </c>
      <c r="CD47" s="143">
        <v>128206</v>
      </c>
      <c r="CE47" s="142">
        <v>116637</v>
      </c>
      <c r="CF47" s="142">
        <v>5026540</v>
      </c>
      <c r="CG47" s="142">
        <v>0</v>
      </c>
      <c r="CH47" s="142">
        <v>1895</v>
      </c>
      <c r="CI47" s="142">
        <v>311859</v>
      </c>
      <c r="CJ47" s="142">
        <v>-88994</v>
      </c>
      <c r="CK47" s="147">
        <v>5367937</v>
      </c>
      <c r="CL47" s="146">
        <v>5496143</v>
      </c>
      <c r="CM47" s="146">
        <v>569414</v>
      </c>
      <c r="CN47" s="146">
        <v>-2999549</v>
      </c>
      <c r="CO47" s="149">
        <v>6860430</v>
      </c>
      <c r="CP47" s="150"/>
    </row>
    <row r="48" spans="1:94" ht="11.25">
      <c r="A48" s="124"/>
      <c r="B48" s="164"/>
      <c r="C48" s="106" t="s">
        <v>102</v>
      </c>
      <c r="D48" s="107" t="s">
        <v>130</v>
      </c>
      <c r="E48" s="144">
        <v>1898</v>
      </c>
      <c r="F48" s="144">
        <v>60</v>
      </c>
      <c r="G48" s="144">
        <v>89</v>
      </c>
      <c r="H48" s="144">
        <v>180</v>
      </c>
      <c r="I48" s="144">
        <v>27211</v>
      </c>
      <c r="J48" s="144">
        <v>1540</v>
      </c>
      <c r="K48" s="144">
        <v>100103</v>
      </c>
      <c r="L48" s="144">
        <v>14859</v>
      </c>
      <c r="M48" s="144">
        <v>23</v>
      </c>
      <c r="N48" s="144">
        <v>4824</v>
      </c>
      <c r="O48" s="144">
        <v>1061</v>
      </c>
      <c r="P48" s="144">
        <v>671</v>
      </c>
      <c r="Q48" s="144">
        <v>3519</v>
      </c>
      <c r="R48" s="144">
        <v>1620</v>
      </c>
      <c r="S48" s="144">
        <v>12759</v>
      </c>
      <c r="T48" s="144">
        <v>1588</v>
      </c>
      <c r="U48" s="144">
        <v>235</v>
      </c>
      <c r="V48" s="144">
        <v>38757</v>
      </c>
      <c r="W48" s="144">
        <v>96913</v>
      </c>
      <c r="X48" s="144">
        <v>539</v>
      </c>
      <c r="Y48" s="144">
        <v>733</v>
      </c>
      <c r="Z48" s="144">
        <v>12956</v>
      </c>
      <c r="AA48" s="144">
        <v>3894</v>
      </c>
      <c r="AB48" s="144">
        <v>1104</v>
      </c>
      <c r="AC48" s="144">
        <v>9596</v>
      </c>
      <c r="AD48" s="144">
        <v>1154</v>
      </c>
      <c r="AE48" s="144">
        <v>1480</v>
      </c>
      <c r="AF48" s="144">
        <v>4174</v>
      </c>
      <c r="AG48" s="144">
        <v>5153</v>
      </c>
      <c r="AH48" s="144">
        <v>1715</v>
      </c>
      <c r="AI48" s="144">
        <v>4827</v>
      </c>
      <c r="AJ48" s="144">
        <v>9382</v>
      </c>
      <c r="AK48" s="144">
        <v>16817</v>
      </c>
      <c r="AL48" s="144">
        <v>1985</v>
      </c>
      <c r="AM48" s="143">
        <v>383419</v>
      </c>
      <c r="AN48" s="142">
        <v>186832</v>
      </c>
      <c r="AO48" s="142">
        <v>12629</v>
      </c>
      <c r="AP48" s="142">
        <v>4684</v>
      </c>
      <c r="AQ48" s="142">
        <v>3467</v>
      </c>
      <c r="AR48" s="142">
        <v>611991</v>
      </c>
      <c r="AS48" s="142">
        <v>65037</v>
      </c>
      <c r="AT48" s="142">
        <v>3610033</v>
      </c>
      <c r="AU48" s="142">
        <v>384191</v>
      </c>
      <c r="AV48" s="142">
        <v>564</v>
      </c>
      <c r="AW48" s="142">
        <v>160269</v>
      </c>
      <c r="AX48" s="142">
        <v>13759</v>
      </c>
      <c r="AY48" s="142">
        <v>31982</v>
      </c>
      <c r="AZ48" s="142">
        <v>59082</v>
      </c>
      <c r="BA48" s="142">
        <v>53485</v>
      </c>
      <c r="BB48" s="142">
        <v>302107</v>
      </c>
      <c r="BC48" s="142">
        <v>67134</v>
      </c>
      <c r="BD48" s="142">
        <v>24859</v>
      </c>
      <c r="BE48" s="142">
        <v>1729835</v>
      </c>
      <c r="BF48" s="142">
        <v>3497152</v>
      </c>
      <c r="BG48" s="142">
        <v>19368</v>
      </c>
      <c r="BH48" s="142">
        <v>23151</v>
      </c>
      <c r="BI48" s="142">
        <v>695666</v>
      </c>
      <c r="BJ48" s="142">
        <v>156659</v>
      </c>
      <c r="BK48" s="142">
        <v>36833</v>
      </c>
      <c r="BL48" s="142">
        <v>289535</v>
      </c>
      <c r="BM48" s="142">
        <v>45272</v>
      </c>
      <c r="BN48" s="142">
        <v>66005</v>
      </c>
      <c r="BO48" s="142">
        <v>146052</v>
      </c>
      <c r="BP48" s="142">
        <v>194016</v>
      </c>
      <c r="BQ48" s="142">
        <v>57409</v>
      </c>
      <c r="BR48" s="142">
        <v>314172</v>
      </c>
      <c r="BS48" s="142">
        <v>344700</v>
      </c>
      <c r="BT48" s="142">
        <v>734709</v>
      </c>
      <c r="BU48" s="142">
        <v>63182</v>
      </c>
      <c r="BV48" s="145">
        <v>14005821</v>
      </c>
      <c r="BW48" s="146">
        <v>14389240</v>
      </c>
      <c r="BX48" s="144">
        <v>6829</v>
      </c>
      <c r="BY48" s="144">
        <v>24521</v>
      </c>
      <c r="BZ48" s="144">
        <v>30</v>
      </c>
      <c r="CA48" s="144">
        <v>1669</v>
      </c>
      <c r="CB48" s="144">
        <v>14715</v>
      </c>
      <c r="CC48" s="144">
        <v>-1108</v>
      </c>
      <c r="CD48" s="143">
        <v>46656</v>
      </c>
      <c r="CE48" s="142">
        <v>156228</v>
      </c>
      <c r="CF48" s="142">
        <v>719975</v>
      </c>
      <c r="CG48" s="142">
        <v>1452</v>
      </c>
      <c r="CH48" s="142">
        <v>63399</v>
      </c>
      <c r="CI48" s="142">
        <v>599218</v>
      </c>
      <c r="CJ48" s="142">
        <v>-148681</v>
      </c>
      <c r="CK48" s="147">
        <v>1391591</v>
      </c>
      <c r="CL48" s="146">
        <v>1438247</v>
      </c>
      <c r="CM48" s="146">
        <v>288110</v>
      </c>
      <c r="CN48" s="146">
        <v>-1801136</v>
      </c>
      <c r="CO48" s="149">
        <v>14314461</v>
      </c>
      <c r="CP48" s="150"/>
    </row>
    <row r="49" spans="1:94" ht="11.25">
      <c r="A49" s="124"/>
      <c r="B49" s="164"/>
      <c r="C49" s="106" t="s">
        <v>103</v>
      </c>
      <c r="D49" s="107" t="s">
        <v>7</v>
      </c>
      <c r="E49" s="144">
        <v>7019</v>
      </c>
      <c r="F49" s="144">
        <v>95</v>
      </c>
      <c r="G49" s="144">
        <v>400</v>
      </c>
      <c r="H49" s="144">
        <v>542</v>
      </c>
      <c r="I49" s="144">
        <v>13009</v>
      </c>
      <c r="J49" s="144">
        <v>14358</v>
      </c>
      <c r="K49" s="144">
        <v>13037</v>
      </c>
      <c r="L49" s="144">
        <v>291141</v>
      </c>
      <c r="M49" s="144">
        <v>488</v>
      </c>
      <c r="N49" s="144">
        <v>6110</v>
      </c>
      <c r="O49" s="144">
        <v>7815</v>
      </c>
      <c r="P49" s="144">
        <v>2221</v>
      </c>
      <c r="Q49" s="144">
        <v>5040</v>
      </c>
      <c r="R49" s="144">
        <v>4417</v>
      </c>
      <c r="S49" s="144">
        <v>25313</v>
      </c>
      <c r="T49" s="144">
        <v>6296</v>
      </c>
      <c r="U49" s="144">
        <v>280</v>
      </c>
      <c r="V49" s="144">
        <v>91638</v>
      </c>
      <c r="W49" s="144">
        <v>10806</v>
      </c>
      <c r="X49" s="144">
        <v>866</v>
      </c>
      <c r="Y49" s="144">
        <v>3542</v>
      </c>
      <c r="Z49" s="144">
        <v>21</v>
      </c>
      <c r="AA49" s="144">
        <v>20</v>
      </c>
      <c r="AB49" s="144">
        <v>42</v>
      </c>
      <c r="AC49" s="144">
        <v>600</v>
      </c>
      <c r="AD49" s="144">
        <v>181</v>
      </c>
      <c r="AE49" s="144">
        <v>659</v>
      </c>
      <c r="AF49" s="144">
        <v>5012</v>
      </c>
      <c r="AG49" s="144">
        <v>160822</v>
      </c>
      <c r="AH49" s="144">
        <v>235</v>
      </c>
      <c r="AI49" s="144">
        <v>4967</v>
      </c>
      <c r="AJ49" s="144">
        <v>11118</v>
      </c>
      <c r="AK49" s="144">
        <v>1799</v>
      </c>
      <c r="AL49" s="144">
        <v>2927</v>
      </c>
      <c r="AM49" s="143">
        <v>692836</v>
      </c>
      <c r="AN49" s="142">
        <v>593045</v>
      </c>
      <c r="AO49" s="142">
        <v>8004</v>
      </c>
      <c r="AP49" s="142">
        <v>15641</v>
      </c>
      <c r="AQ49" s="142">
        <v>11179</v>
      </c>
      <c r="AR49" s="142">
        <v>316133</v>
      </c>
      <c r="AS49" s="142">
        <v>555613</v>
      </c>
      <c r="AT49" s="142">
        <v>455256</v>
      </c>
      <c r="AU49" s="142">
        <v>6941709</v>
      </c>
      <c r="AV49" s="142">
        <v>36307</v>
      </c>
      <c r="AW49" s="142">
        <v>185487</v>
      </c>
      <c r="AX49" s="142">
        <v>89512</v>
      </c>
      <c r="AY49" s="142">
        <v>84727</v>
      </c>
      <c r="AZ49" s="142">
        <v>116305</v>
      </c>
      <c r="BA49" s="142">
        <v>161596</v>
      </c>
      <c r="BB49" s="142">
        <v>475555</v>
      </c>
      <c r="BC49" s="142">
        <v>411484</v>
      </c>
      <c r="BD49" s="142">
        <v>26124</v>
      </c>
      <c r="BE49" s="142">
        <v>3046897</v>
      </c>
      <c r="BF49" s="142">
        <v>341942</v>
      </c>
      <c r="BG49" s="142">
        <v>17608</v>
      </c>
      <c r="BH49" s="142">
        <v>96350</v>
      </c>
      <c r="BI49" s="142">
        <v>901</v>
      </c>
      <c r="BJ49" s="142">
        <v>739</v>
      </c>
      <c r="BK49" s="142">
        <v>1190</v>
      </c>
      <c r="BL49" s="142">
        <v>16996</v>
      </c>
      <c r="BM49" s="142">
        <v>15384</v>
      </c>
      <c r="BN49" s="142">
        <v>26802</v>
      </c>
      <c r="BO49" s="142">
        <v>142885</v>
      </c>
      <c r="BP49" s="142">
        <v>5440092</v>
      </c>
      <c r="BQ49" s="142">
        <v>7169</v>
      </c>
      <c r="BR49" s="142">
        <v>224429</v>
      </c>
      <c r="BS49" s="142">
        <v>376156</v>
      </c>
      <c r="BT49" s="142">
        <v>99711</v>
      </c>
      <c r="BU49" s="142">
        <v>63588</v>
      </c>
      <c r="BV49" s="145">
        <v>20402516</v>
      </c>
      <c r="BW49" s="146">
        <v>21095352</v>
      </c>
      <c r="BX49" s="144">
        <v>7458</v>
      </c>
      <c r="BY49" s="144">
        <v>77423</v>
      </c>
      <c r="BZ49" s="144">
        <v>0</v>
      </c>
      <c r="CA49" s="144">
        <v>0</v>
      </c>
      <c r="CB49" s="144">
        <v>0</v>
      </c>
      <c r="CC49" s="144">
        <v>-1662</v>
      </c>
      <c r="CD49" s="143">
        <v>83219</v>
      </c>
      <c r="CE49" s="142">
        <v>181808</v>
      </c>
      <c r="CF49" s="142">
        <v>2597545</v>
      </c>
      <c r="CG49" s="142">
        <v>0</v>
      </c>
      <c r="CH49" s="142">
        <v>0</v>
      </c>
      <c r="CI49" s="142">
        <v>0</v>
      </c>
      <c r="CJ49" s="142">
        <v>-3707</v>
      </c>
      <c r="CK49" s="147">
        <v>2775646</v>
      </c>
      <c r="CL49" s="146">
        <v>2858865</v>
      </c>
      <c r="CM49" s="146">
        <v>3351949</v>
      </c>
      <c r="CN49" s="146">
        <v>-2579267</v>
      </c>
      <c r="CO49" s="149">
        <v>24726899</v>
      </c>
      <c r="CP49" s="150"/>
    </row>
    <row r="50" spans="1:94" ht="11.25">
      <c r="A50" s="124"/>
      <c r="B50" s="164"/>
      <c r="C50" s="106" t="s">
        <v>104</v>
      </c>
      <c r="D50" s="107" t="s">
        <v>8</v>
      </c>
      <c r="E50" s="144">
        <v>1483</v>
      </c>
      <c r="F50" s="144">
        <v>178</v>
      </c>
      <c r="G50" s="144">
        <v>1834</v>
      </c>
      <c r="H50" s="144">
        <v>5024</v>
      </c>
      <c r="I50" s="144">
        <v>7228</v>
      </c>
      <c r="J50" s="144">
        <v>1028</v>
      </c>
      <c r="K50" s="144">
        <v>2617</v>
      </c>
      <c r="L50" s="144">
        <v>6783</v>
      </c>
      <c r="M50" s="144">
        <v>12045</v>
      </c>
      <c r="N50" s="144">
        <v>5225</v>
      </c>
      <c r="O50" s="144">
        <v>20246</v>
      </c>
      <c r="P50" s="144">
        <v>1129</v>
      </c>
      <c r="Q50" s="144">
        <v>2479</v>
      </c>
      <c r="R50" s="144">
        <v>3281</v>
      </c>
      <c r="S50" s="144">
        <v>2294</v>
      </c>
      <c r="T50" s="144">
        <v>1084</v>
      </c>
      <c r="U50" s="144">
        <v>98</v>
      </c>
      <c r="V50" s="144">
        <v>24811</v>
      </c>
      <c r="W50" s="144">
        <v>35361</v>
      </c>
      <c r="X50" s="144">
        <v>26120</v>
      </c>
      <c r="Y50" s="144">
        <v>3173</v>
      </c>
      <c r="Z50" s="144">
        <v>17775</v>
      </c>
      <c r="AA50" s="144">
        <v>1557</v>
      </c>
      <c r="AB50" s="144">
        <v>2040</v>
      </c>
      <c r="AC50" s="144">
        <v>47909</v>
      </c>
      <c r="AD50" s="144">
        <v>1368</v>
      </c>
      <c r="AE50" s="144">
        <v>6715</v>
      </c>
      <c r="AF50" s="144">
        <v>6737</v>
      </c>
      <c r="AG50" s="144">
        <v>5562</v>
      </c>
      <c r="AH50" s="144">
        <v>738</v>
      </c>
      <c r="AI50" s="144">
        <v>4069</v>
      </c>
      <c r="AJ50" s="144">
        <v>10361</v>
      </c>
      <c r="AK50" s="144">
        <v>0</v>
      </c>
      <c r="AL50" s="144">
        <v>829</v>
      </c>
      <c r="AM50" s="143">
        <v>269181</v>
      </c>
      <c r="AN50" s="142">
        <v>137136</v>
      </c>
      <c r="AO50" s="142">
        <v>25291</v>
      </c>
      <c r="AP50" s="142">
        <v>105155</v>
      </c>
      <c r="AQ50" s="142">
        <v>120033</v>
      </c>
      <c r="AR50" s="142">
        <v>173856</v>
      </c>
      <c r="AS50" s="142">
        <v>36019</v>
      </c>
      <c r="AT50" s="142">
        <v>145671</v>
      </c>
      <c r="AU50" s="142">
        <v>1026274</v>
      </c>
      <c r="AV50" s="142">
        <v>633446</v>
      </c>
      <c r="AW50" s="142">
        <v>144273</v>
      </c>
      <c r="AX50" s="142">
        <v>249775</v>
      </c>
      <c r="AY50" s="142">
        <v>36187</v>
      </c>
      <c r="AZ50" s="142">
        <v>58786</v>
      </c>
      <c r="BA50" s="142">
        <v>66068</v>
      </c>
      <c r="BB50" s="142">
        <v>70902</v>
      </c>
      <c r="BC50" s="142">
        <v>67701</v>
      </c>
      <c r="BD50" s="142">
        <v>9285</v>
      </c>
      <c r="BE50" s="142">
        <v>593113</v>
      </c>
      <c r="BF50" s="142">
        <v>1298265</v>
      </c>
      <c r="BG50" s="142">
        <v>625919</v>
      </c>
      <c r="BH50" s="142">
        <v>90477</v>
      </c>
      <c r="BI50" s="142">
        <v>928094</v>
      </c>
      <c r="BJ50" s="142">
        <v>59166</v>
      </c>
      <c r="BK50" s="142">
        <v>67158</v>
      </c>
      <c r="BL50" s="142">
        <v>1620886</v>
      </c>
      <c r="BM50" s="142">
        <v>56763</v>
      </c>
      <c r="BN50" s="142">
        <v>297092</v>
      </c>
      <c r="BO50" s="142">
        <v>227225</v>
      </c>
      <c r="BP50" s="142">
        <v>204762</v>
      </c>
      <c r="BQ50" s="142">
        <v>24355</v>
      </c>
      <c r="BR50" s="142">
        <v>259086</v>
      </c>
      <c r="BS50" s="142">
        <v>364002</v>
      </c>
      <c r="BT50" s="142">
        <v>0</v>
      </c>
      <c r="BU50" s="142">
        <v>63900</v>
      </c>
      <c r="BV50" s="145">
        <v>9886121</v>
      </c>
      <c r="BW50" s="146">
        <v>10155302</v>
      </c>
      <c r="BX50" s="144">
        <v>171</v>
      </c>
      <c r="BY50" s="144">
        <v>89446</v>
      </c>
      <c r="BZ50" s="144">
        <v>0</v>
      </c>
      <c r="CA50" s="144">
        <v>0</v>
      </c>
      <c r="CB50" s="144">
        <v>0</v>
      </c>
      <c r="CC50" s="144">
        <v>348</v>
      </c>
      <c r="CD50" s="143">
        <v>89965</v>
      </c>
      <c r="CE50" s="142">
        <v>14830</v>
      </c>
      <c r="CF50" s="142">
        <v>3896112</v>
      </c>
      <c r="CG50" s="142">
        <v>0</v>
      </c>
      <c r="CH50" s="142">
        <v>0</v>
      </c>
      <c r="CI50" s="142">
        <v>0</v>
      </c>
      <c r="CJ50" s="142">
        <v>39139</v>
      </c>
      <c r="CK50" s="147">
        <v>3950081</v>
      </c>
      <c r="CL50" s="146">
        <v>4040046</v>
      </c>
      <c r="CM50" s="146">
        <v>281245</v>
      </c>
      <c r="CN50" s="146">
        <v>-1804273</v>
      </c>
      <c r="CO50" s="149">
        <v>12672320</v>
      </c>
      <c r="CP50" s="150"/>
    </row>
    <row r="51" spans="1:94" ht="11.25">
      <c r="A51" s="124"/>
      <c r="B51" s="164"/>
      <c r="C51" s="106" t="s">
        <v>105</v>
      </c>
      <c r="D51" s="107" t="s">
        <v>9</v>
      </c>
      <c r="E51" s="144">
        <v>131</v>
      </c>
      <c r="F51" s="144">
        <v>5</v>
      </c>
      <c r="G51" s="144">
        <v>1</v>
      </c>
      <c r="H51" s="144">
        <v>0</v>
      </c>
      <c r="I51" s="144">
        <v>7005</v>
      </c>
      <c r="J51" s="144">
        <v>53</v>
      </c>
      <c r="K51" s="144">
        <v>1390</v>
      </c>
      <c r="L51" s="144">
        <v>5031</v>
      </c>
      <c r="M51" s="144">
        <v>160</v>
      </c>
      <c r="N51" s="144">
        <v>15568</v>
      </c>
      <c r="O51" s="144">
        <v>7357</v>
      </c>
      <c r="P51" s="144">
        <v>1064</v>
      </c>
      <c r="Q51" s="144">
        <v>1866</v>
      </c>
      <c r="R51" s="144">
        <v>4431</v>
      </c>
      <c r="S51" s="144">
        <v>19819</v>
      </c>
      <c r="T51" s="144">
        <v>2441</v>
      </c>
      <c r="U51" s="144">
        <v>213</v>
      </c>
      <c r="V51" s="144">
        <v>2457</v>
      </c>
      <c r="W51" s="144">
        <v>100121</v>
      </c>
      <c r="X51" s="144">
        <v>30</v>
      </c>
      <c r="Y51" s="144">
        <v>508</v>
      </c>
      <c r="Z51" s="144">
        <v>563</v>
      </c>
      <c r="AA51" s="144">
        <v>12</v>
      </c>
      <c r="AB51" s="144">
        <v>61</v>
      </c>
      <c r="AC51" s="144">
        <v>77</v>
      </c>
      <c r="AD51" s="144">
        <v>0</v>
      </c>
      <c r="AE51" s="144">
        <v>141</v>
      </c>
      <c r="AF51" s="144">
        <v>1103</v>
      </c>
      <c r="AG51" s="144">
        <v>1115</v>
      </c>
      <c r="AH51" s="144">
        <v>82</v>
      </c>
      <c r="AI51" s="144">
        <v>1067</v>
      </c>
      <c r="AJ51" s="144">
        <v>3257</v>
      </c>
      <c r="AK51" s="144">
        <v>95</v>
      </c>
      <c r="AL51" s="144">
        <v>766</v>
      </c>
      <c r="AM51" s="143">
        <v>177990</v>
      </c>
      <c r="AN51" s="142">
        <v>14919</v>
      </c>
      <c r="AO51" s="142">
        <v>1263</v>
      </c>
      <c r="AP51" s="142">
        <v>69</v>
      </c>
      <c r="AQ51" s="142">
        <v>185</v>
      </c>
      <c r="AR51" s="142">
        <v>151516</v>
      </c>
      <c r="AS51" s="142">
        <v>3860</v>
      </c>
      <c r="AT51" s="142">
        <v>90049</v>
      </c>
      <c r="AU51" s="142">
        <v>152944</v>
      </c>
      <c r="AV51" s="142">
        <v>7922</v>
      </c>
      <c r="AW51" s="142">
        <v>680940</v>
      </c>
      <c r="AX51" s="142">
        <v>125082</v>
      </c>
      <c r="AY51" s="142">
        <v>44842</v>
      </c>
      <c r="AZ51" s="142">
        <v>46862</v>
      </c>
      <c r="BA51" s="142">
        <v>146426</v>
      </c>
      <c r="BB51" s="142">
        <v>577553</v>
      </c>
      <c r="BC51" s="142">
        <v>293274</v>
      </c>
      <c r="BD51" s="142">
        <v>70805</v>
      </c>
      <c r="BE51" s="142">
        <v>99382</v>
      </c>
      <c r="BF51" s="142">
        <v>4474967</v>
      </c>
      <c r="BG51" s="142">
        <v>1094</v>
      </c>
      <c r="BH51" s="142">
        <v>18038</v>
      </c>
      <c r="BI51" s="142">
        <v>31950</v>
      </c>
      <c r="BJ51" s="142">
        <v>627</v>
      </c>
      <c r="BK51" s="142">
        <v>2569</v>
      </c>
      <c r="BL51" s="142">
        <v>3112</v>
      </c>
      <c r="BM51" s="142">
        <v>1</v>
      </c>
      <c r="BN51" s="142">
        <v>7267</v>
      </c>
      <c r="BO51" s="142">
        <v>50429</v>
      </c>
      <c r="BP51" s="142">
        <v>50863</v>
      </c>
      <c r="BQ51" s="142">
        <v>4343</v>
      </c>
      <c r="BR51" s="142">
        <v>52366</v>
      </c>
      <c r="BS51" s="142">
        <v>144883</v>
      </c>
      <c r="BT51" s="142">
        <v>5069</v>
      </c>
      <c r="BU51" s="142">
        <v>27174</v>
      </c>
      <c r="BV51" s="145">
        <v>7382645</v>
      </c>
      <c r="BW51" s="146">
        <v>7560635</v>
      </c>
      <c r="BX51" s="144">
        <v>889</v>
      </c>
      <c r="BY51" s="144">
        <v>4791</v>
      </c>
      <c r="BZ51" s="144">
        <v>0</v>
      </c>
      <c r="CA51" s="144">
        <v>0</v>
      </c>
      <c r="CB51" s="144">
        <v>0</v>
      </c>
      <c r="CC51" s="144">
        <v>-3156</v>
      </c>
      <c r="CD51" s="143">
        <v>2524</v>
      </c>
      <c r="CE51" s="142">
        <v>30896</v>
      </c>
      <c r="CF51" s="142">
        <v>309681</v>
      </c>
      <c r="CG51" s="142">
        <v>0</v>
      </c>
      <c r="CH51" s="142">
        <v>0</v>
      </c>
      <c r="CI51" s="142">
        <v>0</v>
      </c>
      <c r="CJ51" s="142">
        <v>-53098</v>
      </c>
      <c r="CK51" s="147">
        <v>287479</v>
      </c>
      <c r="CL51" s="146">
        <v>290003</v>
      </c>
      <c r="CM51" s="146">
        <v>556774</v>
      </c>
      <c r="CN51" s="146">
        <v>-378835</v>
      </c>
      <c r="CO51" s="149">
        <v>8028577</v>
      </c>
      <c r="CP51" s="150"/>
    </row>
    <row r="52" spans="1:94" ht="11.25">
      <c r="A52" s="124"/>
      <c r="B52" s="164"/>
      <c r="C52" s="106" t="s">
        <v>106</v>
      </c>
      <c r="D52" s="107" t="s">
        <v>10</v>
      </c>
      <c r="E52" s="144">
        <v>4</v>
      </c>
      <c r="F52" s="144">
        <v>0</v>
      </c>
      <c r="G52" s="144">
        <v>9</v>
      </c>
      <c r="H52" s="144">
        <v>2</v>
      </c>
      <c r="I52" s="144">
        <v>0</v>
      </c>
      <c r="J52" s="144">
        <v>2</v>
      </c>
      <c r="K52" s="144">
        <v>791</v>
      </c>
      <c r="L52" s="144">
        <v>23</v>
      </c>
      <c r="M52" s="144">
        <v>0</v>
      </c>
      <c r="N52" s="144">
        <v>1022</v>
      </c>
      <c r="O52" s="144">
        <v>413295</v>
      </c>
      <c r="P52" s="144">
        <v>117</v>
      </c>
      <c r="Q52" s="144">
        <v>67421</v>
      </c>
      <c r="R52" s="144">
        <v>61080</v>
      </c>
      <c r="S52" s="144">
        <v>24411</v>
      </c>
      <c r="T52" s="144">
        <v>25998</v>
      </c>
      <c r="U52" s="144">
        <v>292</v>
      </c>
      <c r="V52" s="144">
        <v>7029</v>
      </c>
      <c r="W52" s="144">
        <v>28283</v>
      </c>
      <c r="X52" s="144">
        <v>0</v>
      </c>
      <c r="Y52" s="144">
        <v>86</v>
      </c>
      <c r="Z52" s="144">
        <v>0</v>
      </c>
      <c r="AA52" s="144">
        <v>0</v>
      </c>
      <c r="AB52" s="144">
        <v>0</v>
      </c>
      <c r="AC52" s="144">
        <v>374</v>
      </c>
      <c r="AD52" s="144">
        <v>0</v>
      </c>
      <c r="AE52" s="144">
        <v>10</v>
      </c>
      <c r="AF52" s="144">
        <v>0</v>
      </c>
      <c r="AG52" s="144">
        <v>6</v>
      </c>
      <c r="AH52" s="144">
        <v>0</v>
      </c>
      <c r="AI52" s="144">
        <v>122</v>
      </c>
      <c r="AJ52" s="144">
        <v>33</v>
      </c>
      <c r="AK52" s="144">
        <v>0</v>
      </c>
      <c r="AL52" s="144">
        <v>1227</v>
      </c>
      <c r="AM52" s="143">
        <v>631637</v>
      </c>
      <c r="AN52" s="142">
        <v>791</v>
      </c>
      <c r="AO52" s="142">
        <v>3</v>
      </c>
      <c r="AP52" s="142">
        <v>443</v>
      </c>
      <c r="AQ52" s="142">
        <v>1544</v>
      </c>
      <c r="AR52" s="142">
        <v>0</v>
      </c>
      <c r="AS52" s="142">
        <v>237</v>
      </c>
      <c r="AT52" s="142">
        <v>101401</v>
      </c>
      <c r="AU52" s="142">
        <v>984</v>
      </c>
      <c r="AV52" s="142">
        <v>0</v>
      </c>
      <c r="AW52" s="142">
        <v>57849</v>
      </c>
      <c r="AX52" s="142">
        <v>6517297</v>
      </c>
      <c r="AY52" s="142">
        <v>8386</v>
      </c>
      <c r="AZ52" s="142">
        <v>2048116</v>
      </c>
      <c r="BA52" s="142">
        <v>1600579</v>
      </c>
      <c r="BB52" s="142">
        <v>591492</v>
      </c>
      <c r="BC52" s="142">
        <v>1567278</v>
      </c>
      <c r="BD52" s="142">
        <v>36893</v>
      </c>
      <c r="BE52" s="142">
        <v>204316</v>
      </c>
      <c r="BF52" s="142">
        <v>1153471</v>
      </c>
      <c r="BG52" s="142">
        <v>0</v>
      </c>
      <c r="BH52" s="142">
        <v>2696</v>
      </c>
      <c r="BI52" s="142">
        <v>0</v>
      </c>
      <c r="BJ52" s="142">
        <v>0</v>
      </c>
      <c r="BK52" s="142">
        <v>0</v>
      </c>
      <c r="BL52" s="142">
        <v>12960</v>
      </c>
      <c r="BM52" s="142">
        <v>0</v>
      </c>
      <c r="BN52" s="142">
        <v>654</v>
      </c>
      <c r="BO52" s="142">
        <v>0</v>
      </c>
      <c r="BP52" s="142">
        <v>286</v>
      </c>
      <c r="BQ52" s="142">
        <v>17</v>
      </c>
      <c r="BR52" s="142">
        <v>5870</v>
      </c>
      <c r="BS52" s="142">
        <v>1229</v>
      </c>
      <c r="BT52" s="142">
        <v>24</v>
      </c>
      <c r="BU52" s="142">
        <v>19805</v>
      </c>
      <c r="BV52" s="145">
        <v>13934621</v>
      </c>
      <c r="BW52" s="146">
        <v>14566258</v>
      </c>
      <c r="BX52" s="144">
        <v>0</v>
      </c>
      <c r="BY52" s="144">
        <v>-228</v>
      </c>
      <c r="BZ52" s="144">
        <v>0</v>
      </c>
      <c r="CA52" s="144">
        <v>-273</v>
      </c>
      <c r="CB52" s="144">
        <v>-1276</v>
      </c>
      <c r="CC52" s="144">
        <v>-5456</v>
      </c>
      <c r="CD52" s="143">
        <v>-7233</v>
      </c>
      <c r="CE52" s="142">
        <v>0</v>
      </c>
      <c r="CF52" s="142">
        <v>-10743</v>
      </c>
      <c r="CG52" s="142">
        <v>0</v>
      </c>
      <c r="CH52" s="142">
        <v>-8586</v>
      </c>
      <c r="CI52" s="142">
        <v>-52243</v>
      </c>
      <c r="CJ52" s="142">
        <v>1545</v>
      </c>
      <c r="CK52" s="147">
        <v>-70027</v>
      </c>
      <c r="CL52" s="146">
        <v>-77260</v>
      </c>
      <c r="CM52" s="146">
        <v>1300198</v>
      </c>
      <c r="CN52" s="146">
        <v>-416133</v>
      </c>
      <c r="CO52" s="149">
        <v>15373063</v>
      </c>
      <c r="CP52" s="150"/>
    </row>
    <row r="53" spans="1:94" ht="11.25">
      <c r="A53" s="124"/>
      <c r="B53" s="164"/>
      <c r="C53" s="106" t="s">
        <v>107</v>
      </c>
      <c r="D53" s="107" t="s">
        <v>11</v>
      </c>
      <c r="E53" s="144">
        <v>0</v>
      </c>
      <c r="F53" s="144">
        <v>0</v>
      </c>
      <c r="G53" s="144">
        <v>0</v>
      </c>
      <c r="H53" s="144">
        <v>1</v>
      </c>
      <c r="I53" s="144">
        <v>1405</v>
      </c>
      <c r="J53" s="144">
        <v>0</v>
      </c>
      <c r="K53" s="144">
        <v>415</v>
      </c>
      <c r="L53" s="144">
        <v>3248</v>
      </c>
      <c r="M53" s="144">
        <v>2</v>
      </c>
      <c r="N53" s="144">
        <v>1156</v>
      </c>
      <c r="O53" s="144">
        <v>8821</v>
      </c>
      <c r="P53" s="144">
        <v>34832</v>
      </c>
      <c r="Q53" s="144">
        <v>24546</v>
      </c>
      <c r="R53" s="144">
        <v>23377</v>
      </c>
      <c r="S53" s="144">
        <v>68263</v>
      </c>
      <c r="T53" s="144">
        <v>8875</v>
      </c>
      <c r="U53" s="144">
        <v>715</v>
      </c>
      <c r="V53" s="144">
        <v>9409</v>
      </c>
      <c r="W53" s="144">
        <v>10506</v>
      </c>
      <c r="X53" s="144">
        <v>79</v>
      </c>
      <c r="Y53" s="144">
        <v>27</v>
      </c>
      <c r="Z53" s="144">
        <v>16</v>
      </c>
      <c r="AA53" s="144">
        <v>0</v>
      </c>
      <c r="AB53" s="144">
        <v>0</v>
      </c>
      <c r="AC53" s="144">
        <v>20</v>
      </c>
      <c r="AD53" s="144">
        <v>0</v>
      </c>
      <c r="AE53" s="144">
        <v>90</v>
      </c>
      <c r="AF53" s="144">
        <v>0</v>
      </c>
      <c r="AG53" s="144">
        <v>1098</v>
      </c>
      <c r="AH53" s="144">
        <v>14</v>
      </c>
      <c r="AI53" s="144">
        <v>184</v>
      </c>
      <c r="AJ53" s="144">
        <v>485</v>
      </c>
      <c r="AK53" s="144">
        <v>20</v>
      </c>
      <c r="AL53" s="144">
        <v>375</v>
      </c>
      <c r="AM53" s="143">
        <v>197979</v>
      </c>
      <c r="AN53" s="142">
        <v>0</v>
      </c>
      <c r="AO53" s="142">
        <v>0</v>
      </c>
      <c r="AP53" s="142">
        <v>0</v>
      </c>
      <c r="AQ53" s="142">
        <v>218</v>
      </c>
      <c r="AR53" s="142">
        <v>44482</v>
      </c>
      <c r="AS53" s="142">
        <v>131</v>
      </c>
      <c r="AT53" s="142">
        <v>25010</v>
      </c>
      <c r="AU53" s="142">
        <v>93442</v>
      </c>
      <c r="AV53" s="142">
        <v>137</v>
      </c>
      <c r="AW53" s="142">
        <v>31233</v>
      </c>
      <c r="AX53" s="142">
        <v>107645</v>
      </c>
      <c r="AY53" s="142">
        <v>1724716</v>
      </c>
      <c r="AZ53" s="142">
        <v>707785</v>
      </c>
      <c r="BA53" s="142">
        <v>520941</v>
      </c>
      <c r="BB53" s="142">
        <v>1474988</v>
      </c>
      <c r="BC53" s="142">
        <v>711037</v>
      </c>
      <c r="BD53" s="142">
        <v>81359</v>
      </c>
      <c r="BE53" s="142">
        <v>262268</v>
      </c>
      <c r="BF53" s="142">
        <v>536868</v>
      </c>
      <c r="BG53" s="142">
        <v>9660</v>
      </c>
      <c r="BH53" s="142">
        <v>830</v>
      </c>
      <c r="BI53" s="142">
        <v>995</v>
      </c>
      <c r="BJ53" s="142">
        <v>0</v>
      </c>
      <c r="BK53" s="142">
        <v>0</v>
      </c>
      <c r="BL53" s="142">
        <v>488</v>
      </c>
      <c r="BM53" s="142">
        <v>0</v>
      </c>
      <c r="BN53" s="142">
        <v>4974</v>
      </c>
      <c r="BO53" s="142">
        <v>0</v>
      </c>
      <c r="BP53" s="142">
        <v>42091</v>
      </c>
      <c r="BQ53" s="142">
        <v>490</v>
      </c>
      <c r="BR53" s="142">
        <v>7584</v>
      </c>
      <c r="BS53" s="142">
        <v>17567</v>
      </c>
      <c r="BT53" s="142">
        <v>920</v>
      </c>
      <c r="BU53" s="142">
        <v>12123</v>
      </c>
      <c r="BV53" s="145">
        <v>6419982</v>
      </c>
      <c r="BW53" s="146">
        <v>6617961</v>
      </c>
      <c r="BX53" s="144">
        <v>1</v>
      </c>
      <c r="BY53" s="144">
        <v>385</v>
      </c>
      <c r="BZ53" s="144">
        <v>0</v>
      </c>
      <c r="CA53" s="144">
        <v>0</v>
      </c>
      <c r="CB53" s="144">
        <v>-2229</v>
      </c>
      <c r="CC53" s="144">
        <v>-369</v>
      </c>
      <c r="CD53" s="143">
        <v>-2212</v>
      </c>
      <c r="CE53" s="142">
        <v>1114</v>
      </c>
      <c r="CF53" s="142">
        <v>75548</v>
      </c>
      <c r="CG53" s="142">
        <v>0</v>
      </c>
      <c r="CH53" s="142">
        <v>0</v>
      </c>
      <c r="CI53" s="142">
        <v>115092</v>
      </c>
      <c r="CJ53" s="142">
        <v>10851</v>
      </c>
      <c r="CK53" s="147">
        <v>202605</v>
      </c>
      <c r="CL53" s="146">
        <v>200393</v>
      </c>
      <c r="CM53" s="146">
        <v>877947</v>
      </c>
      <c r="CN53" s="146">
        <v>-1774920</v>
      </c>
      <c r="CO53" s="149">
        <v>5921381</v>
      </c>
      <c r="CP53" s="150"/>
    </row>
    <row r="54" spans="1:94" ht="11.25">
      <c r="A54" s="124"/>
      <c r="B54" s="164"/>
      <c r="C54" s="106" t="s">
        <v>108</v>
      </c>
      <c r="D54" s="107" t="s">
        <v>12</v>
      </c>
      <c r="E54" s="144">
        <v>178</v>
      </c>
      <c r="F54" s="144">
        <v>17</v>
      </c>
      <c r="G54" s="144">
        <v>67</v>
      </c>
      <c r="H54" s="144">
        <v>1522</v>
      </c>
      <c r="I54" s="144">
        <v>33650</v>
      </c>
      <c r="J54" s="144">
        <v>304</v>
      </c>
      <c r="K54" s="144">
        <v>3312</v>
      </c>
      <c r="L54" s="144">
        <v>12006</v>
      </c>
      <c r="M54" s="144">
        <v>645</v>
      </c>
      <c r="N54" s="144">
        <v>1749</v>
      </c>
      <c r="O54" s="144">
        <v>745</v>
      </c>
      <c r="P54" s="144">
        <v>363</v>
      </c>
      <c r="Q54" s="144">
        <v>42570</v>
      </c>
      <c r="R54" s="144">
        <v>42702</v>
      </c>
      <c r="S54" s="144">
        <v>40250</v>
      </c>
      <c r="T54" s="144">
        <v>13125</v>
      </c>
      <c r="U54" s="144">
        <v>512</v>
      </c>
      <c r="V54" s="144">
        <v>7866</v>
      </c>
      <c r="W54" s="144">
        <v>203387</v>
      </c>
      <c r="X54" s="144">
        <v>486</v>
      </c>
      <c r="Y54" s="144">
        <v>170</v>
      </c>
      <c r="Z54" s="144">
        <v>4704</v>
      </c>
      <c r="AA54" s="144">
        <v>64</v>
      </c>
      <c r="AB54" s="144">
        <v>526</v>
      </c>
      <c r="AC54" s="144">
        <v>2655</v>
      </c>
      <c r="AD54" s="144">
        <v>149</v>
      </c>
      <c r="AE54" s="144">
        <v>3450</v>
      </c>
      <c r="AF54" s="144">
        <v>80</v>
      </c>
      <c r="AG54" s="144">
        <v>384</v>
      </c>
      <c r="AH54" s="144">
        <v>221</v>
      </c>
      <c r="AI54" s="144">
        <v>2065</v>
      </c>
      <c r="AJ54" s="144">
        <v>4000</v>
      </c>
      <c r="AK54" s="144">
        <v>33</v>
      </c>
      <c r="AL54" s="144">
        <v>824</v>
      </c>
      <c r="AM54" s="143">
        <v>424781</v>
      </c>
      <c r="AN54" s="142">
        <v>11007</v>
      </c>
      <c r="AO54" s="142">
        <v>1876</v>
      </c>
      <c r="AP54" s="142">
        <v>2792</v>
      </c>
      <c r="AQ54" s="142">
        <v>23167</v>
      </c>
      <c r="AR54" s="142">
        <v>664400</v>
      </c>
      <c r="AS54" s="142">
        <v>14340</v>
      </c>
      <c r="AT54" s="142">
        <v>181082</v>
      </c>
      <c r="AU54" s="142">
        <v>229994</v>
      </c>
      <c r="AV54" s="142">
        <v>16770</v>
      </c>
      <c r="AW54" s="142">
        <v>72226</v>
      </c>
      <c r="AX54" s="142">
        <v>14959</v>
      </c>
      <c r="AY54" s="142">
        <v>12342</v>
      </c>
      <c r="AZ54" s="142">
        <v>713531</v>
      </c>
      <c r="BA54" s="142">
        <v>863775</v>
      </c>
      <c r="BB54" s="142">
        <v>750947</v>
      </c>
      <c r="BC54" s="142">
        <v>386041</v>
      </c>
      <c r="BD54" s="142">
        <v>68645</v>
      </c>
      <c r="BE54" s="142">
        <v>221126</v>
      </c>
      <c r="BF54" s="142">
        <v>6369757</v>
      </c>
      <c r="BG54" s="142">
        <v>13933</v>
      </c>
      <c r="BH54" s="142">
        <v>4266</v>
      </c>
      <c r="BI54" s="142">
        <v>256408</v>
      </c>
      <c r="BJ54" s="142">
        <v>2088</v>
      </c>
      <c r="BK54" s="142">
        <v>15059</v>
      </c>
      <c r="BL54" s="142">
        <v>64754</v>
      </c>
      <c r="BM54" s="142">
        <v>4704</v>
      </c>
      <c r="BN54" s="142">
        <v>157516</v>
      </c>
      <c r="BO54" s="142">
        <v>2389</v>
      </c>
      <c r="BP54" s="142">
        <v>12258</v>
      </c>
      <c r="BQ54" s="142">
        <v>6544</v>
      </c>
      <c r="BR54" s="142">
        <v>78941</v>
      </c>
      <c r="BS54" s="142">
        <v>113493</v>
      </c>
      <c r="BT54" s="142">
        <v>253</v>
      </c>
      <c r="BU54" s="142">
        <v>20177</v>
      </c>
      <c r="BV54" s="145">
        <v>11371560</v>
      </c>
      <c r="BW54" s="146">
        <v>11796341</v>
      </c>
      <c r="BX54" s="144">
        <v>1249</v>
      </c>
      <c r="BY54" s="144">
        <v>12746</v>
      </c>
      <c r="BZ54" s="144">
        <v>17</v>
      </c>
      <c r="CA54" s="144">
        <v>251</v>
      </c>
      <c r="CB54" s="144">
        <v>11636</v>
      </c>
      <c r="CC54" s="144">
        <v>-4022</v>
      </c>
      <c r="CD54" s="143">
        <v>21877</v>
      </c>
      <c r="CE54" s="142">
        <v>30685</v>
      </c>
      <c r="CF54" s="142">
        <v>383522</v>
      </c>
      <c r="CG54" s="142">
        <v>300</v>
      </c>
      <c r="CH54" s="142">
        <v>8112</v>
      </c>
      <c r="CI54" s="142">
        <v>376247</v>
      </c>
      <c r="CJ54" s="142">
        <v>-64756</v>
      </c>
      <c r="CK54" s="147">
        <v>734110</v>
      </c>
      <c r="CL54" s="146">
        <v>755987</v>
      </c>
      <c r="CM54" s="146">
        <v>487499</v>
      </c>
      <c r="CN54" s="146">
        <v>-347117</v>
      </c>
      <c r="CO54" s="149">
        <v>12692710</v>
      </c>
      <c r="CP54" s="150"/>
    </row>
    <row r="55" spans="1:94" ht="11.25">
      <c r="A55" s="124"/>
      <c r="B55" s="164"/>
      <c r="C55" s="106" t="s">
        <v>109</v>
      </c>
      <c r="D55" s="107" t="s">
        <v>13</v>
      </c>
      <c r="E55" s="144">
        <v>0</v>
      </c>
      <c r="F55" s="144">
        <v>3</v>
      </c>
      <c r="G55" s="144">
        <v>0</v>
      </c>
      <c r="H55" s="144">
        <v>212</v>
      </c>
      <c r="I55" s="144">
        <v>0</v>
      </c>
      <c r="J55" s="144">
        <v>0</v>
      </c>
      <c r="K55" s="144">
        <v>635</v>
      </c>
      <c r="L55" s="144">
        <v>57</v>
      </c>
      <c r="M55" s="144">
        <v>2</v>
      </c>
      <c r="N55" s="144">
        <v>321</v>
      </c>
      <c r="O55" s="144">
        <v>308</v>
      </c>
      <c r="P55" s="144">
        <v>61</v>
      </c>
      <c r="Q55" s="144">
        <v>1548</v>
      </c>
      <c r="R55" s="144">
        <v>234972</v>
      </c>
      <c r="S55" s="144">
        <v>12821</v>
      </c>
      <c r="T55" s="144">
        <v>12461</v>
      </c>
      <c r="U55" s="144">
        <v>282</v>
      </c>
      <c r="V55" s="144">
        <v>1254</v>
      </c>
      <c r="W55" s="144">
        <v>13866</v>
      </c>
      <c r="X55" s="144">
        <v>6</v>
      </c>
      <c r="Y55" s="144">
        <v>953</v>
      </c>
      <c r="Z55" s="144">
        <v>10</v>
      </c>
      <c r="AA55" s="144">
        <v>0</v>
      </c>
      <c r="AB55" s="144">
        <v>0</v>
      </c>
      <c r="AC55" s="144">
        <v>141</v>
      </c>
      <c r="AD55" s="144">
        <v>4</v>
      </c>
      <c r="AE55" s="144">
        <v>194</v>
      </c>
      <c r="AF55" s="144">
        <v>0</v>
      </c>
      <c r="AG55" s="144">
        <v>0</v>
      </c>
      <c r="AH55" s="144">
        <v>0</v>
      </c>
      <c r="AI55" s="144">
        <v>33764</v>
      </c>
      <c r="AJ55" s="144">
        <v>304</v>
      </c>
      <c r="AK55" s="144">
        <v>2936</v>
      </c>
      <c r="AL55" s="144">
        <v>0</v>
      </c>
      <c r="AM55" s="143">
        <v>317115</v>
      </c>
      <c r="AN55" s="142">
        <v>0</v>
      </c>
      <c r="AO55" s="142">
        <v>256</v>
      </c>
      <c r="AP55" s="142">
        <v>0</v>
      </c>
      <c r="AQ55" s="142">
        <v>6029</v>
      </c>
      <c r="AR55" s="142">
        <v>12</v>
      </c>
      <c r="AS55" s="142">
        <v>0</v>
      </c>
      <c r="AT55" s="142">
        <v>25451</v>
      </c>
      <c r="AU55" s="142">
        <v>707</v>
      </c>
      <c r="AV55" s="142">
        <v>101</v>
      </c>
      <c r="AW55" s="142">
        <v>21876</v>
      </c>
      <c r="AX55" s="142">
        <v>7534</v>
      </c>
      <c r="AY55" s="142">
        <v>2800</v>
      </c>
      <c r="AZ55" s="142">
        <v>23439</v>
      </c>
      <c r="BA55" s="142">
        <v>4984309</v>
      </c>
      <c r="BB55" s="142">
        <v>331930</v>
      </c>
      <c r="BC55" s="142">
        <v>457076</v>
      </c>
      <c r="BD55" s="142">
        <v>34840</v>
      </c>
      <c r="BE55" s="142">
        <v>51204</v>
      </c>
      <c r="BF55" s="142">
        <v>462315</v>
      </c>
      <c r="BG55" s="142">
        <v>116</v>
      </c>
      <c r="BH55" s="142">
        <v>25075</v>
      </c>
      <c r="BI55" s="142">
        <v>566</v>
      </c>
      <c r="BJ55" s="142">
        <v>0</v>
      </c>
      <c r="BK55" s="142">
        <v>0</v>
      </c>
      <c r="BL55" s="142">
        <v>3868</v>
      </c>
      <c r="BM55" s="142">
        <v>196</v>
      </c>
      <c r="BN55" s="142">
        <v>10475</v>
      </c>
      <c r="BO55" s="142">
        <v>0</v>
      </c>
      <c r="BP55" s="142">
        <v>0</v>
      </c>
      <c r="BQ55" s="142">
        <v>0</v>
      </c>
      <c r="BR55" s="142">
        <v>1396966</v>
      </c>
      <c r="BS55" s="142">
        <v>13289</v>
      </c>
      <c r="BT55" s="142">
        <v>67659</v>
      </c>
      <c r="BU55" s="142">
        <v>0</v>
      </c>
      <c r="BV55" s="145">
        <v>7928089</v>
      </c>
      <c r="BW55" s="146">
        <v>8245204</v>
      </c>
      <c r="BX55" s="144">
        <v>68</v>
      </c>
      <c r="BY55" s="144">
        <v>2360</v>
      </c>
      <c r="BZ55" s="144">
        <v>1</v>
      </c>
      <c r="CA55" s="144">
        <v>21257</v>
      </c>
      <c r="CB55" s="144">
        <v>315260</v>
      </c>
      <c r="CC55" s="144">
        <v>-110181</v>
      </c>
      <c r="CD55" s="143">
        <v>228765</v>
      </c>
      <c r="CE55" s="142">
        <v>1678</v>
      </c>
      <c r="CF55" s="142">
        <v>64516</v>
      </c>
      <c r="CG55" s="142">
        <v>37</v>
      </c>
      <c r="CH55" s="142">
        <v>690754</v>
      </c>
      <c r="CI55" s="142">
        <v>12711012</v>
      </c>
      <c r="CJ55" s="142">
        <v>-339112</v>
      </c>
      <c r="CK55" s="147">
        <v>13128885</v>
      </c>
      <c r="CL55" s="146">
        <v>13357650</v>
      </c>
      <c r="CM55" s="146">
        <v>7079562</v>
      </c>
      <c r="CN55" s="146">
        <v>-1876012</v>
      </c>
      <c r="CO55" s="149">
        <v>26806404</v>
      </c>
      <c r="CP55" s="150"/>
    </row>
    <row r="56" spans="1:94" ht="11.25">
      <c r="A56" s="124"/>
      <c r="B56" s="164"/>
      <c r="C56" s="106" t="s">
        <v>110</v>
      </c>
      <c r="D56" s="107" t="s">
        <v>14</v>
      </c>
      <c r="E56" s="144">
        <v>15</v>
      </c>
      <c r="F56" s="144">
        <v>0</v>
      </c>
      <c r="G56" s="144">
        <v>30</v>
      </c>
      <c r="H56" s="144">
        <v>9</v>
      </c>
      <c r="I56" s="144">
        <v>12</v>
      </c>
      <c r="J56" s="144">
        <v>2</v>
      </c>
      <c r="K56" s="144">
        <v>54</v>
      </c>
      <c r="L56" s="144">
        <v>41</v>
      </c>
      <c r="M56" s="144">
        <v>1</v>
      </c>
      <c r="N56" s="144">
        <v>4</v>
      </c>
      <c r="O56" s="144">
        <v>10</v>
      </c>
      <c r="P56" s="144">
        <v>42</v>
      </c>
      <c r="Q56" s="144">
        <v>8951</v>
      </c>
      <c r="R56" s="144">
        <v>36157</v>
      </c>
      <c r="S56" s="144">
        <v>465085</v>
      </c>
      <c r="T56" s="144">
        <v>18586</v>
      </c>
      <c r="U56" s="144">
        <v>3052</v>
      </c>
      <c r="V56" s="144">
        <v>862</v>
      </c>
      <c r="W56" s="144">
        <v>20387</v>
      </c>
      <c r="X56" s="144">
        <v>15</v>
      </c>
      <c r="Y56" s="144">
        <v>29</v>
      </c>
      <c r="Z56" s="144">
        <v>583</v>
      </c>
      <c r="AA56" s="144">
        <v>110</v>
      </c>
      <c r="AB56" s="144">
        <v>44</v>
      </c>
      <c r="AC56" s="144">
        <v>235</v>
      </c>
      <c r="AD56" s="144">
        <v>303</v>
      </c>
      <c r="AE56" s="144">
        <v>5282</v>
      </c>
      <c r="AF56" s="144">
        <v>1524</v>
      </c>
      <c r="AG56" s="144">
        <v>82</v>
      </c>
      <c r="AH56" s="144">
        <v>8</v>
      </c>
      <c r="AI56" s="144">
        <v>23683</v>
      </c>
      <c r="AJ56" s="144">
        <v>693</v>
      </c>
      <c r="AK56" s="144">
        <v>5</v>
      </c>
      <c r="AL56" s="144">
        <v>289</v>
      </c>
      <c r="AM56" s="143">
        <v>586185</v>
      </c>
      <c r="AN56" s="142">
        <v>1027</v>
      </c>
      <c r="AO56" s="142">
        <v>40</v>
      </c>
      <c r="AP56" s="142">
        <v>2639</v>
      </c>
      <c r="AQ56" s="142">
        <v>732</v>
      </c>
      <c r="AR56" s="142">
        <v>612</v>
      </c>
      <c r="AS56" s="142">
        <v>150</v>
      </c>
      <c r="AT56" s="142">
        <v>2721</v>
      </c>
      <c r="AU56" s="142">
        <v>1924</v>
      </c>
      <c r="AV56" s="142">
        <v>77</v>
      </c>
      <c r="AW56" s="142">
        <v>204</v>
      </c>
      <c r="AX56" s="142">
        <v>183</v>
      </c>
      <c r="AY56" s="142">
        <v>2206</v>
      </c>
      <c r="AZ56" s="142">
        <v>63636</v>
      </c>
      <c r="BA56" s="142">
        <v>1545577</v>
      </c>
      <c r="BB56" s="142">
        <v>14646733</v>
      </c>
      <c r="BC56" s="142">
        <v>1801300</v>
      </c>
      <c r="BD56" s="142">
        <v>309360</v>
      </c>
      <c r="BE56" s="142">
        <v>223666</v>
      </c>
      <c r="BF56" s="142">
        <v>774386</v>
      </c>
      <c r="BG56" s="142">
        <v>577</v>
      </c>
      <c r="BH56" s="142">
        <v>865</v>
      </c>
      <c r="BI56" s="142">
        <v>34325</v>
      </c>
      <c r="BJ56" s="142">
        <v>4688</v>
      </c>
      <c r="BK56" s="142">
        <v>1475</v>
      </c>
      <c r="BL56" s="142">
        <v>8914</v>
      </c>
      <c r="BM56" s="142">
        <v>25545</v>
      </c>
      <c r="BN56" s="142">
        <v>302984</v>
      </c>
      <c r="BO56" s="142">
        <v>51290</v>
      </c>
      <c r="BP56" s="142">
        <v>3313</v>
      </c>
      <c r="BQ56" s="142">
        <v>291</v>
      </c>
      <c r="BR56" s="142">
        <v>1051439</v>
      </c>
      <c r="BS56" s="142">
        <v>43941</v>
      </c>
      <c r="BT56" s="142">
        <v>18247</v>
      </c>
      <c r="BU56" s="142">
        <v>10983</v>
      </c>
      <c r="BV56" s="145">
        <v>20936050</v>
      </c>
      <c r="BW56" s="146">
        <v>21522235</v>
      </c>
      <c r="BX56" s="144">
        <v>30126</v>
      </c>
      <c r="BY56" s="144">
        <v>195689</v>
      </c>
      <c r="BZ56" s="144">
        <v>0</v>
      </c>
      <c r="CA56" s="144">
        <v>48983</v>
      </c>
      <c r="CB56" s="144">
        <v>250382</v>
      </c>
      <c r="CC56" s="144">
        <v>32776</v>
      </c>
      <c r="CD56" s="143">
        <v>557956</v>
      </c>
      <c r="CE56" s="142">
        <v>1134219</v>
      </c>
      <c r="CF56" s="142">
        <v>6996200</v>
      </c>
      <c r="CG56" s="142">
        <v>0</v>
      </c>
      <c r="CH56" s="142">
        <v>2102637</v>
      </c>
      <c r="CI56" s="142">
        <v>11387831</v>
      </c>
      <c r="CJ56" s="142">
        <v>143998</v>
      </c>
      <c r="CK56" s="147">
        <v>21764885</v>
      </c>
      <c r="CL56" s="146">
        <v>22322841</v>
      </c>
      <c r="CM56" s="146">
        <v>15227343</v>
      </c>
      <c r="CN56" s="146">
        <v>-8447968</v>
      </c>
      <c r="CO56" s="149">
        <v>50624451</v>
      </c>
      <c r="CP56" s="150"/>
    </row>
    <row r="57" spans="1:94" ht="11.25">
      <c r="A57" s="124"/>
      <c r="B57" s="164"/>
      <c r="C57" s="106" t="s">
        <v>111</v>
      </c>
      <c r="D57" s="107" t="s">
        <v>15</v>
      </c>
      <c r="E57" s="144">
        <v>0</v>
      </c>
      <c r="F57" s="144">
        <v>0</v>
      </c>
      <c r="G57" s="144">
        <v>1546</v>
      </c>
      <c r="H57" s="144">
        <v>3</v>
      </c>
      <c r="I57" s="144">
        <v>1</v>
      </c>
      <c r="J57" s="144">
        <v>0</v>
      </c>
      <c r="K57" s="144">
        <v>0</v>
      </c>
      <c r="L57" s="144">
        <v>0</v>
      </c>
      <c r="M57" s="144">
        <v>0</v>
      </c>
      <c r="N57" s="144">
        <v>1</v>
      </c>
      <c r="O57" s="144">
        <v>1</v>
      </c>
      <c r="P57" s="144">
        <v>0</v>
      </c>
      <c r="Q57" s="144">
        <v>1</v>
      </c>
      <c r="R57" s="144">
        <v>0</v>
      </c>
      <c r="S57" s="144">
        <v>0</v>
      </c>
      <c r="T57" s="144">
        <v>193564</v>
      </c>
      <c r="U57" s="144">
        <v>0</v>
      </c>
      <c r="V57" s="144">
        <v>2</v>
      </c>
      <c r="W57" s="144">
        <v>15</v>
      </c>
      <c r="X57" s="144">
        <v>1</v>
      </c>
      <c r="Y57" s="144">
        <v>0</v>
      </c>
      <c r="Z57" s="144">
        <v>16</v>
      </c>
      <c r="AA57" s="144">
        <v>2</v>
      </c>
      <c r="AB57" s="144">
        <v>0</v>
      </c>
      <c r="AC57" s="144">
        <v>20604</v>
      </c>
      <c r="AD57" s="144">
        <v>1</v>
      </c>
      <c r="AE57" s="144">
        <v>17816</v>
      </c>
      <c r="AF57" s="144">
        <v>21</v>
      </c>
      <c r="AG57" s="144">
        <v>2</v>
      </c>
      <c r="AH57" s="144">
        <v>0</v>
      </c>
      <c r="AI57" s="144">
        <v>54273</v>
      </c>
      <c r="AJ57" s="144">
        <v>67</v>
      </c>
      <c r="AK57" s="144">
        <v>0</v>
      </c>
      <c r="AL57" s="144">
        <v>0</v>
      </c>
      <c r="AM57" s="143">
        <v>287937</v>
      </c>
      <c r="AN57" s="142">
        <v>63</v>
      </c>
      <c r="AO57" s="142">
        <v>12</v>
      </c>
      <c r="AP57" s="142">
        <v>70917</v>
      </c>
      <c r="AQ57" s="142">
        <v>129</v>
      </c>
      <c r="AR57" s="142">
        <v>78</v>
      </c>
      <c r="AS57" s="142">
        <v>13</v>
      </c>
      <c r="AT57" s="142">
        <v>31</v>
      </c>
      <c r="AU57" s="142">
        <v>21</v>
      </c>
      <c r="AV57" s="142">
        <v>2</v>
      </c>
      <c r="AW57" s="142">
        <v>44</v>
      </c>
      <c r="AX57" s="142">
        <v>20</v>
      </c>
      <c r="AY57" s="142">
        <v>5</v>
      </c>
      <c r="AZ57" s="142">
        <v>30</v>
      </c>
      <c r="BA57" s="142">
        <v>38</v>
      </c>
      <c r="BB57" s="142">
        <v>28</v>
      </c>
      <c r="BC57" s="142">
        <v>17899082</v>
      </c>
      <c r="BD57" s="142">
        <v>8</v>
      </c>
      <c r="BE57" s="142">
        <v>73</v>
      </c>
      <c r="BF57" s="142">
        <v>513</v>
      </c>
      <c r="BG57" s="142">
        <v>30</v>
      </c>
      <c r="BH57" s="142">
        <v>30</v>
      </c>
      <c r="BI57" s="142">
        <v>677</v>
      </c>
      <c r="BJ57" s="142">
        <v>49</v>
      </c>
      <c r="BK57" s="142">
        <v>30</v>
      </c>
      <c r="BL57" s="142">
        <v>494409</v>
      </c>
      <c r="BM57" s="142">
        <v>31</v>
      </c>
      <c r="BN57" s="142">
        <v>800274</v>
      </c>
      <c r="BO57" s="142">
        <v>1045</v>
      </c>
      <c r="BP57" s="142">
        <v>72</v>
      </c>
      <c r="BQ57" s="142">
        <v>12</v>
      </c>
      <c r="BR57" s="142">
        <v>1681766</v>
      </c>
      <c r="BS57" s="142">
        <v>1793</v>
      </c>
      <c r="BT57" s="142">
        <v>0</v>
      </c>
      <c r="BU57" s="142">
        <v>30</v>
      </c>
      <c r="BV57" s="145">
        <v>20951355</v>
      </c>
      <c r="BW57" s="146">
        <v>21239292</v>
      </c>
      <c r="BX57" s="144">
        <v>0</v>
      </c>
      <c r="BY57" s="144">
        <v>165770</v>
      </c>
      <c r="BZ57" s="144">
        <v>0</v>
      </c>
      <c r="CA57" s="144">
        <v>6990</v>
      </c>
      <c r="CB57" s="144">
        <v>187566</v>
      </c>
      <c r="CC57" s="144">
        <v>-18647</v>
      </c>
      <c r="CD57" s="143">
        <v>341679</v>
      </c>
      <c r="CE57" s="142">
        <v>0</v>
      </c>
      <c r="CF57" s="142">
        <v>4680090</v>
      </c>
      <c r="CG57" s="142">
        <v>0</v>
      </c>
      <c r="CH57" s="142">
        <v>229585</v>
      </c>
      <c r="CI57" s="142">
        <v>5762381</v>
      </c>
      <c r="CJ57" s="142">
        <v>-113468</v>
      </c>
      <c r="CK57" s="147">
        <v>10558588</v>
      </c>
      <c r="CL57" s="146">
        <v>10900267</v>
      </c>
      <c r="CM57" s="146">
        <v>11512565</v>
      </c>
      <c r="CN57" s="146">
        <v>-1813575</v>
      </c>
      <c r="CO57" s="149">
        <v>41838549</v>
      </c>
      <c r="CP57" s="150"/>
    </row>
    <row r="58" spans="1:94" ht="11.25">
      <c r="A58" s="124"/>
      <c r="B58" s="164"/>
      <c r="C58" s="106" t="s">
        <v>112</v>
      </c>
      <c r="D58" s="107" t="s">
        <v>16</v>
      </c>
      <c r="E58" s="144">
        <v>19</v>
      </c>
      <c r="F58" s="144">
        <v>1</v>
      </c>
      <c r="G58" s="144">
        <v>1</v>
      </c>
      <c r="H58" s="144">
        <v>1</v>
      </c>
      <c r="I58" s="144">
        <v>1</v>
      </c>
      <c r="J58" s="144">
        <v>1</v>
      </c>
      <c r="K58" s="144">
        <v>13</v>
      </c>
      <c r="L58" s="144">
        <v>20</v>
      </c>
      <c r="M58" s="144">
        <v>0</v>
      </c>
      <c r="N58" s="144">
        <v>3</v>
      </c>
      <c r="O58" s="144">
        <v>2</v>
      </c>
      <c r="P58" s="144">
        <v>1</v>
      </c>
      <c r="Q58" s="144">
        <v>21</v>
      </c>
      <c r="R58" s="144">
        <v>5091</v>
      </c>
      <c r="S58" s="144">
        <v>2123</v>
      </c>
      <c r="T58" s="144">
        <v>386</v>
      </c>
      <c r="U58" s="144">
        <v>4360</v>
      </c>
      <c r="V58" s="144">
        <v>58</v>
      </c>
      <c r="W58" s="144">
        <v>171</v>
      </c>
      <c r="X58" s="144">
        <v>0</v>
      </c>
      <c r="Y58" s="144">
        <v>20</v>
      </c>
      <c r="Z58" s="144">
        <v>2004</v>
      </c>
      <c r="AA58" s="144">
        <v>48</v>
      </c>
      <c r="AB58" s="144">
        <v>7</v>
      </c>
      <c r="AC58" s="144">
        <v>43</v>
      </c>
      <c r="AD58" s="144">
        <v>17</v>
      </c>
      <c r="AE58" s="144">
        <v>482</v>
      </c>
      <c r="AF58" s="144">
        <v>11</v>
      </c>
      <c r="AG58" s="144">
        <v>7188</v>
      </c>
      <c r="AH58" s="144">
        <v>2</v>
      </c>
      <c r="AI58" s="144">
        <v>980</v>
      </c>
      <c r="AJ58" s="144">
        <v>372</v>
      </c>
      <c r="AK58" s="144">
        <v>0</v>
      </c>
      <c r="AL58" s="144">
        <v>0</v>
      </c>
      <c r="AM58" s="143">
        <v>23447</v>
      </c>
      <c r="AN58" s="142">
        <v>948</v>
      </c>
      <c r="AO58" s="142">
        <v>66</v>
      </c>
      <c r="AP58" s="142">
        <v>15</v>
      </c>
      <c r="AQ58" s="142">
        <v>26</v>
      </c>
      <c r="AR58" s="142">
        <v>114</v>
      </c>
      <c r="AS58" s="142">
        <v>80</v>
      </c>
      <c r="AT58" s="142">
        <v>599</v>
      </c>
      <c r="AU58" s="142">
        <v>582</v>
      </c>
      <c r="AV58" s="142">
        <v>12</v>
      </c>
      <c r="AW58" s="142">
        <v>333</v>
      </c>
      <c r="AX58" s="142">
        <v>48</v>
      </c>
      <c r="AY58" s="142">
        <v>33</v>
      </c>
      <c r="AZ58" s="142">
        <v>397</v>
      </c>
      <c r="BA58" s="142">
        <v>118808</v>
      </c>
      <c r="BB58" s="142">
        <v>41694</v>
      </c>
      <c r="BC58" s="142">
        <v>26774</v>
      </c>
      <c r="BD58" s="142">
        <v>434879</v>
      </c>
      <c r="BE58" s="142">
        <v>3236</v>
      </c>
      <c r="BF58" s="142">
        <v>6254</v>
      </c>
      <c r="BG58" s="142">
        <v>0</v>
      </c>
      <c r="BH58" s="142">
        <v>609</v>
      </c>
      <c r="BI58" s="142">
        <v>136772</v>
      </c>
      <c r="BJ58" s="142">
        <v>1813</v>
      </c>
      <c r="BK58" s="142">
        <v>232</v>
      </c>
      <c r="BL58" s="142">
        <v>1240</v>
      </c>
      <c r="BM58" s="142">
        <v>653</v>
      </c>
      <c r="BN58" s="142">
        <v>23551</v>
      </c>
      <c r="BO58" s="142">
        <v>382</v>
      </c>
      <c r="BP58" s="142">
        <v>266180</v>
      </c>
      <c r="BQ58" s="142">
        <v>66</v>
      </c>
      <c r="BR58" s="142">
        <v>43651</v>
      </c>
      <c r="BS58" s="142">
        <v>17738</v>
      </c>
      <c r="BT58" s="142">
        <v>0</v>
      </c>
      <c r="BU58" s="142">
        <v>0</v>
      </c>
      <c r="BV58" s="145">
        <v>1127785</v>
      </c>
      <c r="BW58" s="146">
        <v>1151232</v>
      </c>
      <c r="BX58" s="144">
        <v>12</v>
      </c>
      <c r="BY58" s="144">
        <v>26814</v>
      </c>
      <c r="BZ58" s="144">
        <v>2</v>
      </c>
      <c r="CA58" s="144">
        <v>7432</v>
      </c>
      <c r="CB58" s="144">
        <v>38439</v>
      </c>
      <c r="CC58" s="144">
        <v>-267</v>
      </c>
      <c r="CD58" s="143">
        <v>72432</v>
      </c>
      <c r="CE58" s="142">
        <v>17413</v>
      </c>
      <c r="CF58" s="142">
        <v>893757</v>
      </c>
      <c r="CG58" s="142">
        <v>242</v>
      </c>
      <c r="CH58" s="142">
        <v>265927</v>
      </c>
      <c r="CI58" s="142">
        <v>1344346</v>
      </c>
      <c r="CJ58" s="142">
        <v>-46118</v>
      </c>
      <c r="CK58" s="147">
        <v>2475567</v>
      </c>
      <c r="CL58" s="146">
        <v>2547999</v>
      </c>
      <c r="CM58" s="146">
        <v>1223321</v>
      </c>
      <c r="CN58" s="146">
        <v>-1037035</v>
      </c>
      <c r="CO58" s="149">
        <v>3885517</v>
      </c>
      <c r="CP58" s="150"/>
    </row>
    <row r="59" spans="1:94" ht="11.25">
      <c r="A59" s="124"/>
      <c r="B59" s="164"/>
      <c r="C59" s="106" t="s">
        <v>113</v>
      </c>
      <c r="D59" s="107" t="s">
        <v>17</v>
      </c>
      <c r="E59" s="144">
        <v>1146</v>
      </c>
      <c r="F59" s="144">
        <v>88</v>
      </c>
      <c r="G59" s="144">
        <v>682</v>
      </c>
      <c r="H59" s="144">
        <v>791</v>
      </c>
      <c r="I59" s="144">
        <v>43556</v>
      </c>
      <c r="J59" s="144">
        <v>6153</v>
      </c>
      <c r="K59" s="144">
        <v>15520</v>
      </c>
      <c r="L59" s="144">
        <v>24363</v>
      </c>
      <c r="M59" s="144">
        <v>2878</v>
      </c>
      <c r="N59" s="144">
        <v>6280</v>
      </c>
      <c r="O59" s="144">
        <v>37112</v>
      </c>
      <c r="P59" s="144">
        <v>8632</v>
      </c>
      <c r="Q59" s="144">
        <v>12785</v>
      </c>
      <c r="R59" s="144">
        <v>25789</v>
      </c>
      <c r="S59" s="144">
        <v>88436</v>
      </c>
      <c r="T59" s="144">
        <v>20543</v>
      </c>
      <c r="U59" s="144">
        <v>1515</v>
      </c>
      <c r="V59" s="144">
        <v>146631</v>
      </c>
      <c r="W59" s="144">
        <v>43491</v>
      </c>
      <c r="X59" s="144">
        <v>18138</v>
      </c>
      <c r="Y59" s="144">
        <v>8307</v>
      </c>
      <c r="Z59" s="144">
        <v>25328</v>
      </c>
      <c r="AA59" s="144">
        <v>22324</v>
      </c>
      <c r="AB59" s="144">
        <v>1214</v>
      </c>
      <c r="AC59" s="144">
        <v>7555</v>
      </c>
      <c r="AD59" s="144">
        <v>7166</v>
      </c>
      <c r="AE59" s="144">
        <v>22742</v>
      </c>
      <c r="AF59" s="144">
        <v>34743</v>
      </c>
      <c r="AG59" s="144">
        <v>11574</v>
      </c>
      <c r="AH59" s="144">
        <v>9544</v>
      </c>
      <c r="AI59" s="144">
        <v>40374</v>
      </c>
      <c r="AJ59" s="144">
        <v>22037</v>
      </c>
      <c r="AK59" s="144">
        <v>3816</v>
      </c>
      <c r="AL59" s="144">
        <v>2770</v>
      </c>
      <c r="AM59" s="143">
        <v>724023</v>
      </c>
      <c r="AN59" s="142">
        <v>98056</v>
      </c>
      <c r="AO59" s="142">
        <v>15159</v>
      </c>
      <c r="AP59" s="142">
        <v>33110</v>
      </c>
      <c r="AQ59" s="142">
        <v>18551</v>
      </c>
      <c r="AR59" s="142">
        <v>978663</v>
      </c>
      <c r="AS59" s="142">
        <v>270672</v>
      </c>
      <c r="AT59" s="142">
        <v>419420</v>
      </c>
      <c r="AU59" s="142">
        <v>603860</v>
      </c>
      <c r="AV59" s="142">
        <v>49802</v>
      </c>
      <c r="AW59" s="142">
        <v>200457</v>
      </c>
      <c r="AX59" s="142">
        <v>464448</v>
      </c>
      <c r="AY59" s="142">
        <v>350929</v>
      </c>
      <c r="AZ59" s="142">
        <v>144556</v>
      </c>
      <c r="BA59" s="142">
        <v>657896</v>
      </c>
      <c r="BB59" s="142">
        <v>1945119</v>
      </c>
      <c r="BC59" s="142">
        <v>1686229</v>
      </c>
      <c r="BD59" s="142">
        <v>178270</v>
      </c>
      <c r="BE59" s="142">
        <v>5032713</v>
      </c>
      <c r="BF59" s="142">
        <v>1484228</v>
      </c>
      <c r="BG59" s="142">
        <v>381145</v>
      </c>
      <c r="BH59" s="142">
        <v>224304</v>
      </c>
      <c r="BI59" s="142">
        <v>1126290</v>
      </c>
      <c r="BJ59" s="142">
        <v>812377</v>
      </c>
      <c r="BK59" s="142">
        <v>36316</v>
      </c>
      <c r="BL59" s="142">
        <v>223943</v>
      </c>
      <c r="BM59" s="142">
        <v>262801</v>
      </c>
      <c r="BN59" s="142">
        <v>1004729</v>
      </c>
      <c r="BO59" s="142">
        <v>1071792</v>
      </c>
      <c r="BP59" s="142">
        <v>395785</v>
      </c>
      <c r="BQ59" s="142">
        <v>281491</v>
      </c>
      <c r="BR59" s="142">
        <v>3613750</v>
      </c>
      <c r="BS59" s="142">
        <v>741102</v>
      </c>
      <c r="BT59" s="142">
        <v>248687</v>
      </c>
      <c r="BU59" s="142">
        <v>75560</v>
      </c>
      <c r="BV59" s="145">
        <v>25132210</v>
      </c>
      <c r="BW59" s="146">
        <v>25856233</v>
      </c>
      <c r="BX59" s="144">
        <v>15431</v>
      </c>
      <c r="BY59" s="144">
        <v>148094</v>
      </c>
      <c r="BZ59" s="144">
        <v>172</v>
      </c>
      <c r="CA59" s="144">
        <v>4961</v>
      </c>
      <c r="CB59" s="144">
        <v>24012</v>
      </c>
      <c r="CC59" s="144">
        <v>-4487</v>
      </c>
      <c r="CD59" s="143">
        <v>188183</v>
      </c>
      <c r="CE59" s="142">
        <v>385683</v>
      </c>
      <c r="CF59" s="142">
        <v>5208568</v>
      </c>
      <c r="CG59" s="142">
        <v>38033</v>
      </c>
      <c r="CH59" s="142">
        <v>162893</v>
      </c>
      <c r="CI59" s="142">
        <v>841796</v>
      </c>
      <c r="CJ59" s="142">
        <v>-15909</v>
      </c>
      <c r="CK59" s="147">
        <v>6621064</v>
      </c>
      <c r="CL59" s="146">
        <v>6809247</v>
      </c>
      <c r="CM59" s="146">
        <v>1626909</v>
      </c>
      <c r="CN59" s="146">
        <v>-2906389</v>
      </c>
      <c r="CO59" s="149">
        <v>31386000</v>
      </c>
      <c r="CP59" s="150"/>
    </row>
    <row r="60" spans="1:94" ht="11.25">
      <c r="A60" s="124"/>
      <c r="B60" s="164"/>
      <c r="C60" s="106" t="s">
        <v>114</v>
      </c>
      <c r="D60" s="107" t="s">
        <v>18</v>
      </c>
      <c r="E60" s="144">
        <v>0</v>
      </c>
      <c r="F60" s="144">
        <v>0</v>
      </c>
      <c r="G60" s="144">
        <v>0</v>
      </c>
      <c r="H60" s="144">
        <v>0</v>
      </c>
      <c r="I60" s="144">
        <v>0</v>
      </c>
      <c r="J60" s="144">
        <v>0</v>
      </c>
      <c r="K60" s="144">
        <v>0</v>
      </c>
      <c r="L60" s="144">
        <v>0</v>
      </c>
      <c r="M60" s="144">
        <v>0</v>
      </c>
      <c r="N60" s="144">
        <v>0</v>
      </c>
      <c r="O60" s="144">
        <v>0</v>
      </c>
      <c r="P60" s="144">
        <v>0</v>
      </c>
      <c r="Q60" s="144">
        <v>0</v>
      </c>
      <c r="R60" s="144">
        <v>0</v>
      </c>
      <c r="S60" s="144">
        <v>0</v>
      </c>
      <c r="T60" s="144">
        <v>0</v>
      </c>
      <c r="U60" s="144">
        <v>0</v>
      </c>
      <c r="V60" s="144">
        <v>0</v>
      </c>
      <c r="W60" s="144">
        <v>0</v>
      </c>
      <c r="X60" s="144">
        <v>0</v>
      </c>
      <c r="Y60" s="144">
        <v>0</v>
      </c>
      <c r="Z60" s="144">
        <v>0</v>
      </c>
      <c r="AA60" s="144">
        <v>0</v>
      </c>
      <c r="AB60" s="144">
        <v>0</v>
      </c>
      <c r="AC60" s="144">
        <v>0</v>
      </c>
      <c r="AD60" s="144">
        <v>0</v>
      </c>
      <c r="AE60" s="144">
        <v>0</v>
      </c>
      <c r="AF60" s="144">
        <v>0</v>
      </c>
      <c r="AG60" s="144">
        <v>0</v>
      </c>
      <c r="AH60" s="144">
        <v>0</v>
      </c>
      <c r="AI60" s="144">
        <v>0</v>
      </c>
      <c r="AJ60" s="144">
        <v>0</v>
      </c>
      <c r="AK60" s="144">
        <v>0</v>
      </c>
      <c r="AL60" s="144">
        <v>0</v>
      </c>
      <c r="AM60" s="143">
        <v>0</v>
      </c>
      <c r="AN60" s="142">
        <v>75016</v>
      </c>
      <c r="AO60" s="142">
        <v>3066</v>
      </c>
      <c r="AP60" s="142">
        <v>2169</v>
      </c>
      <c r="AQ60" s="142">
        <v>9055</v>
      </c>
      <c r="AR60" s="142">
        <v>70771</v>
      </c>
      <c r="AS60" s="142">
        <v>28708</v>
      </c>
      <c r="AT60" s="142">
        <v>90425</v>
      </c>
      <c r="AU60" s="142">
        <v>174141</v>
      </c>
      <c r="AV60" s="142">
        <v>25127</v>
      </c>
      <c r="AW60" s="142">
        <v>119641</v>
      </c>
      <c r="AX60" s="142">
        <v>133465</v>
      </c>
      <c r="AY60" s="142">
        <v>37749</v>
      </c>
      <c r="AZ60" s="142">
        <v>123264</v>
      </c>
      <c r="BA60" s="142">
        <v>76595</v>
      </c>
      <c r="BB60" s="142">
        <v>182731</v>
      </c>
      <c r="BC60" s="142">
        <v>60053</v>
      </c>
      <c r="BD60" s="142">
        <v>16270</v>
      </c>
      <c r="BE60" s="142">
        <v>95767</v>
      </c>
      <c r="BF60" s="142">
        <v>194312</v>
      </c>
      <c r="BG60" s="142">
        <v>1008937</v>
      </c>
      <c r="BH60" s="142">
        <v>211108</v>
      </c>
      <c r="BI60" s="142">
        <v>537933</v>
      </c>
      <c r="BJ60" s="142">
        <v>146024</v>
      </c>
      <c r="BK60" s="142">
        <v>2749010</v>
      </c>
      <c r="BL60" s="142">
        <v>453889</v>
      </c>
      <c r="BM60" s="142">
        <v>168509</v>
      </c>
      <c r="BN60" s="142">
        <v>553490</v>
      </c>
      <c r="BO60" s="142">
        <v>486650</v>
      </c>
      <c r="BP60" s="142">
        <v>237368</v>
      </c>
      <c r="BQ60" s="142">
        <v>8273</v>
      </c>
      <c r="BR60" s="142">
        <v>211437</v>
      </c>
      <c r="BS60" s="142">
        <v>396533</v>
      </c>
      <c r="BT60" s="142">
        <v>0</v>
      </c>
      <c r="BU60" s="142">
        <v>83</v>
      </c>
      <c r="BV60" s="145">
        <v>8687569</v>
      </c>
      <c r="BW60" s="146">
        <v>8687569</v>
      </c>
      <c r="BX60" s="144">
        <v>0</v>
      </c>
      <c r="BY60" s="144">
        <v>0</v>
      </c>
      <c r="BZ60" s="144">
        <v>0</v>
      </c>
      <c r="CA60" s="144">
        <v>0</v>
      </c>
      <c r="CB60" s="144">
        <v>0</v>
      </c>
      <c r="CC60" s="144">
        <v>0</v>
      </c>
      <c r="CD60" s="143">
        <v>0</v>
      </c>
      <c r="CE60" s="142">
        <v>0</v>
      </c>
      <c r="CF60" s="142">
        <v>0</v>
      </c>
      <c r="CG60" s="142">
        <v>0</v>
      </c>
      <c r="CH60" s="142">
        <v>28439771</v>
      </c>
      <c r="CI60" s="142">
        <v>37073972</v>
      </c>
      <c r="CJ60" s="142">
        <v>0</v>
      </c>
      <c r="CK60" s="147">
        <v>65513743</v>
      </c>
      <c r="CL60" s="146">
        <v>65513743</v>
      </c>
      <c r="CM60" s="146">
        <v>0</v>
      </c>
      <c r="CN60" s="146">
        <v>0</v>
      </c>
      <c r="CO60" s="149">
        <v>74201312</v>
      </c>
      <c r="CP60" s="150"/>
    </row>
    <row r="61" spans="1:94" ht="11.25">
      <c r="A61" s="124"/>
      <c r="B61" s="164"/>
      <c r="C61" s="106" t="s">
        <v>115</v>
      </c>
      <c r="D61" s="107" t="s">
        <v>19</v>
      </c>
      <c r="E61" s="144">
        <v>207</v>
      </c>
      <c r="F61" s="144">
        <v>11</v>
      </c>
      <c r="G61" s="144">
        <v>31</v>
      </c>
      <c r="H61" s="144">
        <v>291</v>
      </c>
      <c r="I61" s="144">
        <v>4363</v>
      </c>
      <c r="J61" s="144">
        <v>707</v>
      </c>
      <c r="K61" s="144">
        <v>2706</v>
      </c>
      <c r="L61" s="144">
        <v>9057</v>
      </c>
      <c r="M61" s="144">
        <v>622</v>
      </c>
      <c r="N61" s="144">
        <v>2903</v>
      </c>
      <c r="O61" s="144">
        <v>11309</v>
      </c>
      <c r="P61" s="144">
        <v>2052</v>
      </c>
      <c r="Q61" s="144">
        <v>2529</v>
      </c>
      <c r="R61" s="144">
        <v>3646</v>
      </c>
      <c r="S61" s="144">
        <v>5826</v>
      </c>
      <c r="T61" s="144">
        <v>1850</v>
      </c>
      <c r="U61" s="144">
        <v>96</v>
      </c>
      <c r="V61" s="144">
        <v>4354</v>
      </c>
      <c r="W61" s="144">
        <v>2800</v>
      </c>
      <c r="X61" s="144">
        <v>3751</v>
      </c>
      <c r="Y61" s="144">
        <v>3684</v>
      </c>
      <c r="Z61" s="144">
        <v>6070</v>
      </c>
      <c r="AA61" s="144">
        <v>935</v>
      </c>
      <c r="AB61" s="144">
        <v>1512</v>
      </c>
      <c r="AC61" s="144">
        <v>5424</v>
      </c>
      <c r="AD61" s="144">
        <v>1393</v>
      </c>
      <c r="AE61" s="144">
        <v>2859</v>
      </c>
      <c r="AF61" s="144">
        <v>6566</v>
      </c>
      <c r="AG61" s="144">
        <v>5451</v>
      </c>
      <c r="AH61" s="144">
        <v>147</v>
      </c>
      <c r="AI61" s="144">
        <v>2133</v>
      </c>
      <c r="AJ61" s="144">
        <v>10117</v>
      </c>
      <c r="AK61" s="144">
        <v>0</v>
      </c>
      <c r="AL61" s="144">
        <v>128</v>
      </c>
      <c r="AM61" s="143">
        <v>105530</v>
      </c>
      <c r="AN61" s="142">
        <v>64166</v>
      </c>
      <c r="AO61" s="142">
        <v>7910</v>
      </c>
      <c r="AP61" s="142">
        <v>8379</v>
      </c>
      <c r="AQ61" s="142">
        <v>36441</v>
      </c>
      <c r="AR61" s="142">
        <v>390823</v>
      </c>
      <c r="AS61" s="142">
        <v>94974</v>
      </c>
      <c r="AT61" s="142">
        <v>481251</v>
      </c>
      <c r="AU61" s="142">
        <v>982420</v>
      </c>
      <c r="AV61" s="142">
        <v>118452</v>
      </c>
      <c r="AW61" s="142">
        <v>294002</v>
      </c>
      <c r="AX61" s="142">
        <v>622553</v>
      </c>
      <c r="AY61" s="142">
        <v>213831</v>
      </c>
      <c r="AZ61" s="142">
        <v>240395</v>
      </c>
      <c r="BA61" s="142">
        <v>264371</v>
      </c>
      <c r="BB61" s="142">
        <v>620109</v>
      </c>
      <c r="BC61" s="142">
        <v>388276</v>
      </c>
      <c r="BD61" s="142">
        <v>49224</v>
      </c>
      <c r="BE61" s="142">
        <v>526009</v>
      </c>
      <c r="BF61" s="142">
        <v>350816</v>
      </c>
      <c r="BG61" s="142">
        <v>646555</v>
      </c>
      <c r="BH61" s="142">
        <v>374231</v>
      </c>
      <c r="BI61" s="142">
        <v>929721</v>
      </c>
      <c r="BJ61" s="142">
        <v>131685</v>
      </c>
      <c r="BK61" s="142">
        <v>179547</v>
      </c>
      <c r="BL61" s="142">
        <v>619941</v>
      </c>
      <c r="BM61" s="142">
        <v>195528</v>
      </c>
      <c r="BN61" s="142">
        <v>438439</v>
      </c>
      <c r="BO61" s="142">
        <v>820319</v>
      </c>
      <c r="BP61" s="142">
        <v>734757</v>
      </c>
      <c r="BQ61" s="142">
        <v>17861</v>
      </c>
      <c r="BR61" s="142">
        <v>452638</v>
      </c>
      <c r="BS61" s="142">
        <v>1336873</v>
      </c>
      <c r="BT61" s="142">
        <v>0</v>
      </c>
      <c r="BU61" s="142">
        <v>16735</v>
      </c>
      <c r="BV61" s="145">
        <v>12649232</v>
      </c>
      <c r="BW61" s="146">
        <v>12754762</v>
      </c>
      <c r="BX61" s="144">
        <v>15</v>
      </c>
      <c r="BY61" s="144">
        <v>47260</v>
      </c>
      <c r="BZ61" s="144">
        <v>0</v>
      </c>
      <c r="CA61" s="144">
        <v>0</v>
      </c>
      <c r="CB61" s="144">
        <v>0</v>
      </c>
      <c r="CC61" s="144">
        <v>0</v>
      </c>
      <c r="CD61" s="143">
        <v>47275</v>
      </c>
      <c r="CE61" s="142">
        <v>1962</v>
      </c>
      <c r="CF61" s="142">
        <v>5734699</v>
      </c>
      <c r="CG61" s="142">
        <v>0</v>
      </c>
      <c r="CH61" s="142">
        <v>0</v>
      </c>
      <c r="CI61" s="142">
        <v>0</v>
      </c>
      <c r="CJ61" s="142">
        <v>0</v>
      </c>
      <c r="CK61" s="147">
        <v>5736661</v>
      </c>
      <c r="CL61" s="146">
        <v>5783936</v>
      </c>
      <c r="CM61" s="146">
        <v>25598</v>
      </c>
      <c r="CN61" s="146">
        <v>-1441</v>
      </c>
      <c r="CO61" s="149">
        <v>18562855</v>
      </c>
      <c r="CP61" s="150"/>
    </row>
    <row r="62" spans="1:94" ht="11.25">
      <c r="A62" s="124"/>
      <c r="B62" s="164"/>
      <c r="C62" s="106" t="s">
        <v>116</v>
      </c>
      <c r="D62" s="107" t="s">
        <v>20</v>
      </c>
      <c r="E62" s="144">
        <v>2</v>
      </c>
      <c r="F62" s="144">
        <v>0</v>
      </c>
      <c r="G62" s="144">
        <v>0</v>
      </c>
      <c r="H62" s="144">
        <v>5</v>
      </c>
      <c r="I62" s="144">
        <v>80</v>
      </c>
      <c r="J62" s="144">
        <v>9</v>
      </c>
      <c r="K62" s="144">
        <v>16</v>
      </c>
      <c r="L62" s="144">
        <v>115</v>
      </c>
      <c r="M62" s="144">
        <v>4</v>
      </c>
      <c r="N62" s="144">
        <v>18</v>
      </c>
      <c r="O62" s="144">
        <v>58</v>
      </c>
      <c r="P62" s="144">
        <v>6</v>
      </c>
      <c r="Q62" s="144">
        <v>12</v>
      </c>
      <c r="R62" s="144">
        <v>39</v>
      </c>
      <c r="S62" s="144">
        <v>44</v>
      </c>
      <c r="T62" s="144">
        <v>20</v>
      </c>
      <c r="U62" s="144">
        <v>2</v>
      </c>
      <c r="V62" s="144">
        <v>21</v>
      </c>
      <c r="W62" s="144">
        <v>78</v>
      </c>
      <c r="X62" s="144">
        <v>37</v>
      </c>
      <c r="Y62" s="144">
        <v>251</v>
      </c>
      <c r="Z62" s="144">
        <v>95</v>
      </c>
      <c r="AA62" s="144">
        <v>37</v>
      </c>
      <c r="AB62" s="144">
        <v>15</v>
      </c>
      <c r="AC62" s="144">
        <v>116</v>
      </c>
      <c r="AD62" s="144">
        <v>46</v>
      </c>
      <c r="AE62" s="144">
        <v>221</v>
      </c>
      <c r="AF62" s="144">
        <v>161</v>
      </c>
      <c r="AG62" s="144">
        <v>172</v>
      </c>
      <c r="AH62" s="144">
        <v>6</v>
      </c>
      <c r="AI62" s="144">
        <v>25</v>
      </c>
      <c r="AJ62" s="144">
        <v>490</v>
      </c>
      <c r="AK62" s="144">
        <v>0</v>
      </c>
      <c r="AL62" s="144">
        <v>26</v>
      </c>
      <c r="AM62" s="143">
        <v>2227</v>
      </c>
      <c r="AN62" s="142">
        <v>9226</v>
      </c>
      <c r="AO62" s="142">
        <v>416</v>
      </c>
      <c r="AP62" s="142">
        <v>699</v>
      </c>
      <c r="AQ62" s="142">
        <v>5194</v>
      </c>
      <c r="AR62" s="142">
        <v>116623</v>
      </c>
      <c r="AS62" s="142">
        <v>24362</v>
      </c>
      <c r="AT62" s="142">
        <v>48046</v>
      </c>
      <c r="AU62" s="142">
        <v>181091</v>
      </c>
      <c r="AV62" s="142">
        <v>11544</v>
      </c>
      <c r="AW62" s="142">
        <v>40898</v>
      </c>
      <c r="AX62" s="142">
        <v>39315</v>
      </c>
      <c r="AY62" s="142">
        <v>11495</v>
      </c>
      <c r="AZ62" s="142">
        <v>19459</v>
      </c>
      <c r="BA62" s="142">
        <v>57864</v>
      </c>
      <c r="BB62" s="142">
        <v>69573</v>
      </c>
      <c r="BC62" s="142">
        <v>43565</v>
      </c>
      <c r="BD62" s="142">
        <v>8650</v>
      </c>
      <c r="BE62" s="142">
        <v>42153</v>
      </c>
      <c r="BF62" s="142">
        <v>168589</v>
      </c>
      <c r="BG62" s="142">
        <v>107433</v>
      </c>
      <c r="BH62" s="142">
        <v>424652</v>
      </c>
      <c r="BI62" s="142">
        <v>257320</v>
      </c>
      <c r="BJ62" s="142">
        <v>85436</v>
      </c>
      <c r="BK62" s="142">
        <v>29963</v>
      </c>
      <c r="BL62" s="142">
        <v>207864</v>
      </c>
      <c r="BM62" s="142">
        <v>110502</v>
      </c>
      <c r="BN62" s="142">
        <v>561135</v>
      </c>
      <c r="BO62" s="142">
        <v>345211</v>
      </c>
      <c r="BP62" s="142">
        <v>390882</v>
      </c>
      <c r="BQ62" s="142">
        <v>12587</v>
      </c>
      <c r="BR62" s="142">
        <v>66098</v>
      </c>
      <c r="BS62" s="142">
        <v>1087467</v>
      </c>
      <c r="BT62" s="142">
        <v>0</v>
      </c>
      <c r="BU62" s="142">
        <v>46961</v>
      </c>
      <c r="BV62" s="145">
        <v>4632273</v>
      </c>
      <c r="BW62" s="146">
        <v>4634500</v>
      </c>
      <c r="BX62" s="144">
        <v>1</v>
      </c>
      <c r="BY62" s="144">
        <v>1034</v>
      </c>
      <c r="BZ62" s="144">
        <v>573</v>
      </c>
      <c r="CA62" s="144">
        <v>0</v>
      </c>
      <c r="CB62" s="144">
        <v>0</v>
      </c>
      <c r="CC62" s="144">
        <v>0</v>
      </c>
      <c r="CD62" s="143">
        <v>1608</v>
      </c>
      <c r="CE62" s="142">
        <v>2825</v>
      </c>
      <c r="CF62" s="142">
        <v>1976945</v>
      </c>
      <c r="CG62" s="142">
        <v>729904</v>
      </c>
      <c r="CH62" s="142">
        <v>0</v>
      </c>
      <c r="CI62" s="142">
        <v>0</v>
      </c>
      <c r="CJ62" s="142">
        <v>0</v>
      </c>
      <c r="CK62" s="147">
        <v>2709674</v>
      </c>
      <c r="CL62" s="146">
        <v>2711282</v>
      </c>
      <c r="CM62" s="146">
        <v>4391</v>
      </c>
      <c r="CN62" s="146">
        <v>-489</v>
      </c>
      <c r="CO62" s="149">
        <v>7349684</v>
      </c>
      <c r="CP62" s="150"/>
    </row>
    <row r="63" spans="1:94" ht="11.25">
      <c r="A63" s="124"/>
      <c r="B63" s="164"/>
      <c r="C63" s="106" t="s">
        <v>117</v>
      </c>
      <c r="D63" s="107" t="s">
        <v>21</v>
      </c>
      <c r="E63" s="144">
        <v>5881</v>
      </c>
      <c r="F63" s="144">
        <v>201</v>
      </c>
      <c r="G63" s="144">
        <v>1958</v>
      </c>
      <c r="H63" s="144">
        <v>2147</v>
      </c>
      <c r="I63" s="144">
        <v>92487</v>
      </c>
      <c r="J63" s="144">
        <v>9363</v>
      </c>
      <c r="K63" s="144">
        <v>23079</v>
      </c>
      <c r="L63" s="144">
        <v>35482</v>
      </c>
      <c r="M63" s="144">
        <v>3206</v>
      </c>
      <c r="N63" s="144">
        <v>9658</v>
      </c>
      <c r="O63" s="144">
        <v>34332</v>
      </c>
      <c r="P63" s="144">
        <v>5174</v>
      </c>
      <c r="Q63" s="144">
        <v>23589</v>
      </c>
      <c r="R63" s="144">
        <v>56570</v>
      </c>
      <c r="S63" s="144">
        <v>98706</v>
      </c>
      <c r="T63" s="144">
        <v>24673</v>
      </c>
      <c r="U63" s="144">
        <v>2263</v>
      </c>
      <c r="V63" s="144">
        <v>45740</v>
      </c>
      <c r="W63" s="144">
        <v>126458</v>
      </c>
      <c r="X63" s="144">
        <v>9582</v>
      </c>
      <c r="Y63" s="144">
        <v>4032</v>
      </c>
      <c r="Z63" s="144">
        <v>25604</v>
      </c>
      <c r="AA63" s="144">
        <v>4722</v>
      </c>
      <c r="AB63" s="144">
        <v>1984</v>
      </c>
      <c r="AC63" s="144">
        <v>15371</v>
      </c>
      <c r="AD63" s="144">
        <v>2234</v>
      </c>
      <c r="AE63" s="144">
        <v>9351</v>
      </c>
      <c r="AF63" s="144">
        <v>14094</v>
      </c>
      <c r="AG63" s="144">
        <v>56304</v>
      </c>
      <c r="AH63" s="144">
        <v>3352</v>
      </c>
      <c r="AI63" s="144">
        <v>34627</v>
      </c>
      <c r="AJ63" s="144">
        <v>89647</v>
      </c>
      <c r="AK63" s="144">
        <v>7076</v>
      </c>
      <c r="AL63" s="144">
        <v>1362</v>
      </c>
      <c r="AM63" s="143">
        <v>880309</v>
      </c>
      <c r="AN63" s="142">
        <v>542201</v>
      </c>
      <c r="AO63" s="142">
        <v>33554</v>
      </c>
      <c r="AP63" s="142">
        <v>100382</v>
      </c>
      <c r="AQ63" s="142">
        <v>55454</v>
      </c>
      <c r="AR63" s="142">
        <v>2852262</v>
      </c>
      <c r="AS63" s="142">
        <v>453012</v>
      </c>
      <c r="AT63" s="142">
        <v>982802</v>
      </c>
      <c r="AU63" s="142">
        <v>961004</v>
      </c>
      <c r="AV63" s="142">
        <v>147176</v>
      </c>
      <c r="AW63" s="142">
        <v>379441</v>
      </c>
      <c r="AX63" s="142">
        <v>525699</v>
      </c>
      <c r="AY63" s="142">
        <v>254714</v>
      </c>
      <c r="AZ63" s="142">
        <v>577371</v>
      </c>
      <c r="BA63" s="142">
        <v>1482686</v>
      </c>
      <c r="BB63" s="142">
        <v>2688075</v>
      </c>
      <c r="BC63" s="142">
        <v>1725790</v>
      </c>
      <c r="BD63" s="142">
        <v>245355</v>
      </c>
      <c r="BE63" s="142">
        <v>1680294</v>
      </c>
      <c r="BF63" s="142">
        <v>4890082</v>
      </c>
      <c r="BG63" s="142">
        <v>257983</v>
      </c>
      <c r="BH63" s="142">
        <v>127711</v>
      </c>
      <c r="BI63" s="142">
        <v>1663812</v>
      </c>
      <c r="BJ63" s="142">
        <v>198215</v>
      </c>
      <c r="BK63" s="142">
        <v>70715</v>
      </c>
      <c r="BL63" s="142">
        <v>547368</v>
      </c>
      <c r="BM63" s="142">
        <v>104734</v>
      </c>
      <c r="BN63" s="142">
        <v>473088</v>
      </c>
      <c r="BO63" s="142">
        <v>509783</v>
      </c>
      <c r="BP63" s="142">
        <v>2283960</v>
      </c>
      <c r="BQ63" s="142">
        <v>121062</v>
      </c>
      <c r="BR63" s="142">
        <v>1746043</v>
      </c>
      <c r="BS63" s="142">
        <v>3427843</v>
      </c>
      <c r="BT63" s="142">
        <v>452202</v>
      </c>
      <c r="BU63" s="142">
        <v>92664</v>
      </c>
      <c r="BV63" s="145">
        <v>32654537</v>
      </c>
      <c r="BW63" s="146">
        <v>33534846</v>
      </c>
      <c r="BX63" s="144">
        <v>35445</v>
      </c>
      <c r="BY63" s="144">
        <v>929964</v>
      </c>
      <c r="BZ63" s="144">
        <v>72</v>
      </c>
      <c r="CA63" s="144">
        <v>19932</v>
      </c>
      <c r="CB63" s="144">
        <v>209093</v>
      </c>
      <c r="CC63" s="144">
        <v>1345</v>
      </c>
      <c r="CD63" s="143">
        <v>1195851</v>
      </c>
      <c r="CE63" s="142">
        <v>1836142</v>
      </c>
      <c r="CF63" s="142">
        <v>43711866</v>
      </c>
      <c r="CG63" s="142">
        <v>4306</v>
      </c>
      <c r="CH63" s="142">
        <v>808814</v>
      </c>
      <c r="CI63" s="142">
        <v>9330586</v>
      </c>
      <c r="CJ63" s="142">
        <v>113561</v>
      </c>
      <c r="CK63" s="147">
        <v>55805275</v>
      </c>
      <c r="CL63" s="146">
        <v>57001126</v>
      </c>
      <c r="CM63" s="146">
        <v>4405860</v>
      </c>
      <c r="CN63" s="146">
        <v>-646090</v>
      </c>
      <c r="CO63" s="149">
        <v>94295742</v>
      </c>
      <c r="CP63" s="150"/>
    </row>
    <row r="64" spans="1:94" ht="11.25">
      <c r="A64" s="124"/>
      <c r="B64" s="164"/>
      <c r="C64" s="106" t="s">
        <v>118</v>
      </c>
      <c r="D64" s="107" t="s">
        <v>22</v>
      </c>
      <c r="E64" s="144">
        <v>269</v>
      </c>
      <c r="F64" s="144">
        <v>6</v>
      </c>
      <c r="G64" s="144">
        <v>47</v>
      </c>
      <c r="H64" s="144">
        <v>194</v>
      </c>
      <c r="I64" s="144">
        <v>563</v>
      </c>
      <c r="J64" s="144">
        <v>252</v>
      </c>
      <c r="K64" s="144">
        <v>344</v>
      </c>
      <c r="L64" s="144">
        <v>782</v>
      </c>
      <c r="M64" s="144">
        <v>135</v>
      </c>
      <c r="N64" s="144">
        <v>321</v>
      </c>
      <c r="O64" s="144">
        <v>822</v>
      </c>
      <c r="P64" s="144">
        <v>165</v>
      </c>
      <c r="Q64" s="144">
        <v>512</v>
      </c>
      <c r="R64" s="144">
        <v>932</v>
      </c>
      <c r="S64" s="144">
        <v>940</v>
      </c>
      <c r="T64" s="144">
        <v>519</v>
      </c>
      <c r="U64" s="144">
        <v>39</v>
      </c>
      <c r="V64" s="144">
        <v>698</v>
      </c>
      <c r="W64" s="144">
        <v>1296</v>
      </c>
      <c r="X64" s="144">
        <v>875</v>
      </c>
      <c r="Y64" s="144">
        <v>138</v>
      </c>
      <c r="Z64" s="144">
        <v>4264</v>
      </c>
      <c r="AA64" s="144">
        <v>3397</v>
      </c>
      <c r="AB64" s="144">
        <v>4835</v>
      </c>
      <c r="AC64" s="144">
        <v>3474</v>
      </c>
      <c r="AD64" s="144">
        <v>631</v>
      </c>
      <c r="AE64" s="144">
        <v>145</v>
      </c>
      <c r="AF64" s="144">
        <v>407</v>
      </c>
      <c r="AG64" s="144">
        <v>799</v>
      </c>
      <c r="AH64" s="144">
        <v>92</v>
      </c>
      <c r="AI64" s="144">
        <v>2635</v>
      </c>
      <c r="AJ64" s="144">
        <v>1856</v>
      </c>
      <c r="AK64" s="144">
        <v>0</v>
      </c>
      <c r="AL64" s="144">
        <v>1048</v>
      </c>
      <c r="AM64" s="143">
        <v>33432</v>
      </c>
      <c r="AN64" s="142">
        <v>449543</v>
      </c>
      <c r="AO64" s="142">
        <v>20338</v>
      </c>
      <c r="AP64" s="142">
        <v>45312</v>
      </c>
      <c r="AQ64" s="142">
        <v>88944</v>
      </c>
      <c r="AR64" s="142">
        <v>266827</v>
      </c>
      <c r="AS64" s="142">
        <v>210657</v>
      </c>
      <c r="AT64" s="142">
        <v>264488</v>
      </c>
      <c r="AU64" s="142">
        <v>416805</v>
      </c>
      <c r="AV64" s="142">
        <v>149631</v>
      </c>
      <c r="AW64" s="142">
        <v>247245</v>
      </c>
      <c r="AX64" s="142">
        <v>216760</v>
      </c>
      <c r="AY64" s="142">
        <v>116960</v>
      </c>
      <c r="AZ64" s="142">
        <v>228885</v>
      </c>
      <c r="BA64" s="142">
        <v>375870</v>
      </c>
      <c r="BB64" s="142">
        <v>464846</v>
      </c>
      <c r="BC64" s="142">
        <v>358595</v>
      </c>
      <c r="BD64" s="142">
        <v>86378</v>
      </c>
      <c r="BE64" s="142">
        <v>507454</v>
      </c>
      <c r="BF64" s="142">
        <v>987187</v>
      </c>
      <c r="BG64" s="142">
        <v>653328</v>
      </c>
      <c r="BH64" s="142">
        <v>92327</v>
      </c>
      <c r="BI64" s="142">
        <v>4963109</v>
      </c>
      <c r="BJ64" s="142">
        <v>2782005</v>
      </c>
      <c r="BK64" s="142">
        <v>3160615</v>
      </c>
      <c r="BL64" s="142">
        <v>2124053</v>
      </c>
      <c r="BM64" s="142">
        <v>494386</v>
      </c>
      <c r="BN64" s="142">
        <v>126792</v>
      </c>
      <c r="BO64" s="142">
        <v>263464</v>
      </c>
      <c r="BP64" s="142">
        <v>605118</v>
      </c>
      <c r="BQ64" s="142">
        <v>61587</v>
      </c>
      <c r="BR64" s="142">
        <v>3485540</v>
      </c>
      <c r="BS64" s="142">
        <v>1374327</v>
      </c>
      <c r="BT64" s="142">
        <v>0</v>
      </c>
      <c r="BU64" s="142">
        <v>932640</v>
      </c>
      <c r="BV64" s="145">
        <v>26622016</v>
      </c>
      <c r="BW64" s="146">
        <v>26655448</v>
      </c>
      <c r="BX64" s="144">
        <v>0</v>
      </c>
      <c r="BY64" s="144">
        <v>14614</v>
      </c>
      <c r="BZ64" s="144">
        <v>0</v>
      </c>
      <c r="CA64" s="144">
        <v>0</v>
      </c>
      <c r="CB64" s="144">
        <v>0</v>
      </c>
      <c r="CC64" s="144">
        <v>0</v>
      </c>
      <c r="CD64" s="143">
        <v>14614</v>
      </c>
      <c r="CE64" s="142">
        <v>241</v>
      </c>
      <c r="CF64" s="142">
        <v>10042110</v>
      </c>
      <c r="CG64" s="142">
        <v>0</v>
      </c>
      <c r="CH64" s="142">
        <v>0</v>
      </c>
      <c r="CI64" s="142">
        <v>0</v>
      </c>
      <c r="CJ64" s="142">
        <v>0</v>
      </c>
      <c r="CK64" s="147">
        <v>10042351</v>
      </c>
      <c r="CL64" s="146">
        <v>10056965</v>
      </c>
      <c r="CM64" s="146">
        <v>380331</v>
      </c>
      <c r="CN64" s="146">
        <v>-354134</v>
      </c>
      <c r="CO64" s="149">
        <v>36738610</v>
      </c>
      <c r="CP64" s="150"/>
    </row>
    <row r="65" spans="1:94" ht="11.25">
      <c r="A65" s="124"/>
      <c r="B65" s="164"/>
      <c r="C65" s="106" t="s">
        <v>119</v>
      </c>
      <c r="D65" s="107" t="s">
        <v>23</v>
      </c>
      <c r="E65" s="144">
        <v>1</v>
      </c>
      <c r="F65" s="144">
        <v>0</v>
      </c>
      <c r="G65" s="144">
        <v>0</v>
      </c>
      <c r="H65" s="144">
        <v>8</v>
      </c>
      <c r="I65" s="144">
        <v>75</v>
      </c>
      <c r="J65" s="144">
        <v>21</v>
      </c>
      <c r="K65" s="144">
        <v>44</v>
      </c>
      <c r="L65" s="144">
        <v>84</v>
      </c>
      <c r="M65" s="144">
        <v>8</v>
      </c>
      <c r="N65" s="144">
        <v>22</v>
      </c>
      <c r="O65" s="144">
        <v>97</v>
      </c>
      <c r="P65" s="144">
        <v>8</v>
      </c>
      <c r="Q65" s="144">
        <v>70</v>
      </c>
      <c r="R65" s="144">
        <v>113</v>
      </c>
      <c r="S65" s="144">
        <v>147</v>
      </c>
      <c r="T65" s="144">
        <v>31</v>
      </c>
      <c r="U65" s="144">
        <v>4</v>
      </c>
      <c r="V65" s="144">
        <v>88</v>
      </c>
      <c r="W65" s="144">
        <v>177</v>
      </c>
      <c r="X65" s="144">
        <v>155</v>
      </c>
      <c r="Y65" s="144">
        <v>20</v>
      </c>
      <c r="Z65" s="144">
        <v>1304</v>
      </c>
      <c r="AA65" s="144">
        <v>424</v>
      </c>
      <c r="AB65" s="144">
        <v>370</v>
      </c>
      <c r="AC65" s="144">
        <v>675</v>
      </c>
      <c r="AD65" s="144">
        <v>211</v>
      </c>
      <c r="AE65" s="144">
        <v>22</v>
      </c>
      <c r="AF65" s="144">
        <v>271</v>
      </c>
      <c r="AG65" s="144">
        <v>246</v>
      </c>
      <c r="AH65" s="144">
        <v>84</v>
      </c>
      <c r="AI65" s="144">
        <v>306</v>
      </c>
      <c r="AJ65" s="144">
        <v>715</v>
      </c>
      <c r="AK65" s="144">
        <v>0</v>
      </c>
      <c r="AL65" s="144">
        <v>43</v>
      </c>
      <c r="AM65" s="143">
        <v>5844</v>
      </c>
      <c r="AN65" s="142">
        <v>3504</v>
      </c>
      <c r="AO65" s="142">
        <v>1867</v>
      </c>
      <c r="AP65" s="142">
        <v>1078</v>
      </c>
      <c r="AQ65" s="142">
        <v>12390</v>
      </c>
      <c r="AR65" s="142">
        <v>68010</v>
      </c>
      <c r="AS65" s="142">
        <v>37918</v>
      </c>
      <c r="AT65" s="142">
        <v>58106</v>
      </c>
      <c r="AU65" s="142">
        <v>92292</v>
      </c>
      <c r="AV65" s="142">
        <v>11840</v>
      </c>
      <c r="AW65" s="142">
        <v>36155</v>
      </c>
      <c r="AX65" s="142">
        <v>43736</v>
      </c>
      <c r="AY65" s="142">
        <v>12772</v>
      </c>
      <c r="AZ65" s="142">
        <v>65661</v>
      </c>
      <c r="BA65" s="142">
        <v>93542</v>
      </c>
      <c r="BB65" s="142">
        <v>120804</v>
      </c>
      <c r="BC65" s="142">
        <v>46783</v>
      </c>
      <c r="BD65" s="142">
        <v>15671</v>
      </c>
      <c r="BE65" s="142">
        <v>136135</v>
      </c>
      <c r="BF65" s="142">
        <v>259408</v>
      </c>
      <c r="BG65" s="142">
        <v>192203</v>
      </c>
      <c r="BH65" s="142">
        <v>20347</v>
      </c>
      <c r="BI65" s="142">
        <v>2774056</v>
      </c>
      <c r="BJ65" s="142">
        <v>580365</v>
      </c>
      <c r="BK65" s="142">
        <v>382753</v>
      </c>
      <c r="BL65" s="142">
        <v>646080</v>
      </c>
      <c r="BM65" s="142">
        <v>361910</v>
      </c>
      <c r="BN65" s="142">
        <v>45698</v>
      </c>
      <c r="BO65" s="142">
        <v>334619</v>
      </c>
      <c r="BP65" s="142">
        <v>306047</v>
      </c>
      <c r="BQ65" s="142">
        <v>100870</v>
      </c>
      <c r="BR65" s="142">
        <v>896811</v>
      </c>
      <c r="BS65" s="142">
        <v>921797</v>
      </c>
      <c r="BT65" s="142">
        <v>0</v>
      </c>
      <c r="BU65" s="142">
        <v>46593</v>
      </c>
      <c r="BV65" s="145">
        <v>8727821</v>
      </c>
      <c r="BW65" s="146">
        <v>8733665</v>
      </c>
      <c r="BX65" s="144">
        <v>0</v>
      </c>
      <c r="BY65" s="144">
        <v>37023</v>
      </c>
      <c r="BZ65" s="144">
        <v>12</v>
      </c>
      <c r="CA65" s="144">
        <v>0</v>
      </c>
      <c r="CB65" s="144">
        <v>0</v>
      </c>
      <c r="CC65" s="144">
        <v>0</v>
      </c>
      <c r="CD65" s="143">
        <v>37035</v>
      </c>
      <c r="CE65" s="142">
        <v>0</v>
      </c>
      <c r="CF65" s="142">
        <v>54171526</v>
      </c>
      <c r="CG65" s="142">
        <v>16991</v>
      </c>
      <c r="CH65" s="142">
        <v>0</v>
      </c>
      <c r="CI65" s="142">
        <v>0</v>
      </c>
      <c r="CJ65" s="142">
        <v>0</v>
      </c>
      <c r="CK65" s="147">
        <v>54188517</v>
      </c>
      <c r="CL65" s="146">
        <v>54225552</v>
      </c>
      <c r="CM65" s="146">
        <v>2824</v>
      </c>
      <c r="CN65" s="146">
        <v>-657</v>
      </c>
      <c r="CO65" s="149">
        <v>62961384</v>
      </c>
      <c r="CP65" s="150"/>
    </row>
    <row r="66" spans="1:94" ht="11.25">
      <c r="A66" s="124"/>
      <c r="B66" s="164"/>
      <c r="C66" s="106" t="s">
        <v>120</v>
      </c>
      <c r="D66" s="107" t="s">
        <v>24</v>
      </c>
      <c r="E66" s="144">
        <v>1420</v>
      </c>
      <c r="F66" s="144">
        <v>110</v>
      </c>
      <c r="G66" s="144">
        <v>246</v>
      </c>
      <c r="H66" s="144">
        <v>723</v>
      </c>
      <c r="I66" s="144">
        <v>16986</v>
      </c>
      <c r="J66" s="144">
        <v>1387</v>
      </c>
      <c r="K66" s="144">
        <v>5314</v>
      </c>
      <c r="L66" s="144">
        <v>9236</v>
      </c>
      <c r="M66" s="144">
        <v>3740</v>
      </c>
      <c r="N66" s="144">
        <v>5409</v>
      </c>
      <c r="O66" s="144">
        <v>12829</v>
      </c>
      <c r="P66" s="144">
        <v>1475</v>
      </c>
      <c r="Q66" s="144">
        <v>5347</v>
      </c>
      <c r="R66" s="144">
        <v>8519</v>
      </c>
      <c r="S66" s="144">
        <v>14589</v>
      </c>
      <c r="T66" s="144">
        <v>3766</v>
      </c>
      <c r="U66" s="144">
        <v>187</v>
      </c>
      <c r="V66" s="144">
        <v>12123</v>
      </c>
      <c r="W66" s="144">
        <v>26118</v>
      </c>
      <c r="X66" s="144">
        <v>5616</v>
      </c>
      <c r="Y66" s="144">
        <v>2232</v>
      </c>
      <c r="Z66" s="144">
        <v>15465</v>
      </c>
      <c r="AA66" s="144">
        <v>6477</v>
      </c>
      <c r="AB66" s="144">
        <v>627</v>
      </c>
      <c r="AC66" s="144">
        <v>51602</v>
      </c>
      <c r="AD66" s="144">
        <v>3693</v>
      </c>
      <c r="AE66" s="144">
        <v>6795</v>
      </c>
      <c r="AF66" s="144">
        <v>4183</v>
      </c>
      <c r="AG66" s="144">
        <v>5559</v>
      </c>
      <c r="AH66" s="144">
        <v>1049</v>
      </c>
      <c r="AI66" s="144">
        <v>4904</v>
      </c>
      <c r="AJ66" s="144">
        <v>12157</v>
      </c>
      <c r="AK66" s="144">
        <v>1133</v>
      </c>
      <c r="AL66" s="144">
        <v>1357</v>
      </c>
      <c r="AM66" s="143">
        <v>252373</v>
      </c>
      <c r="AN66" s="142">
        <v>255085</v>
      </c>
      <c r="AO66" s="142">
        <v>34165</v>
      </c>
      <c r="AP66" s="142">
        <v>32251</v>
      </c>
      <c r="AQ66" s="142">
        <v>42288</v>
      </c>
      <c r="AR66" s="142">
        <v>957280</v>
      </c>
      <c r="AS66" s="142">
        <v>136163</v>
      </c>
      <c r="AT66" s="142">
        <v>451016</v>
      </c>
      <c r="AU66" s="142">
        <v>541095</v>
      </c>
      <c r="AV66" s="142">
        <v>359406</v>
      </c>
      <c r="AW66" s="142">
        <v>432981</v>
      </c>
      <c r="AX66" s="142">
        <v>385883</v>
      </c>
      <c r="AY66" s="142">
        <v>139746</v>
      </c>
      <c r="AZ66" s="142">
        <v>284479</v>
      </c>
      <c r="BA66" s="142">
        <v>401471</v>
      </c>
      <c r="BB66" s="142">
        <v>729853</v>
      </c>
      <c r="BC66" s="142">
        <v>596433</v>
      </c>
      <c r="BD66" s="142">
        <v>47730</v>
      </c>
      <c r="BE66" s="142">
        <v>976635</v>
      </c>
      <c r="BF66" s="142">
        <v>2152709</v>
      </c>
      <c r="BG66" s="142">
        <v>332765</v>
      </c>
      <c r="BH66" s="142">
        <v>164225</v>
      </c>
      <c r="BI66" s="142">
        <v>2141083</v>
      </c>
      <c r="BJ66" s="142">
        <v>549581</v>
      </c>
      <c r="BK66" s="142">
        <v>42765</v>
      </c>
      <c r="BL66" s="142">
        <v>3587348</v>
      </c>
      <c r="BM66" s="142">
        <v>365790</v>
      </c>
      <c r="BN66" s="142">
        <v>716209</v>
      </c>
      <c r="BO66" s="142">
        <v>334353</v>
      </c>
      <c r="BP66" s="142">
        <v>464022</v>
      </c>
      <c r="BQ66" s="142">
        <v>79317</v>
      </c>
      <c r="BR66" s="142">
        <v>656789</v>
      </c>
      <c r="BS66" s="142">
        <v>992324</v>
      </c>
      <c r="BT66" s="142">
        <v>87414</v>
      </c>
      <c r="BU66" s="142">
        <v>98295</v>
      </c>
      <c r="BV66" s="145">
        <v>19568949</v>
      </c>
      <c r="BW66" s="146">
        <v>19821322</v>
      </c>
      <c r="BX66" s="144">
        <v>5509</v>
      </c>
      <c r="BY66" s="144">
        <v>182776</v>
      </c>
      <c r="BZ66" s="144">
        <v>-200</v>
      </c>
      <c r="CA66" s="144">
        <v>709</v>
      </c>
      <c r="CB66" s="144">
        <v>7118</v>
      </c>
      <c r="CC66" s="144">
        <v>407</v>
      </c>
      <c r="CD66" s="143">
        <v>196319</v>
      </c>
      <c r="CE66" s="142">
        <v>515222</v>
      </c>
      <c r="CF66" s="142">
        <v>13867487</v>
      </c>
      <c r="CG66" s="142">
        <v>-40487</v>
      </c>
      <c r="CH66" s="142">
        <v>58756</v>
      </c>
      <c r="CI66" s="142">
        <v>641162</v>
      </c>
      <c r="CJ66" s="142">
        <v>30141</v>
      </c>
      <c r="CK66" s="147">
        <v>15072281</v>
      </c>
      <c r="CL66" s="146">
        <v>15268600</v>
      </c>
      <c r="CM66" s="146">
        <v>4059869</v>
      </c>
      <c r="CN66" s="146">
        <v>-2737817</v>
      </c>
      <c r="CO66" s="149">
        <v>36411974</v>
      </c>
      <c r="CP66" s="150"/>
    </row>
    <row r="67" spans="1:94" ht="11.25">
      <c r="A67" s="124"/>
      <c r="B67" s="164"/>
      <c r="C67" s="106" t="s">
        <v>121</v>
      </c>
      <c r="D67" s="107" t="s">
        <v>25</v>
      </c>
      <c r="E67" s="144">
        <v>4</v>
      </c>
      <c r="F67" s="144">
        <v>2</v>
      </c>
      <c r="G67" s="144">
        <v>24</v>
      </c>
      <c r="H67" s="144">
        <v>36</v>
      </c>
      <c r="I67" s="144">
        <v>537</v>
      </c>
      <c r="J67" s="144">
        <v>148</v>
      </c>
      <c r="K67" s="144">
        <v>223</v>
      </c>
      <c r="L67" s="144">
        <v>1352</v>
      </c>
      <c r="M67" s="144">
        <v>63</v>
      </c>
      <c r="N67" s="144">
        <v>137</v>
      </c>
      <c r="O67" s="144">
        <v>301</v>
      </c>
      <c r="P67" s="144">
        <v>117</v>
      </c>
      <c r="Q67" s="144">
        <v>633</v>
      </c>
      <c r="R67" s="144">
        <v>1130</v>
      </c>
      <c r="S67" s="144">
        <v>1515</v>
      </c>
      <c r="T67" s="144">
        <v>206</v>
      </c>
      <c r="U67" s="144">
        <v>37</v>
      </c>
      <c r="V67" s="144">
        <v>796</v>
      </c>
      <c r="W67" s="144">
        <v>4626</v>
      </c>
      <c r="X67" s="144">
        <v>459</v>
      </c>
      <c r="Y67" s="144">
        <v>402</v>
      </c>
      <c r="Z67" s="144">
        <v>8873</v>
      </c>
      <c r="AA67" s="144">
        <v>4209</v>
      </c>
      <c r="AB67" s="144">
        <v>655</v>
      </c>
      <c r="AC67" s="144">
        <v>2226</v>
      </c>
      <c r="AD67" s="144">
        <v>9590</v>
      </c>
      <c r="AE67" s="144">
        <v>2280</v>
      </c>
      <c r="AF67" s="144">
        <v>2559</v>
      </c>
      <c r="AG67" s="144">
        <v>1491</v>
      </c>
      <c r="AH67" s="144">
        <v>705</v>
      </c>
      <c r="AI67" s="144">
        <v>4895</v>
      </c>
      <c r="AJ67" s="144">
        <v>4717</v>
      </c>
      <c r="AK67" s="144">
        <v>0</v>
      </c>
      <c r="AL67" s="144">
        <v>635</v>
      </c>
      <c r="AM67" s="143">
        <v>55583</v>
      </c>
      <c r="AN67" s="142">
        <v>1992</v>
      </c>
      <c r="AO67" s="142">
        <v>1310</v>
      </c>
      <c r="AP67" s="142">
        <v>8414</v>
      </c>
      <c r="AQ67" s="142">
        <v>8658</v>
      </c>
      <c r="AR67" s="142">
        <v>53659</v>
      </c>
      <c r="AS67" s="142">
        <v>36114</v>
      </c>
      <c r="AT67" s="142">
        <v>38369</v>
      </c>
      <c r="AU67" s="142">
        <v>172260</v>
      </c>
      <c r="AV67" s="142">
        <v>18269</v>
      </c>
      <c r="AW67" s="142">
        <v>24263</v>
      </c>
      <c r="AX67" s="142">
        <v>20256</v>
      </c>
      <c r="AY67" s="142">
        <v>24707</v>
      </c>
      <c r="AZ67" s="142">
        <v>81824</v>
      </c>
      <c r="BA67" s="142">
        <v>117151</v>
      </c>
      <c r="BB67" s="142">
        <v>185642</v>
      </c>
      <c r="BC67" s="142">
        <v>72563</v>
      </c>
      <c r="BD67" s="142">
        <v>17761</v>
      </c>
      <c r="BE67" s="142">
        <v>194529</v>
      </c>
      <c r="BF67" s="142">
        <v>897773</v>
      </c>
      <c r="BG67" s="142">
        <v>74310</v>
      </c>
      <c r="BH67" s="142">
        <v>61106</v>
      </c>
      <c r="BI67" s="142">
        <v>2435959</v>
      </c>
      <c r="BJ67" s="142">
        <v>792300</v>
      </c>
      <c r="BK67" s="142">
        <v>92711</v>
      </c>
      <c r="BL67" s="142">
        <v>341609</v>
      </c>
      <c r="BM67" s="142">
        <v>2582184</v>
      </c>
      <c r="BN67" s="142">
        <v>508200</v>
      </c>
      <c r="BO67" s="142">
        <v>412087</v>
      </c>
      <c r="BP67" s="142">
        <v>268714</v>
      </c>
      <c r="BQ67" s="142">
        <v>112810</v>
      </c>
      <c r="BR67" s="142">
        <v>3202583</v>
      </c>
      <c r="BS67" s="142">
        <v>713794</v>
      </c>
      <c r="BT67" s="142">
        <v>0</v>
      </c>
      <c r="BU67" s="142">
        <v>112428</v>
      </c>
      <c r="BV67" s="145">
        <v>13686309</v>
      </c>
      <c r="BW67" s="146">
        <v>13741892</v>
      </c>
      <c r="BX67" s="144">
        <v>1092</v>
      </c>
      <c r="BY67" s="144">
        <v>40632</v>
      </c>
      <c r="BZ67" s="144">
        <v>0</v>
      </c>
      <c r="CA67" s="144">
        <v>0</v>
      </c>
      <c r="CB67" s="144">
        <v>0</v>
      </c>
      <c r="CC67" s="144">
        <v>0</v>
      </c>
      <c r="CD67" s="143">
        <v>41724</v>
      </c>
      <c r="CE67" s="142">
        <v>212249</v>
      </c>
      <c r="CF67" s="142">
        <v>7437365</v>
      </c>
      <c r="CG67" s="142">
        <v>0</v>
      </c>
      <c r="CH67" s="142">
        <v>0</v>
      </c>
      <c r="CI67" s="142">
        <v>0</v>
      </c>
      <c r="CJ67" s="142">
        <v>0</v>
      </c>
      <c r="CK67" s="147">
        <v>7649614</v>
      </c>
      <c r="CL67" s="146">
        <v>7691338</v>
      </c>
      <c r="CM67" s="146">
        <v>50470</v>
      </c>
      <c r="CN67" s="146">
        <v>-120529</v>
      </c>
      <c r="CO67" s="149">
        <v>21363171</v>
      </c>
      <c r="CP67" s="150"/>
    </row>
    <row r="68" spans="1:94" ht="11.25">
      <c r="A68" s="124"/>
      <c r="B68" s="164"/>
      <c r="C68" s="106" t="s">
        <v>122</v>
      </c>
      <c r="D68" s="107" t="s">
        <v>26</v>
      </c>
      <c r="E68" s="144">
        <v>0</v>
      </c>
      <c r="F68" s="144">
        <v>0</v>
      </c>
      <c r="G68" s="144">
        <v>0</v>
      </c>
      <c r="H68" s="144">
        <v>0</v>
      </c>
      <c r="I68" s="144">
        <v>0</v>
      </c>
      <c r="J68" s="144">
        <v>0</v>
      </c>
      <c r="K68" s="144">
        <v>0</v>
      </c>
      <c r="L68" s="144">
        <v>0</v>
      </c>
      <c r="M68" s="144">
        <v>0</v>
      </c>
      <c r="N68" s="144">
        <v>0</v>
      </c>
      <c r="O68" s="144">
        <v>0</v>
      </c>
      <c r="P68" s="144">
        <v>0</v>
      </c>
      <c r="Q68" s="144">
        <v>0</v>
      </c>
      <c r="R68" s="144">
        <v>0</v>
      </c>
      <c r="S68" s="144">
        <v>0</v>
      </c>
      <c r="T68" s="144">
        <v>0</v>
      </c>
      <c r="U68" s="144">
        <v>0</v>
      </c>
      <c r="V68" s="144">
        <v>0</v>
      </c>
      <c r="W68" s="144">
        <v>0</v>
      </c>
      <c r="X68" s="144">
        <v>0</v>
      </c>
      <c r="Y68" s="144">
        <v>0</v>
      </c>
      <c r="Z68" s="144">
        <v>0</v>
      </c>
      <c r="AA68" s="144">
        <v>0</v>
      </c>
      <c r="AB68" s="144">
        <v>0</v>
      </c>
      <c r="AC68" s="144">
        <v>0</v>
      </c>
      <c r="AD68" s="144">
        <v>0</v>
      </c>
      <c r="AE68" s="144">
        <v>0</v>
      </c>
      <c r="AF68" s="144">
        <v>0</v>
      </c>
      <c r="AG68" s="144">
        <v>0</v>
      </c>
      <c r="AH68" s="144">
        <v>0</v>
      </c>
      <c r="AI68" s="144">
        <v>0</v>
      </c>
      <c r="AJ68" s="144">
        <v>0</v>
      </c>
      <c r="AK68" s="144">
        <v>0</v>
      </c>
      <c r="AL68" s="144">
        <v>0</v>
      </c>
      <c r="AM68" s="143">
        <v>0</v>
      </c>
      <c r="AN68" s="142">
        <v>0</v>
      </c>
      <c r="AO68" s="142">
        <v>0</v>
      </c>
      <c r="AP68" s="142">
        <v>0</v>
      </c>
      <c r="AQ68" s="142">
        <v>0</v>
      </c>
      <c r="AR68" s="142">
        <v>0</v>
      </c>
      <c r="AS68" s="142">
        <v>0</v>
      </c>
      <c r="AT68" s="142">
        <v>0</v>
      </c>
      <c r="AU68" s="142">
        <v>0</v>
      </c>
      <c r="AV68" s="142">
        <v>0</v>
      </c>
      <c r="AW68" s="142">
        <v>0</v>
      </c>
      <c r="AX68" s="142">
        <v>0</v>
      </c>
      <c r="AY68" s="142">
        <v>0</v>
      </c>
      <c r="AZ68" s="142">
        <v>0</v>
      </c>
      <c r="BA68" s="142">
        <v>0</v>
      </c>
      <c r="BB68" s="142">
        <v>0</v>
      </c>
      <c r="BC68" s="142">
        <v>0</v>
      </c>
      <c r="BD68" s="142">
        <v>0</v>
      </c>
      <c r="BE68" s="142">
        <v>0</v>
      </c>
      <c r="BF68" s="142">
        <v>0</v>
      </c>
      <c r="BG68" s="142">
        <v>0</v>
      </c>
      <c r="BH68" s="142">
        <v>0</v>
      </c>
      <c r="BI68" s="142">
        <v>0</v>
      </c>
      <c r="BJ68" s="142">
        <v>0</v>
      </c>
      <c r="BK68" s="142">
        <v>0</v>
      </c>
      <c r="BL68" s="142">
        <v>0</v>
      </c>
      <c r="BM68" s="142">
        <v>0</v>
      </c>
      <c r="BN68" s="142">
        <v>0</v>
      </c>
      <c r="BO68" s="142">
        <v>0</v>
      </c>
      <c r="BP68" s="142">
        <v>0</v>
      </c>
      <c r="BQ68" s="142">
        <v>0</v>
      </c>
      <c r="BR68" s="142">
        <v>0</v>
      </c>
      <c r="BS68" s="142">
        <v>0</v>
      </c>
      <c r="BT68" s="142">
        <v>0</v>
      </c>
      <c r="BU68" s="142">
        <v>684868</v>
      </c>
      <c r="BV68" s="145">
        <v>684868</v>
      </c>
      <c r="BW68" s="146">
        <v>684868</v>
      </c>
      <c r="BX68" s="144">
        <v>0</v>
      </c>
      <c r="BY68" s="144">
        <v>0</v>
      </c>
      <c r="BZ68" s="144">
        <v>0</v>
      </c>
      <c r="CA68" s="144">
        <v>0</v>
      </c>
      <c r="CB68" s="144">
        <v>0</v>
      </c>
      <c r="CC68" s="144">
        <v>0</v>
      </c>
      <c r="CD68" s="143">
        <v>0</v>
      </c>
      <c r="CE68" s="142">
        <v>0</v>
      </c>
      <c r="CF68" s="142">
        <v>709034</v>
      </c>
      <c r="CG68" s="142">
        <v>33611177</v>
      </c>
      <c r="CH68" s="142">
        <v>0</v>
      </c>
      <c r="CI68" s="142">
        <v>0</v>
      </c>
      <c r="CJ68" s="142">
        <v>0</v>
      </c>
      <c r="CK68" s="147">
        <v>34320211</v>
      </c>
      <c r="CL68" s="146">
        <v>34320211</v>
      </c>
      <c r="CM68" s="146">
        <v>0</v>
      </c>
      <c r="CN68" s="146">
        <v>0</v>
      </c>
      <c r="CO68" s="149">
        <v>35005079</v>
      </c>
      <c r="CP68" s="150"/>
    </row>
    <row r="69" spans="1:94" ht="11.25">
      <c r="A69" s="124"/>
      <c r="B69" s="164"/>
      <c r="C69" s="106" t="s">
        <v>123</v>
      </c>
      <c r="D69" s="107" t="s">
        <v>27</v>
      </c>
      <c r="E69" s="144">
        <v>3</v>
      </c>
      <c r="F69" s="144">
        <v>1</v>
      </c>
      <c r="G69" s="144">
        <v>2</v>
      </c>
      <c r="H69" s="144">
        <v>0</v>
      </c>
      <c r="I69" s="144">
        <v>475</v>
      </c>
      <c r="J69" s="144">
        <v>59</v>
      </c>
      <c r="K69" s="144">
        <v>92</v>
      </c>
      <c r="L69" s="144">
        <v>3700</v>
      </c>
      <c r="M69" s="144">
        <v>45</v>
      </c>
      <c r="N69" s="144">
        <v>397</v>
      </c>
      <c r="O69" s="144">
        <v>703</v>
      </c>
      <c r="P69" s="144">
        <v>255</v>
      </c>
      <c r="Q69" s="144">
        <v>258</v>
      </c>
      <c r="R69" s="144">
        <v>1791</v>
      </c>
      <c r="S69" s="144">
        <v>7141</v>
      </c>
      <c r="T69" s="144">
        <v>924</v>
      </c>
      <c r="U69" s="144">
        <v>124</v>
      </c>
      <c r="V69" s="144">
        <v>576</v>
      </c>
      <c r="W69" s="144">
        <v>305</v>
      </c>
      <c r="X69" s="144">
        <v>387</v>
      </c>
      <c r="Y69" s="144">
        <v>2</v>
      </c>
      <c r="Z69" s="144">
        <v>155</v>
      </c>
      <c r="AA69" s="144">
        <v>24</v>
      </c>
      <c r="AB69" s="144">
        <v>0</v>
      </c>
      <c r="AC69" s="144">
        <v>133</v>
      </c>
      <c r="AD69" s="144">
        <v>456</v>
      </c>
      <c r="AE69" s="144">
        <v>7</v>
      </c>
      <c r="AF69" s="144">
        <v>0</v>
      </c>
      <c r="AG69" s="144">
        <v>9</v>
      </c>
      <c r="AH69" s="144">
        <v>0</v>
      </c>
      <c r="AI69" s="144">
        <v>139</v>
      </c>
      <c r="AJ69" s="144">
        <v>20</v>
      </c>
      <c r="AK69" s="144">
        <v>0</v>
      </c>
      <c r="AL69" s="144">
        <v>86</v>
      </c>
      <c r="AM69" s="143">
        <v>18269</v>
      </c>
      <c r="AN69" s="142">
        <v>7037</v>
      </c>
      <c r="AO69" s="142">
        <v>2966</v>
      </c>
      <c r="AP69" s="142">
        <v>2422</v>
      </c>
      <c r="AQ69" s="142">
        <v>2958</v>
      </c>
      <c r="AR69" s="142">
        <v>206025</v>
      </c>
      <c r="AS69" s="142">
        <v>44603</v>
      </c>
      <c r="AT69" s="142">
        <v>87060</v>
      </c>
      <c r="AU69" s="142">
        <v>1905524</v>
      </c>
      <c r="AV69" s="142">
        <v>52094</v>
      </c>
      <c r="AW69" s="142">
        <v>267610</v>
      </c>
      <c r="AX69" s="142">
        <v>151910</v>
      </c>
      <c r="AY69" s="142">
        <v>175183</v>
      </c>
      <c r="AZ69" s="142">
        <v>126291</v>
      </c>
      <c r="BA69" s="142">
        <v>835615</v>
      </c>
      <c r="BB69" s="142">
        <v>3783693</v>
      </c>
      <c r="BC69" s="142">
        <v>1399196</v>
      </c>
      <c r="BD69" s="142">
        <v>259612</v>
      </c>
      <c r="BE69" s="142">
        <v>392993</v>
      </c>
      <c r="BF69" s="142">
        <v>197792</v>
      </c>
      <c r="BG69" s="142">
        <v>349601</v>
      </c>
      <c r="BH69" s="142">
        <v>1111</v>
      </c>
      <c r="BI69" s="142">
        <v>147837</v>
      </c>
      <c r="BJ69" s="142">
        <v>17827</v>
      </c>
      <c r="BK69" s="142">
        <v>124</v>
      </c>
      <c r="BL69" s="142">
        <v>82432</v>
      </c>
      <c r="BM69" s="142">
        <v>315724</v>
      </c>
      <c r="BN69" s="142">
        <v>7034</v>
      </c>
      <c r="BO69" s="142">
        <v>27</v>
      </c>
      <c r="BP69" s="142">
        <v>6387</v>
      </c>
      <c r="BQ69" s="142">
        <v>3</v>
      </c>
      <c r="BR69" s="142">
        <v>198742</v>
      </c>
      <c r="BS69" s="142">
        <v>18225</v>
      </c>
      <c r="BT69" s="142">
        <v>0</v>
      </c>
      <c r="BU69" s="142">
        <v>53027</v>
      </c>
      <c r="BV69" s="145">
        <v>11098685</v>
      </c>
      <c r="BW69" s="146">
        <v>11116954</v>
      </c>
      <c r="BX69" s="144">
        <v>0</v>
      </c>
      <c r="BY69" s="144">
        <v>10090</v>
      </c>
      <c r="BZ69" s="144">
        <v>25770</v>
      </c>
      <c r="CA69" s="144">
        <v>0</v>
      </c>
      <c r="CB69" s="144">
        <v>0</v>
      </c>
      <c r="CC69" s="144">
        <v>0</v>
      </c>
      <c r="CD69" s="143">
        <v>35860</v>
      </c>
      <c r="CE69" s="142">
        <v>0</v>
      </c>
      <c r="CF69" s="142">
        <v>6655717</v>
      </c>
      <c r="CG69" s="142">
        <v>16945847</v>
      </c>
      <c r="CH69" s="142">
        <v>0</v>
      </c>
      <c r="CI69" s="142">
        <v>0</v>
      </c>
      <c r="CJ69" s="142">
        <v>0</v>
      </c>
      <c r="CK69" s="147">
        <v>23601564</v>
      </c>
      <c r="CL69" s="146">
        <v>23637424</v>
      </c>
      <c r="CM69" s="146">
        <v>22011</v>
      </c>
      <c r="CN69" s="146">
        <v>-39035</v>
      </c>
      <c r="CO69" s="149">
        <v>34737354</v>
      </c>
      <c r="CP69" s="150"/>
    </row>
    <row r="70" spans="1:94" ht="11.25">
      <c r="A70" s="124"/>
      <c r="B70" s="164"/>
      <c r="C70" s="106" t="s">
        <v>124</v>
      </c>
      <c r="D70" s="107" t="s">
        <v>131</v>
      </c>
      <c r="E70" s="144">
        <v>0</v>
      </c>
      <c r="F70" s="144">
        <v>0</v>
      </c>
      <c r="G70" s="144">
        <v>0</v>
      </c>
      <c r="H70" s="144">
        <v>0</v>
      </c>
      <c r="I70" s="144">
        <v>0</v>
      </c>
      <c r="J70" s="144">
        <v>0</v>
      </c>
      <c r="K70" s="144">
        <v>0</v>
      </c>
      <c r="L70" s="144">
        <v>0</v>
      </c>
      <c r="M70" s="144">
        <v>0</v>
      </c>
      <c r="N70" s="144">
        <v>0</v>
      </c>
      <c r="O70" s="144">
        <v>0</v>
      </c>
      <c r="P70" s="144">
        <v>0</v>
      </c>
      <c r="Q70" s="144">
        <v>0</v>
      </c>
      <c r="R70" s="144">
        <v>0</v>
      </c>
      <c r="S70" s="144">
        <v>0</v>
      </c>
      <c r="T70" s="144">
        <v>0</v>
      </c>
      <c r="U70" s="144">
        <v>0</v>
      </c>
      <c r="V70" s="144">
        <v>0</v>
      </c>
      <c r="W70" s="144">
        <v>0</v>
      </c>
      <c r="X70" s="144">
        <v>0</v>
      </c>
      <c r="Y70" s="144">
        <v>0</v>
      </c>
      <c r="Z70" s="144">
        <v>0</v>
      </c>
      <c r="AA70" s="144">
        <v>0</v>
      </c>
      <c r="AB70" s="144">
        <v>0</v>
      </c>
      <c r="AC70" s="144">
        <v>0</v>
      </c>
      <c r="AD70" s="144">
        <v>0</v>
      </c>
      <c r="AE70" s="144">
        <v>0</v>
      </c>
      <c r="AF70" s="144">
        <v>0</v>
      </c>
      <c r="AG70" s="144">
        <v>6</v>
      </c>
      <c r="AH70" s="144">
        <v>0</v>
      </c>
      <c r="AI70" s="144">
        <v>0</v>
      </c>
      <c r="AJ70" s="144">
        <v>0</v>
      </c>
      <c r="AK70" s="144">
        <v>0</v>
      </c>
      <c r="AL70" s="144">
        <v>0</v>
      </c>
      <c r="AM70" s="143">
        <v>6</v>
      </c>
      <c r="AN70" s="142">
        <v>0</v>
      </c>
      <c r="AO70" s="142">
        <v>0</v>
      </c>
      <c r="AP70" s="142">
        <v>0</v>
      </c>
      <c r="AQ70" s="142">
        <v>0</v>
      </c>
      <c r="AR70" s="142">
        <v>0</v>
      </c>
      <c r="AS70" s="142">
        <v>0</v>
      </c>
      <c r="AT70" s="142">
        <v>20</v>
      </c>
      <c r="AU70" s="142">
        <v>290</v>
      </c>
      <c r="AV70" s="142">
        <v>0</v>
      </c>
      <c r="AW70" s="142">
        <v>0</v>
      </c>
      <c r="AX70" s="142">
        <v>36</v>
      </c>
      <c r="AY70" s="142">
        <v>0</v>
      </c>
      <c r="AZ70" s="142">
        <v>0</v>
      </c>
      <c r="BA70" s="142">
        <v>0</v>
      </c>
      <c r="BB70" s="142">
        <v>0</v>
      </c>
      <c r="BC70" s="142">
        <v>0</v>
      </c>
      <c r="BD70" s="142">
        <v>0</v>
      </c>
      <c r="BE70" s="142">
        <v>46</v>
      </c>
      <c r="BF70" s="142">
        <v>40</v>
      </c>
      <c r="BG70" s="142">
        <v>33</v>
      </c>
      <c r="BH70" s="142">
        <v>178</v>
      </c>
      <c r="BI70" s="142">
        <v>1364</v>
      </c>
      <c r="BJ70" s="142">
        <v>962</v>
      </c>
      <c r="BK70" s="142">
        <v>161</v>
      </c>
      <c r="BL70" s="142">
        <v>1107</v>
      </c>
      <c r="BM70" s="142">
        <v>1034</v>
      </c>
      <c r="BN70" s="142">
        <v>270</v>
      </c>
      <c r="BO70" s="142">
        <v>174</v>
      </c>
      <c r="BP70" s="142">
        <v>766489</v>
      </c>
      <c r="BQ70" s="142">
        <v>40</v>
      </c>
      <c r="BR70" s="142">
        <v>414</v>
      </c>
      <c r="BS70" s="142">
        <v>2350</v>
      </c>
      <c r="BT70" s="142">
        <v>0</v>
      </c>
      <c r="BU70" s="142">
        <v>0</v>
      </c>
      <c r="BV70" s="145">
        <v>775008</v>
      </c>
      <c r="BW70" s="146">
        <v>775014</v>
      </c>
      <c r="BX70" s="144">
        <v>4</v>
      </c>
      <c r="BY70" s="144">
        <v>85</v>
      </c>
      <c r="BZ70" s="144">
        <v>249</v>
      </c>
      <c r="CA70" s="144">
        <v>0</v>
      </c>
      <c r="CB70" s="144">
        <v>0</v>
      </c>
      <c r="CC70" s="144">
        <v>0</v>
      </c>
      <c r="CD70" s="143">
        <v>338</v>
      </c>
      <c r="CE70" s="142">
        <v>455436</v>
      </c>
      <c r="CF70" s="142">
        <v>10321712</v>
      </c>
      <c r="CG70" s="142">
        <v>30750015</v>
      </c>
      <c r="CH70" s="142">
        <v>0</v>
      </c>
      <c r="CI70" s="142">
        <v>0</v>
      </c>
      <c r="CJ70" s="142">
        <v>0</v>
      </c>
      <c r="CK70" s="147">
        <v>41527163</v>
      </c>
      <c r="CL70" s="146">
        <v>41527501</v>
      </c>
      <c r="CM70" s="146">
        <v>108</v>
      </c>
      <c r="CN70" s="146">
        <v>-918</v>
      </c>
      <c r="CO70" s="149">
        <v>42301705</v>
      </c>
      <c r="CP70" s="150"/>
    </row>
    <row r="71" spans="1:94" ht="11.25">
      <c r="A71" s="124"/>
      <c r="B71" s="164"/>
      <c r="C71" s="106" t="s">
        <v>125</v>
      </c>
      <c r="D71" s="107" t="s">
        <v>28</v>
      </c>
      <c r="E71" s="144">
        <v>0</v>
      </c>
      <c r="F71" s="144">
        <v>0</v>
      </c>
      <c r="G71" s="144">
        <v>4</v>
      </c>
      <c r="H71" s="144">
        <v>4</v>
      </c>
      <c r="I71" s="144">
        <v>64</v>
      </c>
      <c r="J71" s="144">
        <v>9</v>
      </c>
      <c r="K71" s="144">
        <v>16</v>
      </c>
      <c r="L71" s="144">
        <v>85</v>
      </c>
      <c r="M71" s="144">
        <v>5</v>
      </c>
      <c r="N71" s="144">
        <v>13</v>
      </c>
      <c r="O71" s="144">
        <v>54</v>
      </c>
      <c r="P71" s="144">
        <v>3</v>
      </c>
      <c r="Q71" s="144">
        <v>38</v>
      </c>
      <c r="R71" s="144">
        <v>89</v>
      </c>
      <c r="S71" s="144">
        <v>94</v>
      </c>
      <c r="T71" s="144">
        <v>13</v>
      </c>
      <c r="U71" s="144">
        <v>1</v>
      </c>
      <c r="V71" s="144">
        <v>34</v>
      </c>
      <c r="W71" s="144">
        <v>102</v>
      </c>
      <c r="X71" s="144">
        <v>42</v>
      </c>
      <c r="Y71" s="144">
        <v>90</v>
      </c>
      <c r="Z71" s="144">
        <v>58</v>
      </c>
      <c r="AA71" s="144">
        <v>121</v>
      </c>
      <c r="AB71" s="144">
        <v>27</v>
      </c>
      <c r="AC71" s="144">
        <v>92</v>
      </c>
      <c r="AD71" s="144">
        <v>27</v>
      </c>
      <c r="AE71" s="144">
        <v>0</v>
      </c>
      <c r="AF71" s="144">
        <v>74</v>
      </c>
      <c r="AG71" s="144">
        <v>69</v>
      </c>
      <c r="AH71" s="144">
        <v>0</v>
      </c>
      <c r="AI71" s="144">
        <v>139</v>
      </c>
      <c r="AJ71" s="144">
        <v>316</v>
      </c>
      <c r="AK71" s="144">
        <v>0</v>
      </c>
      <c r="AL71" s="144">
        <v>6</v>
      </c>
      <c r="AM71" s="143">
        <v>1689</v>
      </c>
      <c r="AN71" s="142">
        <v>0</v>
      </c>
      <c r="AO71" s="142">
        <v>277</v>
      </c>
      <c r="AP71" s="142">
        <v>3174</v>
      </c>
      <c r="AQ71" s="142">
        <v>1983</v>
      </c>
      <c r="AR71" s="142">
        <v>26960</v>
      </c>
      <c r="AS71" s="142">
        <v>7384</v>
      </c>
      <c r="AT71" s="142">
        <v>10838</v>
      </c>
      <c r="AU71" s="142">
        <v>38007</v>
      </c>
      <c r="AV71" s="142">
        <v>4389</v>
      </c>
      <c r="AW71" s="142">
        <v>8620</v>
      </c>
      <c r="AX71" s="142">
        <v>12846</v>
      </c>
      <c r="AY71" s="142">
        <v>2103</v>
      </c>
      <c r="AZ71" s="142">
        <v>15155</v>
      </c>
      <c r="BA71" s="142">
        <v>44948</v>
      </c>
      <c r="BB71" s="142">
        <v>40392</v>
      </c>
      <c r="BC71" s="142">
        <v>12370</v>
      </c>
      <c r="BD71" s="142">
        <v>2589</v>
      </c>
      <c r="BE71" s="142">
        <v>25763</v>
      </c>
      <c r="BF71" s="142">
        <v>69570</v>
      </c>
      <c r="BG71" s="142">
        <v>26649</v>
      </c>
      <c r="BH71" s="142">
        <v>46416</v>
      </c>
      <c r="BI71" s="142">
        <v>44986</v>
      </c>
      <c r="BJ71" s="142">
        <v>79122</v>
      </c>
      <c r="BK71" s="142">
        <v>14989</v>
      </c>
      <c r="BL71" s="142">
        <v>47194</v>
      </c>
      <c r="BM71" s="142">
        <v>19226</v>
      </c>
      <c r="BN71" s="142">
        <v>226</v>
      </c>
      <c r="BO71" s="142">
        <v>41072</v>
      </c>
      <c r="BP71" s="142">
        <v>46888</v>
      </c>
      <c r="BQ71" s="142">
        <v>0</v>
      </c>
      <c r="BR71" s="142">
        <v>136454</v>
      </c>
      <c r="BS71" s="142">
        <v>188324</v>
      </c>
      <c r="BT71" s="142">
        <v>0</v>
      </c>
      <c r="BU71" s="142">
        <v>4622</v>
      </c>
      <c r="BV71" s="145">
        <v>1023536</v>
      </c>
      <c r="BW71" s="146">
        <v>1025225</v>
      </c>
      <c r="BX71" s="144">
        <v>0</v>
      </c>
      <c r="BY71" s="144">
        <v>5842</v>
      </c>
      <c r="BZ71" s="144">
        <v>0</v>
      </c>
      <c r="CA71" s="144">
        <v>0</v>
      </c>
      <c r="CB71" s="144">
        <v>0</v>
      </c>
      <c r="CC71" s="144">
        <v>0</v>
      </c>
      <c r="CD71" s="143">
        <v>5842</v>
      </c>
      <c r="CE71" s="142">
        <v>0</v>
      </c>
      <c r="CF71" s="142">
        <v>3040400</v>
      </c>
      <c r="CG71" s="142">
        <v>0</v>
      </c>
      <c r="CH71" s="142">
        <v>0</v>
      </c>
      <c r="CI71" s="142">
        <v>0</v>
      </c>
      <c r="CJ71" s="142">
        <v>0</v>
      </c>
      <c r="CK71" s="147">
        <v>3040400</v>
      </c>
      <c r="CL71" s="146">
        <v>3046242</v>
      </c>
      <c r="CM71" s="146">
        <v>32639</v>
      </c>
      <c r="CN71" s="146">
        <v>-57564</v>
      </c>
      <c r="CO71" s="149">
        <v>4046542</v>
      </c>
      <c r="CP71" s="150"/>
    </row>
    <row r="72" spans="1:94" ht="11.25">
      <c r="A72" s="124"/>
      <c r="B72" s="164"/>
      <c r="C72" s="106" t="s">
        <v>126</v>
      </c>
      <c r="D72" s="107" t="s">
        <v>29</v>
      </c>
      <c r="E72" s="144">
        <v>1962</v>
      </c>
      <c r="F72" s="144">
        <v>145</v>
      </c>
      <c r="G72" s="144">
        <v>410</v>
      </c>
      <c r="H72" s="144">
        <v>5045</v>
      </c>
      <c r="I72" s="144">
        <v>40654</v>
      </c>
      <c r="J72" s="144">
        <v>3438</v>
      </c>
      <c r="K72" s="144">
        <v>9100</v>
      </c>
      <c r="L72" s="144">
        <v>36645</v>
      </c>
      <c r="M72" s="144">
        <v>1516</v>
      </c>
      <c r="N72" s="144">
        <v>7627</v>
      </c>
      <c r="O72" s="144">
        <v>17655</v>
      </c>
      <c r="P72" s="144">
        <v>2909</v>
      </c>
      <c r="Q72" s="144">
        <v>14174</v>
      </c>
      <c r="R72" s="144">
        <v>31561</v>
      </c>
      <c r="S72" s="144">
        <v>62123</v>
      </c>
      <c r="T72" s="144">
        <v>10762</v>
      </c>
      <c r="U72" s="144">
        <v>992</v>
      </c>
      <c r="V72" s="144">
        <v>21362</v>
      </c>
      <c r="W72" s="144">
        <v>109669</v>
      </c>
      <c r="X72" s="144">
        <v>25803</v>
      </c>
      <c r="Y72" s="144">
        <v>12060</v>
      </c>
      <c r="Z72" s="144">
        <v>84488</v>
      </c>
      <c r="AA72" s="144">
        <v>75460</v>
      </c>
      <c r="AB72" s="144">
        <v>31539</v>
      </c>
      <c r="AC72" s="144">
        <v>50337</v>
      </c>
      <c r="AD72" s="144">
        <v>34625</v>
      </c>
      <c r="AE72" s="144">
        <v>38254</v>
      </c>
      <c r="AF72" s="144">
        <v>31141</v>
      </c>
      <c r="AG72" s="144">
        <v>34728</v>
      </c>
      <c r="AH72" s="144">
        <v>6493</v>
      </c>
      <c r="AI72" s="144">
        <v>78772</v>
      </c>
      <c r="AJ72" s="144">
        <v>45059</v>
      </c>
      <c r="AK72" s="144">
        <v>0</v>
      </c>
      <c r="AL72" s="144">
        <v>3141</v>
      </c>
      <c r="AM72" s="143">
        <v>929649</v>
      </c>
      <c r="AN72" s="142">
        <v>261106</v>
      </c>
      <c r="AO72" s="142">
        <v>29718</v>
      </c>
      <c r="AP72" s="142">
        <v>34008</v>
      </c>
      <c r="AQ72" s="142">
        <v>192885</v>
      </c>
      <c r="AR72" s="142">
        <v>1421707</v>
      </c>
      <c r="AS72" s="142">
        <v>261786</v>
      </c>
      <c r="AT72" s="142">
        <v>513073</v>
      </c>
      <c r="AU72" s="142">
        <v>1546414</v>
      </c>
      <c r="AV72" s="142">
        <v>118128</v>
      </c>
      <c r="AW72" s="142">
        <v>441993</v>
      </c>
      <c r="AX72" s="142">
        <v>384376</v>
      </c>
      <c r="AY72" s="142">
        <v>178145</v>
      </c>
      <c r="AZ72" s="142">
        <v>585181</v>
      </c>
      <c r="BA72" s="142">
        <v>1248526</v>
      </c>
      <c r="BB72" s="142">
        <v>2707461</v>
      </c>
      <c r="BC72" s="142">
        <v>1220943</v>
      </c>
      <c r="BD72" s="142">
        <v>185122</v>
      </c>
      <c r="BE72" s="142">
        <v>1616334</v>
      </c>
      <c r="BF72" s="142">
        <v>6470948</v>
      </c>
      <c r="BG72" s="142">
        <v>1713417</v>
      </c>
      <c r="BH72" s="142">
        <v>576856</v>
      </c>
      <c r="BI72" s="142">
        <v>6822751</v>
      </c>
      <c r="BJ72" s="142">
        <v>4742606</v>
      </c>
      <c r="BK72" s="142">
        <v>1606558</v>
      </c>
      <c r="BL72" s="142">
        <v>2642975</v>
      </c>
      <c r="BM72" s="142">
        <v>2460183</v>
      </c>
      <c r="BN72" s="142">
        <v>2754685</v>
      </c>
      <c r="BO72" s="142">
        <v>1754936</v>
      </c>
      <c r="BP72" s="142">
        <v>2082713</v>
      </c>
      <c r="BQ72" s="142">
        <v>350970</v>
      </c>
      <c r="BR72" s="142">
        <v>8612937</v>
      </c>
      <c r="BS72" s="142">
        <v>2395359</v>
      </c>
      <c r="BT72" s="142">
        <v>0</v>
      </c>
      <c r="BU72" s="142">
        <v>277184</v>
      </c>
      <c r="BV72" s="145">
        <v>58211984</v>
      </c>
      <c r="BW72" s="146">
        <v>59141633</v>
      </c>
      <c r="BX72" s="144">
        <v>475</v>
      </c>
      <c r="BY72" s="144">
        <v>94195</v>
      </c>
      <c r="BZ72" s="144">
        <v>0</v>
      </c>
      <c r="CA72" s="144">
        <v>24598</v>
      </c>
      <c r="CB72" s="144">
        <v>138720</v>
      </c>
      <c r="CC72" s="144">
        <v>0</v>
      </c>
      <c r="CD72" s="143">
        <v>257988</v>
      </c>
      <c r="CE72" s="142">
        <v>42233</v>
      </c>
      <c r="CF72" s="142">
        <v>5908717</v>
      </c>
      <c r="CG72" s="142">
        <v>0</v>
      </c>
      <c r="CH72" s="142">
        <v>1419931</v>
      </c>
      <c r="CI72" s="142">
        <v>8535452</v>
      </c>
      <c r="CJ72" s="142">
        <v>0</v>
      </c>
      <c r="CK72" s="147">
        <v>15906333</v>
      </c>
      <c r="CL72" s="146">
        <v>16164321</v>
      </c>
      <c r="CM72" s="146">
        <v>1012434</v>
      </c>
      <c r="CN72" s="146">
        <v>-1844638</v>
      </c>
      <c r="CO72" s="149">
        <v>74473750</v>
      </c>
      <c r="CP72" s="150"/>
    </row>
    <row r="73" spans="1:94" ht="11.25">
      <c r="A73" s="124"/>
      <c r="B73" s="164"/>
      <c r="C73" s="106" t="s">
        <v>127</v>
      </c>
      <c r="D73" s="107" t="s">
        <v>30</v>
      </c>
      <c r="E73" s="144">
        <v>2</v>
      </c>
      <c r="F73" s="144">
        <v>0</v>
      </c>
      <c r="G73" s="144">
        <v>6</v>
      </c>
      <c r="H73" s="144">
        <v>2</v>
      </c>
      <c r="I73" s="144">
        <v>40</v>
      </c>
      <c r="J73" s="144">
        <v>6</v>
      </c>
      <c r="K73" s="144">
        <v>11</v>
      </c>
      <c r="L73" s="144">
        <v>29</v>
      </c>
      <c r="M73" s="144">
        <v>3</v>
      </c>
      <c r="N73" s="144">
        <v>7</v>
      </c>
      <c r="O73" s="144">
        <v>36</v>
      </c>
      <c r="P73" s="144">
        <v>4</v>
      </c>
      <c r="Q73" s="144">
        <v>13</v>
      </c>
      <c r="R73" s="144">
        <v>37</v>
      </c>
      <c r="S73" s="144">
        <v>67</v>
      </c>
      <c r="T73" s="144">
        <v>15</v>
      </c>
      <c r="U73" s="144">
        <v>1</v>
      </c>
      <c r="V73" s="144">
        <v>38</v>
      </c>
      <c r="W73" s="144">
        <v>132</v>
      </c>
      <c r="X73" s="144">
        <v>21</v>
      </c>
      <c r="Y73" s="144">
        <v>21</v>
      </c>
      <c r="Z73" s="144">
        <v>388</v>
      </c>
      <c r="AA73" s="144">
        <v>85</v>
      </c>
      <c r="AB73" s="144">
        <v>178</v>
      </c>
      <c r="AC73" s="144">
        <v>136</v>
      </c>
      <c r="AD73" s="144">
        <v>775</v>
      </c>
      <c r="AE73" s="144">
        <v>185</v>
      </c>
      <c r="AF73" s="144">
        <v>163</v>
      </c>
      <c r="AG73" s="144">
        <v>2272</v>
      </c>
      <c r="AH73" s="144">
        <v>88</v>
      </c>
      <c r="AI73" s="144">
        <v>610</v>
      </c>
      <c r="AJ73" s="144">
        <v>3821</v>
      </c>
      <c r="AK73" s="144">
        <v>0</v>
      </c>
      <c r="AL73" s="144">
        <v>123</v>
      </c>
      <c r="AM73" s="143">
        <v>9315</v>
      </c>
      <c r="AN73" s="142">
        <v>1082</v>
      </c>
      <c r="AO73" s="142">
        <v>89</v>
      </c>
      <c r="AP73" s="142">
        <v>2811</v>
      </c>
      <c r="AQ73" s="142">
        <v>355</v>
      </c>
      <c r="AR73" s="142">
        <v>7123</v>
      </c>
      <c r="AS73" s="142">
        <v>2146</v>
      </c>
      <c r="AT73" s="142">
        <v>3512</v>
      </c>
      <c r="AU73" s="142">
        <v>6062</v>
      </c>
      <c r="AV73" s="142">
        <v>917</v>
      </c>
      <c r="AW73" s="142">
        <v>2136</v>
      </c>
      <c r="AX73" s="142">
        <v>3728</v>
      </c>
      <c r="AY73" s="142">
        <v>1386</v>
      </c>
      <c r="AZ73" s="142">
        <v>2597</v>
      </c>
      <c r="BA73" s="142">
        <v>6553</v>
      </c>
      <c r="BB73" s="142">
        <v>13410</v>
      </c>
      <c r="BC73" s="142">
        <v>7668</v>
      </c>
      <c r="BD73" s="142">
        <v>820</v>
      </c>
      <c r="BE73" s="142">
        <v>33472</v>
      </c>
      <c r="BF73" s="142">
        <v>37584</v>
      </c>
      <c r="BG73" s="142">
        <v>7784</v>
      </c>
      <c r="BH73" s="142">
        <v>4724</v>
      </c>
      <c r="BI73" s="142">
        <v>159309</v>
      </c>
      <c r="BJ73" s="142">
        <v>25107</v>
      </c>
      <c r="BK73" s="142">
        <v>43868</v>
      </c>
      <c r="BL73" s="142">
        <v>33802</v>
      </c>
      <c r="BM73" s="142">
        <v>779979</v>
      </c>
      <c r="BN73" s="142">
        <v>62008</v>
      </c>
      <c r="BO73" s="142">
        <v>41099</v>
      </c>
      <c r="BP73" s="142">
        <v>664379</v>
      </c>
      <c r="BQ73" s="142">
        <v>22358</v>
      </c>
      <c r="BR73" s="142">
        <v>612292</v>
      </c>
      <c r="BS73" s="142">
        <v>1354518</v>
      </c>
      <c r="BT73" s="142">
        <v>0</v>
      </c>
      <c r="BU73" s="142">
        <v>49608</v>
      </c>
      <c r="BV73" s="145">
        <v>3994286</v>
      </c>
      <c r="BW73" s="146">
        <v>4003601</v>
      </c>
      <c r="BX73" s="144">
        <v>39647</v>
      </c>
      <c r="BY73" s="144">
        <v>140190</v>
      </c>
      <c r="BZ73" s="144">
        <v>0</v>
      </c>
      <c r="CA73" s="144">
        <v>0</v>
      </c>
      <c r="CB73" s="144">
        <v>0</v>
      </c>
      <c r="CC73" s="144">
        <v>0</v>
      </c>
      <c r="CD73" s="143">
        <v>179837</v>
      </c>
      <c r="CE73" s="142">
        <v>11958292</v>
      </c>
      <c r="CF73" s="142">
        <v>42012556</v>
      </c>
      <c r="CG73" s="142">
        <v>0</v>
      </c>
      <c r="CH73" s="142">
        <v>0</v>
      </c>
      <c r="CI73" s="142">
        <v>0</v>
      </c>
      <c r="CJ73" s="142">
        <v>0</v>
      </c>
      <c r="CK73" s="147">
        <v>53970848</v>
      </c>
      <c r="CL73" s="146">
        <v>54150685</v>
      </c>
      <c r="CM73" s="146">
        <v>454737</v>
      </c>
      <c r="CN73" s="146">
        <v>-2612170</v>
      </c>
      <c r="CO73" s="149">
        <v>55996853</v>
      </c>
      <c r="CP73" s="150"/>
    </row>
    <row r="74" spans="1:94" ht="11.25">
      <c r="A74" s="124"/>
      <c r="B74" s="164"/>
      <c r="C74" s="106" t="s">
        <v>128</v>
      </c>
      <c r="D74" s="107" t="s">
        <v>132</v>
      </c>
      <c r="E74" s="144">
        <v>0</v>
      </c>
      <c r="F74" s="144">
        <v>0</v>
      </c>
      <c r="G74" s="144">
        <v>0</v>
      </c>
      <c r="H74" s="144">
        <v>0</v>
      </c>
      <c r="I74" s="144">
        <v>0</v>
      </c>
      <c r="J74" s="144">
        <v>0</v>
      </c>
      <c r="K74" s="144">
        <v>0</v>
      </c>
      <c r="L74" s="144">
        <v>0</v>
      </c>
      <c r="M74" s="144">
        <v>0</v>
      </c>
      <c r="N74" s="144">
        <v>0</v>
      </c>
      <c r="O74" s="144">
        <v>0</v>
      </c>
      <c r="P74" s="144">
        <v>0</v>
      </c>
      <c r="Q74" s="144">
        <v>0</v>
      </c>
      <c r="R74" s="144">
        <v>0</v>
      </c>
      <c r="S74" s="144">
        <v>0</v>
      </c>
      <c r="T74" s="144">
        <v>0</v>
      </c>
      <c r="U74" s="144">
        <v>0</v>
      </c>
      <c r="V74" s="144">
        <v>0</v>
      </c>
      <c r="W74" s="144">
        <v>0</v>
      </c>
      <c r="X74" s="144">
        <v>0</v>
      </c>
      <c r="Y74" s="144">
        <v>0</v>
      </c>
      <c r="Z74" s="144">
        <v>0</v>
      </c>
      <c r="AA74" s="144">
        <v>0</v>
      </c>
      <c r="AB74" s="144">
        <v>0</v>
      </c>
      <c r="AC74" s="144">
        <v>0</v>
      </c>
      <c r="AD74" s="144">
        <v>0</v>
      </c>
      <c r="AE74" s="144">
        <v>0</v>
      </c>
      <c r="AF74" s="144">
        <v>0</v>
      </c>
      <c r="AG74" s="144">
        <v>0</v>
      </c>
      <c r="AH74" s="144">
        <v>0</v>
      </c>
      <c r="AI74" s="144">
        <v>0</v>
      </c>
      <c r="AJ74" s="144">
        <v>0</v>
      </c>
      <c r="AK74" s="144">
        <v>0</v>
      </c>
      <c r="AL74" s="144">
        <v>0</v>
      </c>
      <c r="AM74" s="143">
        <v>0</v>
      </c>
      <c r="AN74" s="142">
        <v>2738</v>
      </c>
      <c r="AO74" s="142">
        <v>719</v>
      </c>
      <c r="AP74" s="142">
        <v>2727</v>
      </c>
      <c r="AQ74" s="142">
        <v>1919</v>
      </c>
      <c r="AR74" s="142">
        <v>43785</v>
      </c>
      <c r="AS74" s="142">
        <v>14966</v>
      </c>
      <c r="AT74" s="142">
        <v>17939</v>
      </c>
      <c r="AU74" s="142">
        <v>15886</v>
      </c>
      <c r="AV74" s="142">
        <v>892</v>
      </c>
      <c r="AW74" s="142">
        <v>10654</v>
      </c>
      <c r="AX74" s="142">
        <v>7188</v>
      </c>
      <c r="AY74" s="142">
        <v>3903</v>
      </c>
      <c r="AZ74" s="142">
        <v>23260</v>
      </c>
      <c r="BA74" s="142">
        <v>41012</v>
      </c>
      <c r="BB74" s="142">
        <v>75439</v>
      </c>
      <c r="BC74" s="142">
        <v>24171</v>
      </c>
      <c r="BD74" s="142">
        <v>4483</v>
      </c>
      <c r="BE74" s="142">
        <v>42934</v>
      </c>
      <c r="BF74" s="142">
        <v>32717</v>
      </c>
      <c r="BG74" s="142">
        <v>21836</v>
      </c>
      <c r="BH74" s="142">
        <v>16195</v>
      </c>
      <c r="BI74" s="142">
        <v>357022</v>
      </c>
      <c r="BJ74" s="142">
        <v>149100</v>
      </c>
      <c r="BK74" s="142">
        <v>22058</v>
      </c>
      <c r="BL74" s="142">
        <v>77363</v>
      </c>
      <c r="BM74" s="142">
        <v>46962</v>
      </c>
      <c r="BN74" s="142">
        <v>85454</v>
      </c>
      <c r="BO74" s="142">
        <v>143289</v>
      </c>
      <c r="BP74" s="142">
        <v>104588</v>
      </c>
      <c r="BQ74" s="142">
        <v>21310</v>
      </c>
      <c r="BR74" s="142">
        <v>242115</v>
      </c>
      <c r="BS74" s="142">
        <v>129114</v>
      </c>
      <c r="BT74" s="142">
        <v>0</v>
      </c>
      <c r="BU74" s="142">
        <v>1167</v>
      </c>
      <c r="BV74" s="145">
        <v>1784905</v>
      </c>
      <c r="BW74" s="146">
        <v>1784905</v>
      </c>
      <c r="BX74" s="144">
        <v>0</v>
      </c>
      <c r="BY74" s="144">
        <v>0</v>
      </c>
      <c r="BZ74" s="144">
        <v>0</v>
      </c>
      <c r="CA74" s="144">
        <v>0</v>
      </c>
      <c r="CB74" s="144">
        <v>0</v>
      </c>
      <c r="CC74" s="144">
        <v>0</v>
      </c>
      <c r="CD74" s="143">
        <v>0</v>
      </c>
      <c r="CE74" s="142">
        <v>0</v>
      </c>
      <c r="CF74" s="142">
        <v>0</v>
      </c>
      <c r="CG74" s="142">
        <v>0</v>
      </c>
      <c r="CH74" s="142">
        <v>0</v>
      </c>
      <c r="CI74" s="142">
        <v>0</v>
      </c>
      <c r="CJ74" s="142">
        <v>0</v>
      </c>
      <c r="CK74" s="147">
        <v>0</v>
      </c>
      <c r="CL74" s="146">
        <v>0</v>
      </c>
      <c r="CM74" s="146">
        <v>0</v>
      </c>
      <c r="CN74" s="146">
        <v>0</v>
      </c>
      <c r="CO74" s="149">
        <v>1784905</v>
      </c>
      <c r="CP74" s="150"/>
    </row>
    <row r="75" spans="1:94" ht="11.25">
      <c r="A75" s="124"/>
      <c r="B75" s="164"/>
      <c r="C75" s="151" t="s">
        <v>129</v>
      </c>
      <c r="D75" s="152" t="s">
        <v>133</v>
      </c>
      <c r="E75" s="155">
        <v>491</v>
      </c>
      <c r="F75" s="155">
        <v>19</v>
      </c>
      <c r="G75" s="155">
        <v>88</v>
      </c>
      <c r="H75" s="155">
        <v>370</v>
      </c>
      <c r="I75" s="155">
        <v>3888</v>
      </c>
      <c r="J75" s="155">
        <v>986</v>
      </c>
      <c r="K75" s="155">
        <v>1292</v>
      </c>
      <c r="L75" s="155">
        <v>2597</v>
      </c>
      <c r="M75" s="155">
        <v>203</v>
      </c>
      <c r="N75" s="155">
        <v>481</v>
      </c>
      <c r="O75" s="155">
        <v>5407</v>
      </c>
      <c r="P75" s="155">
        <v>452</v>
      </c>
      <c r="Q75" s="155">
        <v>3581</v>
      </c>
      <c r="R75" s="155">
        <v>6704</v>
      </c>
      <c r="S75" s="155">
        <v>4145</v>
      </c>
      <c r="T75" s="155">
        <v>1729</v>
      </c>
      <c r="U75" s="155">
        <v>91</v>
      </c>
      <c r="V75" s="155">
        <v>2977</v>
      </c>
      <c r="W75" s="155">
        <v>4198</v>
      </c>
      <c r="X75" s="155">
        <v>1480</v>
      </c>
      <c r="Y75" s="155">
        <v>1203</v>
      </c>
      <c r="Z75" s="155">
        <v>4970</v>
      </c>
      <c r="AA75" s="155">
        <v>3607</v>
      </c>
      <c r="AB75" s="155">
        <v>4484</v>
      </c>
      <c r="AC75" s="155">
        <v>3410</v>
      </c>
      <c r="AD75" s="155">
        <v>1275</v>
      </c>
      <c r="AE75" s="155">
        <v>1973</v>
      </c>
      <c r="AF75" s="155">
        <v>1186</v>
      </c>
      <c r="AG75" s="155">
        <v>1480</v>
      </c>
      <c r="AH75" s="155">
        <v>248</v>
      </c>
      <c r="AI75" s="155">
        <v>2883</v>
      </c>
      <c r="AJ75" s="155">
        <v>3610</v>
      </c>
      <c r="AK75" s="155">
        <v>4</v>
      </c>
      <c r="AL75" s="155">
        <v>0</v>
      </c>
      <c r="AM75" s="154">
        <v>71512</v>
      </c>
      <c r="AN75" s="153">
        <v>67838</v>
      </c>
      <c r="AO75" s="153">
        <v>3628</v>
      </c>
      <c r="AP75" s="153">
        <v>7309</v>
      </c>
      <c r="AQ75" s="153">
        <v>19277</v>
      </c>
      <c r="AR75" s="153">
        <v>202859</v>
      </c>
      <c r="AS75" s="153">
        <v>67661</v>
      </c>
      <c r="AT75" s="153">
        <v>87533</v>
      </c>
      <c r="AU75" s="153">
        <v>148962</v>
      </c>
      <c r="AV75" s="153">
        <v>23069</v>
      </c>
      <c r="AW75" s="153">
        <v>36523</v>
      </c>
      <c r="AX75" s="153">
        <v>128136</v>
      </c>
      <c r="AY75" s="153">
        <v>36560</v>
      </c>
      <c r="AZ75" s="153">
        <v>144537</v>
      </c>
      <c r="BA75" s="153">
        <v>266299</v>
      </c>
      <c r="BB75" s="153">
        <v>175172</v>
      </c>
      <c r="BC75" s="153">
        <v>61858</v>
      </c>
      <c r="BD75" s="153">
        <v>17638</v>
      </c>
      <c r="BE75" s="153">
        <v>164385</v>
      </c>
      <c r="BF75" s="153">
        <v>293770</v>
      </c>
      <c r="BG75" s="153">
        <v>89121</v>
      </c>
      <c r="BH75" s="153">
        <v>46332</v>
      </c>
      <c r="BI75" s="153">
        <v>607788</v>
      </c>
      <c r="BJ75" s="153">
        <v>245174</v>
      </c>
      <c r="BK75" s="153">
        <v>255812</v>
      </c>
      <c r="BL75" s="153">
        <v>180067</v>
      </c>
      <c r="BM75" s="153">
        <v>97260</v>
      </c>
      <c r="BN75" s="153">
        <v>12549</v>
      </c>
      <c r="BO75" s="153">
        <v>36616</v>
      </c>
      <c r="BP75" s="153">
        <v>79654</v>
      </c>
      <c r="BQ75" s="153">
        <v>27393</v>
      </c>
      <c r="BR75" s="153">
        <v>324355</v>
      </c>
      <c r="BS75" s="153">
        <v>218213</v>
      </c>
      <c r="BT75" s="153">
        <v>302</v>
      </c>
      <c r="BU75" s="153">
        <v>0</v>
      </c>
      <c r="BV75" s="156">
        <v>4173650</v>
      </c>
      <c r="BW75" s="157">
        <v>4245162</v>
      </c>
      <c r="BX75" s="155">
        <v>0</v>
      </c>
      <c r="BY75" s="155">
        <v>483</v>
      </c>
      <c r="BZ75" s="155">
        <v>0</v>
      </c>
      <c r="CA75" s="155">
        <v>0</v>
      </c>
      <c r="CB75" s="155">
        <v>0</v>
      </c>
      <c r="CC75" s="155">
        <v>0</v>
      </c>
      <c r="CD75" s="154">
        <v>483</v>
      </c>
      <c r="CE75" s="153">
        <v>0</v>
      </c>
      <c r="CF75" s="153">
        <v>34729</v>
      </c>
      <c r="CG75" s="153">
        <v>0</v>
      </c>
      <c r="CH75" s="153">
        <v>0</v>
      </c>
      <c r="CI75" s="153">
        <v>0</v>
      </c>
      <c r="CJ75" s="153">
        <v>0</v>
      </c>
      <c r="CK75" s="158">
        <v>34729</v>
      </c>
      <c r="CL75" s="157">
        <v>35212</v>
      </c>
      <c r="CM75" s="146">
        <v>19898</v>
      </c>
      <c r="CN75" s="146">
        <v>-237541</v>
      </c>
      <c r="CO75" s="160">
        <v>4062731</v>
      </c>
      <c r="CP75" s="150"/>
    </row>
    <row r="76" spans="1:94" ht="12" thickBot="1">
      <c r="A76" s="124"/>
      <c r="B76" s="165"/>
      <c r="C76" s="166"/>
      <c r="D76" s="167" t="s">
        <v>134</v>
      </c>
      <c r="E76" s="168">
        <v>46923</v>
      </c>
      <c r="F76" s="168">
        <v>1886</v>
      </c>
      <c r="G76" s="168">
        <v>11218</v>
      </c>
      <c r="H76" s="168">
        <v>17442</v>
      </c>
      <c r="I76" s="168">
        <v>651304</v>
      </c>
      <c r="J76" s="168">
        <v>81288</v>
      </c>
      <c r="K76" s="168">
        <v>187407</v>
      </c>
      <c r="L76" s="168">
        <v>465778</v>
      </c>
      <c r="M76" s="168">
        <v>35249</v>
      </c>
      <c r="N76" s="168">
        <v>71374</v>
      </c>
      <c r="O76" s="168">
        <v>583700</v>
      </c>
      <c r="P76" s="168">
        <v>62731</v>
      </c>
      <c r="Q76" s="168">
        <v>222255</v>
      </c>
      <c r="R76" s="168">
        <v>555098</v>
      </c>
      <c r="S76" s="168">
        <v>962375</v>
      </c>
      <c r="T76" s="168">
        <v>350251</v>
      </c>
      <c r="U76" s="168">
        <v>15445</v>
      </c>
      <c r="V76" s="168">
        <v>443872</v>
      </c>
      <c r="W76" s="168">
        <v>850490</v>
      </c>
      <c r="X76" s="168">
        <v>102411</v>
      </c>
      <c r="Y76" s="168">
        <v>41959</v>
      </c>
      <c r="Z76" s="168">
        <v>221300</v>
      </c>
      <c r="AA76" s="168">
        <v>128654</v>
      </c>
      <c r="AB76" s="168">
        <v>51309</v>
      </c>
      <c r="AC76" s="168">
        <v>225573</v>
      </c>
      <c r="AD76" s="168">
        <v>65622</v>
      </c>
      <c r="AE76" s="168">
        <v>122874</v>
      </c>
      <c r="AF76" s="168">
        <v>115424</v>
      </c>
      <c r="AG76" s="168">
        <v>322036</v>
      </c>
      <c r="AH76" s="168">
        <v>26811</v>
      </c>
      <c r="AI76" s="168">
        <v>304497</v>
      </c>
      <c r="AJ76" s="168">
        <v>404098</v>
      </c>
      <c r="AK76" s="168">
        <v>34645</v>
      </c>
      <c r="AL76" s="168">
        <v>20570</v>
      </c>
      <c r="AM76" s="169">
        <v>7803869</v>
      </c>
      <c r="AN76" s="168">
        <v>4923955</v>
      </c>
      <c r="AO76" s="168">
        <v>425073</v>
      </c>
      <c r="AP76" s="168">
        <v>725564</v>
      </c>
      <c r="AQ76" s="168">
        <v>674165</v>
      </c>
      <c r="AR76" s="168">
        <v>21761603</v>
      </c>
      <c r="AS76" s="168">
        <v>4194004</v>
      </c>
      <c r="AT76" s="168">
        <v>8888725</v>
      </c>
      <c r="AU76" s="168">
        <v>16846879</v>
      </c>
      <c r="AV76" s="168">
        <v>7410895</v>
      </c>
      <c r="AW76" s="168">
        <v>4476014</v>
      </c>
      <c r="AX76" s="168">
        <v>10642458</v>
      </c>
      <c r="AY76" s="168">
        <v>3892058</v>
      </c>
      <c r="AZ76" s="168">
        <v>6519379</v>
      </c>
      <c r="BA76" s="168">
        <v>16069087</v>
      </c>
      <c r="BB76" s="168">
        <v>33191358</v>
      </c>
      <c r="BC76" s="168">
        <v>31476760</v>
      </c>
      <c r="BD76" s="168">
        <v>2238645</v>
      </c>
      <c r="BE76" s="168">
        <v>18336956</v>
      </c>
      <c r="BF76" s="168">
        <v>38374506</v>
      </c>
      <c r="BG76" s="168">
        <v>8456467</v>
      </c>
      <c r="BH76" s="168">
        <v>2663856</v>
      </c>
      <c r="BI76" s="168">
        <v>27351678</v>
      </c>
      <c r="BJ76" s="168">
        <v>11612157</v>
      </c>
      <c r="BK76" s="168">
        <v>8814161</v>
      </c>
      <c r="BL76" s="168">
        <v>14425308</v>
      </c>
      <c r="BM76" s="168">
        <v>8530172</v>
      </c>
      <c r="BN76" s="168">
        <v>9128967</v>
      </c>
      <c r="BO76" s="168">
        <v>7266458</v>
      </c>
      <c r="BP76" s="168">
        <v>16520609</v>
      </c>
      <c r="BQ76" s="168">
        <v>1397565</v>
      </c>
      <c r="BR76" s="168">
        <v>29700500</v>
      </c>
      <c r="BS76" s="168">
        <v>23505409</v>
      </c>
      <c r="BT76" s="168">
        <v>1744555</v>
      </c>
      <c r="BU76" s="168">
        <v>2804166</v>
      </c>
      <c r="BV76" s="170">
        <v>404990112</v>
      </c>
      <c r="BW76" s="171">
        <v>412793981</v>
      </c>
      <c r="BX76" s="168">
        <v>188358</v>
      </c>
      <c r="BY76" s="168">
        <v>3125077</v>
      </c>
      <c r="BZ76" s="168">
        <v>35700</v>
      </c>
      <c r="CA76" s="168">
        <v>136565</v>
      </c>
      <c r="CB76" s="168">
        <v>1199310</v>
      </c>
      <c r="CC76" s="168">
        <v>-98024</v>
      </c>
      <c r="CD76" s="169">
        <v>4586986</v>
      </c>
      <c r="CE76" s="168">
        <v>18172196</v>
      </c>
      <c r="CF76" s="168">
        <v>266680400</v>
      </c>
      <c r="CG76" s="168">
        <v>82445626</v>
      </c>
      <c r="CH76" s="168">
        <v>34243888</v>
      </c>
      <c r="CI76" s="168">
        <v>89165266</v>
      </c>
      <c r="CJ76" s="168">
        <v>420681</v>
      </c>
      <c r="CK76" s="172">
        <v>491128057</v>
      </c>
      <c r="CL76" s="171">
        <v>495715043</v>
      </c>
      <c r="CM76" s="171">
        <v>55114704</v>
      </c>
      <c r="CN76" s="171">
        <v>-51923784</v>
      </c>
      <c r="CO76" s="173">
        <v>911699944</v>
      </c>
      <c r="CP76" s="150"/>
    </row>
    <row r="77" spans="1:94" ht="12" thickBot="1">
      <c r="A77" s="174"/>
      <c r="B77" s="175"/>
      <c r="C77" s="175"/>
      <c r="D77" s="176" t="s">
        <v>159</v>
      </c>
      <c r="E77" s="168">
        <v>92610</v>
      </c>
      <c r="F77" s="168">
        <v>4422</v>
      </c>
      <c r="G77" s="168">
        <v>22303</v>
      </c>
      <c r="H77" s="168">
        <v>41427</v>
      </c>
      <c r="I77" s="168">
        <v>1246447</v>
      </c>
      <c r="J77" s="168">
        <v>152414</v>
      </c>
      <c r="K77" s="168">
        <v>352873</v>
      </c>
      <c r="L77" s="168">
        <v>937795</v>
      </c>
      <c r="M77" s="168">
        <v>192851</v>
      </c>
      <c r="N77" s="168">
        <v>195572</v>
      </c>
      <c r="O77" s="168">
        <v>1272711</v>
      </c>
      <c r="P77" s="168">
        <v>137582</v>
      </c>
      <c r="Q77" s="168">
        <v>443491</v>
      </c>
      <c r="R77" s="168">
        <v>1063531</v>
      </c>
      <c r="S77" s="168">
        <v>1924840</v>
      </c>
      <c r="T77" s="168">
        <v>570317</v>
      </c>
      <c r="U77" s="168">
        <v>31376</v>
      </c>
      <c r="V77" s="168">
        <v>804386</v>
      </c>
      <c r="W77" s="168">
        <v>1649369</v>
      </c>
      <c r="X77" s="168">
        <v>392260</v>
      </c>
      <c r="Y77" s="168">
        <v>138202</v>
      </c>
      <c r="Z77" s="168">
        <v>777889</v>
      </c>
      <c r="AA77" s="168">
        <v>452947</v>
      </c>
      <c r="AB77" s="168">
        <v>386078</v>
      </c>
      <c r="AC77" s="168">
        <v>708176</v>
      </c>
      <c r="AD77" s="168">
        <v>266938</v>
      </c>
      <c r="AE77" s="168">
        <v>304772</v>
      </c>
      <c r="AF77" s="168">
        <v>325069</v>
      </c>
      <c r="AG77" s="168">
        <v>683448</v>
      </c>
      <c r="AH77" s="168">
        <v>64828</v>
      </c>
      <c r="AI77" s="168">
        <v>698750</v>
      </c>
      <c r="AJ77" s="168">
        <v>1021667</v>
      </c>
      <c r="AK77" s="168">
        <v>57263</v>
      </c>
      <c r="AL77" s="168">
        <v>104980</v>
      </c>
      <c r="AM77" s="169">
        <v>17519584</v>
      </c>
      <c r="AN77" s="168">
        <v>5008837</v>
      </c>
      <c r="AO77" s="168">
        <v>428882</v>
      </c>
      <c r="AP77" s="168">
        <v>737801</v>
      </c>
      <c r="AQ77" s="168">
        <v>680644</v>
      </c>
      <c r="AR77" s="168">
        <v>22127282</v>
      </c>
      <c r="AS77" s="168">
        <v>4275258</v>
      </c>
      <c r="AT77" s="168">
        <v>9049464</v>
      </c>
      <c r="AU77" s="168">
        <v>17238161</v>
      </c>
      <c r="AV77" s="168">
        <v>7451074</v>
      </c>
      <c r="AW77" s="168">
        <v>4535990</v>
      </c>
      <c r="AX77" s="168">
        <v>11171177</v>
      </c>
      <c r="AY77" s="168">
        <v>3955767</v>
      </c>
      <c r="AZ77" s="168">
        <v>6753248</v>
      </c>
      <c r="BA77" s="168">
        <v>16627750</v>
      </c>
      <c r="BB77" s="168">
        <v>34036949</v>
      </c>
      <c r="BC77" s="168">
        <v>32107172</v>
      </c>
      <c r="BD77" s="168">
        <v>2277632</v>
      </c>
      <c r="BE77" s="168">
        <v>18755070</v>
      </c>
      <c r="BF77" s="168">
        <v>39202924</v>
      </c>
      <c r="BG77" s="168">
        <v>8499452</v>
      </c>
      <c r="BH77" s="168">
        <v>2685671</v>
      </c>
      <c r="BI77" s="168">
        <v>27533079</v>
      </c>
      <c r="BJ77" s="168">
        <v>11670326</v>
      </c>
      <c r="BK77" s="168">
        <v>8826850</v>
      </c>
      <c r="BL77" s="168">
        <v>14552402</v>
      </c>
      <c r="BM77" s="168">
        <v>8581386</v>
      </c>
      <c r="BN77" s="168">
        <v>9226540</v>
      </c>
      <c r="BO77" s="168">
        <v>7334638</v>
      </c>
      <c r="BP77" s="168">
        <v>16856134</v>
      </c>
      <c r="BQ77" s="168">
        <v>1414498</v>
      </c>
      <c r="BR77" s="168">
        <v>30054979</v>
      </c>
      <c r="BS77" s="168">
        <v>23868597</v>
      </c>
      <c r="BT77" s="168">
        <v>1784905</v>
      </c>
      <c r="BU77" s="168">
        <v>2820534</v>
      </c>
      <c r="BV77" s="170">
        <v>412131073</v>
      </c>
      <c r="BW77" s="171">
        <v>429650657</v>
      </c>
      <c r="BX77" s="168">
        <v>748002</v>
      </c>
      <c r="BY77" s="168">
        <v>11174754</v>
      </c>
      <c r="BZ77" s="168">
        <v>3221344</v>
      </c>
      <c r="CA77" s="168">
        <v>1442973</v>
      </c>
      <c r="CB77" s="168">
        <v>3604364</v>
      </c>
      <c r="CC77" s="168">
        <v>-131685</v>
      </c>
      <c r="CD77" s="169">
        <v>20059752</v>
      </c>
      <c r="CE77" s="168">
        <v>18423183</v>
      </c>
      <c r="CF77" s="168">
        <v>269815458</v>
      </c>
      <c r="CG77" s="168">
        <v>82484873</v>
      </c>
      <c r="CH77" s="168">
        <v>34386021</v>
      </c>
      <c r="CI77" s="168">
        <v>90578708</v>
      </c>
      <c r="CJ77" s="168">
        <v>408357</v>
      </c>
      <c r="CK77" s="172">
        <v>496096600</v>
      </c>
      <c r="CL77" s="171">
        <v>516156352</v>
      </c>
      <c r="CM77" s="171">
        <v>57486717</v>
      </c>
      <c r="CN77" s="171">
        <v>-54161177</v>
      </c>
      <c r="CO77" s="173">
        <v>949132549</v>
      </c>
      <c r="CP77" s="150"/>
    </row>
    <row r="78" spans="1:93" ht="11.25">
      <c r="A78" s="177" t="s">
        <v>160</v>
      </c>
      <c r="B78" s="106"/>
      <c r="C78" s="106">
        <v>53</v>
      </c>
      <c r="D78" s="107" t="s">
        <v>161</v>
      </c>
      <c r="E78" s="142">
        <v>213</v>
      </c>
      <c r="F78" s="142">
        <v>119</v>
      </c>
      <c r="G78" s="142">
        <v>1135</v>
      </c>
      <c r="H78" s="142">
        <v>5219</v>
      </c>
      <c r="I78" s="142">
        <v>34003</v>
      </c>
      <c r="J78" s="142">
        <v>3137</v>
      </c>
      <c r="K78" s="142">
        <v>12169</v>
      </c>
      <c r="L78" s="142">
        <v>35548</v>
      </c>
      <c r="M78" s="142">
        <v>1810</v>
      </c>
      <c r="N78" s="142">
        <v>7735</v>
      </c>
      <c r="O78" s="142">
        <v>21069</v>
      </c>
      <c r="P78" s="142">
        <v>2358</v>
      </c>
      <c r="Q78" s="142">
        <v>17962</v>
      </c>
      <c r="R78" s="142">
        <v>36682</v>
      </c>
      <c r="S78" s="142">
        <v>62340</v>
      </c>
      <c r="T78" s="142">
        <v>9684</v>
      </c>
      <c r="U78" s="142">
        <v>1100</v>
      </c>
      <c r="V78" s="142">
        <v>27807</v>
      </c>
      <c r="W78" s="142">
        <v>52042</v>
      </c>
      <c r="X78" s="142">
        <v>11494</v>
      </c>
      <c r="Y78" s="142">
        <v>7997</v>
      </c>
      <c r="Z78" s="142">
        <v>59204</v>
      </c>
      <c r="AA78" s="142">
        <v>47114</v>
      </c>
      <c r="AB78" s="142">
        <v>10363</v>
      </c>
      <c r="AC78" s="142">
        <v>47358</v>
      </c>
      <c r="AD78" s="142">
        <v>51359</v>
      </c>
      <c r="AE78" s="142">
        <v>20035</v>
      </c>
      <c r="AF78" s="142">
        <v>15902</v>
      </c>
      <c r="AG78" s="142">
        <v>26712</v>
      </c>
      <c r="AH78" s="142">
        <v>7357</v>
      </c>
      <c r="AI78" s="142">
        <v>49365</v>
      </c>
      <c r="AJ78" s="142">
        <v>58250</v>
      </c>
      <c r="AK78" s="142">
        <v>0</v>
      </c>
      <c r="AL78" s="142">
        <v>3360</v>
      </c>
      <c r="AM78" s="143">
        <v>748002</v>
      </c>
      <c r="AN78" s="142">
        <v>9822</v>
      </c>
      <c r="AO78" s="142">
        <v>8665</v>
      </c>
      <c r="AP78" s="142">
        <v>77312</v>
      </c>
      <c r="AQ78" s="142">
        <v>63970</v>
      </c>
      <c r="AR78" s="142">
        <v>538803</v>
      </c>
      <c r="AS78" s="142">
        <v>99583</v>
      </c>
      <c r="AT78" s="142">
        <v>276067</v>
      </c>
      <c r="AU78" s="142">
        <v>577335</v>
      </c>
      <c r="AV78" s="142">
        <v>55910</v>
      </c>
      <c r="AW78" s="142">
        <v>182575</v>
      </c>
      <c r="AX78" s="142">
        <v>176700</v>
      </c>
      <c r="AY78" s="142">
        <v>76148</v>
      </c>
      <c r="AZ78" s="142">
        <v>314583</v>
      </c>
      <c r="BA78" s="142">
        <v>560560</v>
      </c>
      <c r="BB78" s="142">
        <v>1220299</v>
      </c>
      <c r="BC78" s="142">
        <v>391110</v>
      </c>
      <c r="BD78" s="142">
        <v>75039</v>
      </c>
      <c r="BE78" s="142">
        <v>789906</v>
      </c>
      <c r="BF78" s="142">
        <v>1236275</v>
      </c>
      <c r="BG78" s="142">
        <v>355918</v>
      </c>
      <c r="BH78" s="142">
        <v>165179</v>
      </c>
      <c r="BI78" s="142">
        <v>2282478</v>
      </c>
      <c r="BJ78" s="142">
        <v>1207434</v>
      </c>
      <c r="BK78" s="142">
        <v>215706</v>
      </c>
      <c r="BL78" s="142">
        <v>965446</v>
      </c>
      <c r="BM78" s="142">
        <v>1306185</v>
      </c>
      <c r="BN78" s="142">
        <v>584055</v>
      </c>
      <c r="BO78" s="142">
        <v>362935</v>
      </c>
      <c r="BP78" s="142">
        <v>648829</v>
      </c>
      <c r="BQ78" s="142">
        <v>155263</v>
      </c>
      <c r="BR78" s="142">
        <v>1932148</v>
      </c>
      <c r="BS78" s="142">
        <v>1419695</v>
      </c>
      <c r="BT78" s="142">
        <v>0</v>
      </c>
      <c r="BU78" s="142">
        <v>91250</v>
      </c>
      <c r="BV78" s="145">
        <v>18423183</v>
      </c>
      <c r="BW78" s="146">
        <v>19171185</v>
      </c>
      <c r="CK78" s="94"/>
      <c r="CL78" s="94"/>
      <c r="CM78" s="94"/>
      <c r="CN78" s="94"/>
      <c r="CO78" s="94"/>
    </row>
    <row r="79" spans="1:93" ht="11.25">
      <c r="A79" s="126" t="s">
        <v>162</v>
      </c>
      <c r="B79" s="106"/>
      <c r="C79" s="106">
        <v>54</v>
      </c>
      <c r="D79" s="107" t="s">
        <v>163</v>
      </c>
      <c r="E79" s="142">
        <v>11352</v>
      </c>
      <c r="F79" s="142">
        <v>4051</v>
      </c>
      <c r="G79" s="142">
        <v>8129</v>
      </c>
      <c r="H79" s="142">
        <v>9853</v>
      </c>
      <c r="I79" s="142">
        <v>292544</v>
      </c>
      <c r="J79" s="142">
        <v>54460</v>
      </c>
      <c r="K79" s="142">
        <v>97616</v>
      </c>
      <c r="L79" s="142">
        <v>167938</v>
      </c>
      <c r="M79" s="142">
        <v>10218</v>
      </c>
      <c r="N79" s="142">
        <v>71030</v>
      </c>
      <c r="O79" s="142">
        <v>246165</v>
      </c>
      <c r="P79" s="142">
        <v>40055</v>
      </c>
      <c r="Q79" s="142">
        <v>192954</v>
      </c>
      <c r="R79" s="142">
        <v>389216</v>
      </c>
      <c r="S79" s="142">
        <v>466715</v>
      </c>
      <c r="T79" s="142">
        <v>186493</v>
      </c>
      <c r="U79" s="142">
        <v>15619</v>
      </c>
      <c r="V79" s="142">
        <v>257978</v>
      </c>
      <c r="W79" s="142">
        <v>1082083</v>
      </c>
      <c r="X79" s="142">
        <v>81983</v>
      </c>
      <c r="Y79" s="142">
        <v>125098</v>
      </c>
      <c r="Z79" s="142">
        <v>1327535</v>
      </c>
      <c r="AA79" s="142">
        <v>467453</v>
      </c>
      <c r="AB79" s="142">
        <v>112823</v>
      </c>
      <c r="AC79" s="142">
        <v>639177</v>
      </c>
      <c r="AD79" s="142">
        <v>211863</v>
      </c>
      <c r="AE79" s="142">
        <v>560382</v>
      </c>
      <c r="AF79" s="142">
        <v>1031123</v>
      </c>
      <c r="AG79" s="142">
        <v>819286</v>
      </c>
      <c r="AH79" s="142">
        <v>98044</v>
      </c>
      <c r="AI79" s="142">
        <v>643038</v>
      </c>
      <c r="AJ79" s="142">
        <v>733422</v>
      </c>
      <c r="AK79" s="142">
        <v>0</v>
      </c>
      <c r="AL79" s="142">
        <v>9644</v>
      </c>
      <c r="AM79" s="143">
        <v>10465340</v>
      </c>
      <c r="AN79" s="142">
        <v>608359</v>
      </c>
      <c r="AO79" s="142">
        <v>291770</v>
      </c>
      <c r="AP79" s="142">
        <v>351723</v>
      </c>
      <c r="AQ79" s="142">
        <v>238926</v>
      </c>
      <c r="AR79" s="142">
        <v>4837498</v>
      </c>
      <c r="AS79" s="142">
        <v>1710238</v>
      </c>
      <c r="AT79" s="142">
        <v>2768893</v>
      </c>
      <c r="AU79" s="142">
        <v>2771694</v>
      </c>
      <c r="AV79" s="142">
        <v>300702</v>
      </c>
      <c r="AW79" s="142">
        <v>1801579</v>
      </c>
      <c r="AX79" s="142">
        <v>1985059</v>
      </c>
      <c r="AY79" s="142">
        <v>940322</v>
      </c>
      <c r="AZ79" s="142">
        <v>3700520</v>
      </c>
      <c r="BA79" s="142">
        <v>6094238</v>
      </c>
      <c r="BB79" s="142">
        <v>8989481</v>
      </c>
      <c r="BC79" s="142">
        <v>6210489</v>
      </c>
      <c r="BD79" s="142">
        <v>1070096</v>
      </c>
      <c r="BE79" s="142">
        <v>7438854</v>
      </c>
      <c r="BF79" s="142">
        <v>25713413</v>
      </c>
      <c r="BG79" s="142">
        <v>1953086</v>
      </c>
      <c r="BH79" s="142">
        <v>2555272</v>
      </c>
      <c r="BI79" s="142">
        <v>45929232</v>
      </c>
      <c r="BJ79" s="142">
        <v>12025606</v>
      </c>
      <c r="BK79" s="142">
        <v>2253275</v>
      </c>
      <c r="BL79" s="142">
        <v>14168394</v>
      </c>
      <c r="BM79" s="142">
        <v>5647941</v>
      </c>
      <c r="BN79" s="142">
        <v>15990571</v>
      </c>
      <c r="BO79" s="142">
        <v>22971069</v>
      </c>
      <c r="BP79" s="142">
        <v>20383906</v>
      </c>
      <c r="BQ79" s="142">
        <v>2139648</v>
      </c>
      <c r="BR79" s="142">
        <v>24323762</v>
      </c>
      <c r="BS79" s="142">
        <v>16696284</v>
      </c>
      <c r="BT79" s="142">
        <v>0</v>
      </c>
      <c r="BU79" s="142">
        <v>261908</v>
      </c>
      <c r="BV79" s="145">
        <v>265123808</v>
      </c>
      <c r="BW79" s="146">
        <v>275589148</v>
      </c>
      <c r="CK79" s="94"/>
      <c r="CL79" s="94"/>
      <c r="CM79" s="94"/>
      <c r="CN79" s="94"/>
      <c r="CO79" s="94"/>
    </row>
    <row r="80" spans="1:93" ht="11.25">
      <c r="A80" s="126" t="s">
        <v>164</v>
      </c>
      <c r="B80" s="106"/>
      <c r="C80" s="106">
        <v>55</v>
      </c>
      <c r="D80" s="107" t="s">
        <v>165</v>
      </c>
      <c r="E80" s="142">
        <v>54249</v>
      </c>
      <c r="F80" s="142">
        <v>10379</v>
      </c>
      <c r="G80" s="142">
        <v>17465</v>
      </c>
      <c r="H80" s="142">
        <v>10587</v>
      </c>
      <c r="I80" s="142">
        <v>200791</v>
      </c>
      <c r="J80" s="142">
        <v>8140</v>
      </c>
      <c r="K80" s="142">
        <v>42246</v>
      </c>
      <c r="L80" s="142">
        <v>108587</v>
      </c>
      <c r="M80" s="142">
        <v>6703</v>
      </c>
      <c r="N80" s="142">
        <v>25692</v>
      </c>
      <c r="O80" s="142">
        <v>71058</v>
      </c>
      <c r="P80" s="142">
        <v>13733</v>
      </c>
      <c r="Q80" s="142">
        <v>43390</v>
      </c>
      <c r="R80" s="142">
        <v>131913</v>
      </c>
      <c r="S80" s="142">
        <v>104211</v>
      </c>
      <c r="T80" s="142">
        <v>16876</v>
      </c>
      <c r="U80" s="142">
        <v>2157</v>
      </c>
      <c r="V80" s="142">
        <v>66202</v>
      </c>
      <c r="W80" s="142">
        <v>43679</v>
      </c>
      <c r="X80" s="142">
        <v>78614</v>
      </c>
      <c r="Y80" s="142">
        <v>34066</v>
      </c>
      <c r="Z80" s="142">
        <v>224805</v>
      </c>
      <c r="AA80" s="142">
        <v>320838</v>
      </c>
      <c r="AB80" s="142">
        <v>1315905</v>
      </c>
      <c r="AC80" s="142">
        <v>137242</v>
      </c>
      <c r="AD80" s="142">
        <v>59586</v>
      </c>
      <c r="AE80" s="142">
        <v>0</v>
      </c>
      <c r="AF80" s="142">
        <v>3790</v>
      </c>
      <c r="AG80" s="142">
        <v>96736</v>
      </c>
      <c r="AH80" s="142">
        <v>4011</v>
      </c>
      <c r="AI80" s="142">
        <v>142529</v>
      </c>
      <c r="AJ80" s="142">
        <v>296175</v>
      </c>
      <c r="AK80" s="142">
        <v>0</v>
      </c>
      <c r="AL80" s="142">
        <v>14490</v>
      </c>
      <c r="AM80" s="143">
        <v>3706845</v>
      </c>
      <c r="AN80" s="142">
        <v>3508215</v>
      </c>
      <c r="AO80" s="142">
        <v>646272</v>
      </c>
      <c r="AP80" s="142">
        <v>434141</v>
      </c>
      <c r="AQ80" s="142">
        <v>145426</v>
      </c>
      <c r="AR80" s="142">
        <v>4186906</v>
      </c>
      <c r="AS80" s="142">
        <v>294183</v>
      </c>
      <c r="AT80" s="142">
        <v>997027</v>
      </c>
      <c r="AU80" s="142">
        <v>1826287</v>
      </c>
      <c r="AV80" s="142">
        <v>168343</v>
      </c>
      <c r="AW80" s="142">
        <v>614159</v>
      </c>
      <c r="AX80" s="142">
        <v>619222</v>
      </c>
      <c r="AY80" s="142">
        <v>342895</v>
      </c>
      <c r="AZ80" s="142">
        <v>775827</v>
      </c>
      <c r="BA80" s="142">
        <v>1470308</v>
      </c>
      <c r="BB80" s="142">
        <v>1935117</v>
      </c>
      <c r="BC80" s="142">
        <v>736807</v>
      </c>
      <c r="BD80" s="142">
        <v>167351</v>
      </c>
      <c r="BE80" s="142">
        <v>1883810</v>
      </c>
      <c r="BF80" s="142">
        <v>1356705</v>
      </c>
      <c r="BG80" s="142">
        <v>2697961</v>
      </c>
      <c r="BH80" s="142">
        <v>700097</v>
      </c>
      <c r="BI80" s="142">
        <v>9755394</v>
      </c>
      <c r="BJ80" s="142">
        <v>8696108</v>
      </c>
      <c r="BK80" s="142">
        <v>28315192</v>
      </c>
      <c r="BL80" s="142">
        <v>2456295</v>
      </c>
      <c r="BM80" s="142">
        <v>1484178</v>
      </c>
      <c r="BN80" s="142">
        <v>0</v>
      </c>
      <c r="BO80" s="142">
        <v>96494</v>
      </c>
      <c r="BP80" s="142">
        <v>2299976</v>
      </c>
      <c r="BQ80" s="142">
        <v>123266</v>
      </c>
      <c r="BR80" s="142">
        <v>6468848</v>
      </c>
      <c r="BS80" s="142">
        <v>7190136</v>
      </c>
      <c r="BT80" s="142">
        <v>0</v>
      </c>
      <c r="BU80" s="142">
        <v>423943</v>
      </c>
      <c r="BV80" s="145">
        <v>92816889</v>
      </c>
      <c r="BW80" s="146">
        <v>96523734</v>
      </c>
      <c r="CK80" s="94"/>
      <c r="CL80" s="94"/>
      <c r="CM80" s="94"/>
      <c r="CN80" s="94"/>
      <c r="CO80" s="94"/>
    </row>
    <row r="81" spans="1:93" ht="11.25">
      <c r="A81" s="126" t="s">
        <v>166</v>
      </c>
      <c r="B81" s="106"/>
      <c r="C81" s="106">
        <v>56</v>
      </c>
      <c r="D81" s="107" t="s">
        <v>167</v>
      </c>
      <c r="E81" s="142">
        <v>22002</v>
      </c>
      <c r="F81" s="142">
        <v>413</v>
      </c>
      <c r="G81" s="142">
        <v>5886</v>
      </c>
      <c r="H81" s="142">
        <v>4836</v>
      </c>
      <c r="I81" s="142">
        <v>69713</v>
      </c>
      <c r="J81" s="142">
        <v>8040</v>
      </c>
      <c r="K81" s="142">
        <v>26899</v>
      </c>
      <c r="L81" s="142">
        <v>89236</v>
      </c>
      <c r="M81" s="142">
        <v>10295</v>
      </c>
      <c r="N81" s="142">
        <v>28247</v>
      </c>
      <c r="O81" s="142">
        <v>121356</v>
      </c>
      <c r="P81" s="142">
        <v>15319</v>
      </c>
      <c r="Q81" s="142">
        <v>37083</v>
      </c>
      <c r="R81" s="142">
        <v>112404</v>
      </c>
      <c r="S81" s="142">
        <v>173851</v>
      </c>
      <c r="T81" s="142">
        <v>33949</v>
      </c>
      <c r="U81" s="142">
        <v>1955</v>
      </c>
      <c r="V81" s="142">
        <v>64777</v>
      </c>
      <c r="W81" s="142">
        <v>165963</v>
      </c>
      <c r="X81" s="142">
        <v>118774</v>
      </c>
      <c r="Y81" s="142">
        <v>55139</v>
      </c>
      <c r="Z81" s="142">
        <v>137759</v>
      </c>
      <c r="AA81" s="142">
        <v>127622</v>
      </c>
      <c r="AB81" s="142">
        <v>902052</v>
      </c>
      <c r="AC81" s="142">
        <v>142338</v>
      </c>
      <c r="AD81" s="142">
        <v>159699</v>
      </c>
      <c r="AE81" s="142">
        <v>333989</v>
      </c>
      <c r="AF81" s="142">
        <v>176321</v>
      </c>
      <c r="AG81" s="142">
        <v>97452</v>
      </c>
      <c r="AH81" s="142">
        <v>11488</v>
      </c>
      <c r="AI81" s="142">
        <v>173624</v>
      </c>
      <c r="AJ81" s="142">
        <v>173440</v>
      </c>
      <c r="AK81" s="142">
        <v>0</v>
      </c>
      <c r="AL81" s="142">
        <v>15120</v>
      </c>
      <c r="AM81" s="143">
        <v>3617041</v>
      </c>
      <c r="AN81" s="142">
        <v>1247537</v>
      </c>
      <c r="AO81" s="142">
        <v>48513</v>
      </c>
      <c r="AP81" s="142">
        <v>172880</v>
      </c>
      <c r="AQ81" s="142">
        <v>119010</v>
      </c>
      <c r="AR81" s="142">
        <v>1261201</v>
      </c>
      <c r="AS81" s="142">
        <v>274937</v>
      </c>
      <c r="AT81" s="142">
        <v>791163</v>
      </c>
      <c r="AU81" s="142">
        <v>1676909</v>
      </c>
      <c r="AV81" s="142">
        <v>302219</v>
      </c>
      <c r="AW81" s="142">
        <v>592917</v>
      </c>
      <c r="AX81" s="142">
        <v>972425</v>
      </c>
      <c r="AY81" s="142">
        <v>416687</v>
      </c>
      <c r="AZ81" s="142">
        <v>727921</v>
      </c>
      <c r="BA81" s="142">
        <v>1509471</v>
      </c>
      <c r="BB81" s="142">
        <v>3604188</v>
      </c>
      <c r="BC81" s="142">
        <v>1864491</v>
      </c>
      <c r="BD81" s="142">
        <v>212136</v>
      </c>
      <c r="BE81" s="142">
        <v>1677080</v>
      </c>
      <c r="BF81" s="142">
        <v>3893088</v>
      </c>
      <c r="BG81" s="142">
        <v>3786828</v>
      </c>
      <c r="BH81" s="142">
        <v>1069823</v>
      </c>
      <c r="BI81" s="142">
        <v>4664007</v>
      </c>
      <c r="BJ81" s="142">
        <v>3304816</v>
      </c>
      <c r="BK81" s="142">
        <v>19765464</v>
      </c>
      <c r="BL81" s="142">
        <v>2903861</v>
      </c>
      <c r="BM81" s="142">
        <v>3649909</v>
      </c>
      <c r="BN81" s="142">
        <v>9145108</v>
      </c>
      <c r="BO81" s="142">
        <v>3853392</v>
      </c>
      <c r="BP81" s="142">
        <v>2486027</v>
      </c>
      <c r="BQ81" s="142">
        <v>245297</v>
      </c>
      <c r="BR81" s="142">
        <v>9002135</v>
      </c>
      <c r="BS81" s="142">
        <v>4080954</v>
      </c>
      <c r="BT81" s="142">
        <v>0</v>
      </c>
      <c r="BU81" s="142">
        <v>410612</v>
      </c>
      <c r="BV81" s="145">
        <v>89733006</v>
      </c>
      <c r="BW81" s="146">
        <v>93350047</v>
      </c>
      <c r="CK81" s="94"/>
      <c r="CL81" s="94"/>
      <c r="CM81" s="94"/>
      <c r="CN81" s="94"/>
      <c r="CO81" s="94"/>
    </row>
    <row r="82" spans="1:93" ht="11.25">
      <c r="A82" s="126" t="s">
        <v>168</v>
      </c>
      <c r="B82" s="106"/>
      <c r="C82" s="106">
        <v>57</v>
      </c>
      <c r="D82" s="107" t="s">
        <v>169</v>
      </c>
      <c r="E82" s="142">
        <v>9481</v>
      </c>
      <c r="F82" s="142">
        <v>410</v>
      </c>
      <c r="G82" s="142">
        <v>3192</v>
      </c>
      <c r="H82" s="142">
        <v>4112</v>
      </c>
      <c r="I82" s="142">
        <v>236238</v>
      </c>
      <c r="J82" s="142">
        <v>7144</v>
      </c>
      <c r="K82" s="142">
        <v>15832</v>
      </c>
      <c r="L82" s="142">
        <v>36734</v>
      </c>
      <c r="M82" s="142">
        <v>89562</v>
      </c>
      <c r="N82" s="142">
        <v>12364</v>
      </c>
      <c r="O82" s="142">
        <v>54524</v>
      </c>
      <c r="P82" s="142">
        <v>7390</v>
      </c>
      <c r="Q82" s="142">
        <v>25159</v>
      </c>
      <c r="R82" s="142">
        <v>47128</v>
      </c>
      <c r="S82" s="142">
        <v>47186</v>
      </c>
      <c r="T82" s="142">
        <v>12504</v>
      </c>
      <c r="U82" s="142">
        <v>1234</v>
      </c>
      <c r="V82" s="142">
        <v>31860</v>
      </c>
      <c r="W82" s="142">
        <v>133106</v>
      </c>
      <c r="X82" s="142">
        <v>44854</v>
      </c>
      <c r="Y82" s="142">
        <v>16240</v>
      </c>
      <c r="Z82" s="142">
        <v>129927</v>
      </c>
      <c r="AA82" s="142">
        <v>53724</v>
      </c>
      <c r="AB82" s="142">
        <v>172987</v>
      </c>
      <c r="AC82" s="142">
        <v>77635</v>
      </c>
      <c r="AD82" s="142">
        <v>27152</v>
      </c>
      <c r="AE82" s="142">
        <v>1637</v>
      </c>
      <c r="AF82" s="142">
        <v>11999</v>
      </c>
      <c r="AG82" s="142">
        <v>27299</v>
      </c>
      <c r="AH82" s="142">
        <v>5085</v>
      </c>
      <c r="AI82" s="142">
        <v>68212</v>
      </c>
      <c r="AJ82" s="142">
        <v>170636</v>
      </c>
      <c r="AK82" s="142">
        <v>0</v>
      </c>
      <c r="AL82" s="142">
        <v>2084</v>
      </c>
      <c r="AM82" s="143">
        <v>1584631</v>
      </c>
      <c r="AN82" s="142">
        <v>561977</v>
      </c>
      <c r="AO82" s="142">
        <v>35206</v>
      </c>
      <c r="AP82" s="142">
        <v>103447</v>
      </c>
      <c r="AQ82" s="142">
        <v>64507</v>
      </c>
      <c r="AR82" s="142">
        <v>4383616</v>
      </c>
      <c r="AS82" s="142">
        <v>211001</v>
      </c>
      <c r="AT82" s="142">
        <v>437966</v>
      </c>
      <c r="AU82" s="142">
        <v>641276</v>
      </c>
      <c r="AV82" s="142">
        <v>4411447</v>
      </c>
      <c r="AW82" s="142">
        <v>304590</v>
      </c>
      <c r="AX82" s="142">
        <v>451996</v>
      </c>
      <c r="AY82" s="142">
        <v>191018</v>
      </c>
      <c r="AZ82" s="142">
        <v>426760</v>
      </c>
      <c r="BA82" s="142">
        <v>553709</v>
      </c>
      <c r="BB82" s="142">
        <v>853009</v>
      </c>
      <c r="BC82" s="142">
        <v>545044</v>
      </c>
      <c r="BD82" s="142">
        <v>85047</v>
      </c>
      <c r="BE82" s="142">
        <v>853557</v>
      </c>
      <c r="BF82" s="142">
        <v>3122061</v>
      </c>
      <c r="BG82" s="142">
        <v>1312769</v>
      </c>
      <c r="BH82" s="142">
        <v>370549</v>
      </c>
      <c r="BI82" s="142">
        <v>4358629</v>
      </c>
      <c r="BJ82" s="142">
        <v>1415479</v>
      </c>
      <c r="BK82" s="142">
        <v>3780583</v>
      </c>
      <c r="BL82" s="142">
        <v>1569447</v>
      </c>
      <c r="BM82" s="142">
        <v>701189</v>
      </c>
      <c r="BN82" s="142">
        <v>58805</v>
      </c>
      <c r="BO82" s="142">
        <v>261055</v>
      </c>
      <c r="BP82" s="142">
        <v>643735</v>
      </c>
      <c r="BQ82" s="142">
        <v>115678</v>
      </c>
      <c r="BR82" s="142">
        <v>2807734</v>
      </c>
      <c r="BS82" s="142">
        <v>2765146</v>
      </c>
      <c r="BT82" s="142">
        <v>0</v>
      </c>
      <c r="BU82" s="142">
        <v>56599</v>
      </c>
      <c r="BV82" s="145">
        <v>38454631</v>
      </c>
      <c r="BW82" s="146">
        <v>40039262</v>
      </c>
      <c r="CK82" s="94"/>
      <c r="CL82" s="94"/>
      <c r="CM82" s="94"/>
      <c r="CN82" s="94"/>
      <c r="CO82" s="94"/>
    </row>
    <row r="83" spans="1:93" ht="12" thickBot="1">
      <c r="A83" s="126"/>
      <c r="B83" s="178"/>
      <c r="C83" s="179">
        <v>58</v>
      </c>
      <c r="D83" s="180" t="s">
        <v>170</v>
      </c>
      <c r="E83" s="168">
        <v>-1976</v>
      </c>
      <c r="F83" s="168">
        <v>-738</v>
      </c>
      <c r="G83" s="168">
        <v>-38</v>
      </c>
      <c r="H83" s="168">
        <v>-27</v>
      </c>
      <c r="I83" s="168">
        <v>-23373</v>
      </c>
      <c r="J83" s="168">
        <v>-160</v>
      </c>
      <c r="K83" s="168">
        <v>-201</v>
      </c>
      <c r="L83" s="168">
        <v>-285</v>
      </c>
      <c r="M83" s="168">
        <v>-352</v>
      </c>
      <c r="N83" s="168">
        <v>-136</v>
      </c>
      <c r="O83" s="168">
        <v>-408</v>
      </c>
      <c r="P83" s="168">
        <v>-54</v>
      </c>
      <c r="Q83" s="168">
        <v>-361</v>
      </c>
      <c r="R83" s="168">
        <v>-605</v>
      </c>
      <c r="S83" s="168">
        <v>-792</v>
      </c>
      <c r="T83" s="168">
        <v>-900</v>
      </c>
      <c r="U83" s="168">
        <v>-24</v>
      </c>
      <c r="V83" s="168">
        <v>-582</v>
      </c>
      <c r="W83" s="168">
        <v>-17025</v>
      </c>
      <c r="X83" s="168">
        <v>-2639</v>
      </c>
      <c r="Y83" s="168">
        <v>-10251</v>
      </c>
      <c r="Z83" s="168">
        <v>-5236</v>
      </c>
      <c r="AA83" s="168">
        <v>-58824</v>
      </c>
      <c r="AB83" s="168">
        <v>-8930</v>
      </c>
      <c r="AC83" s="168">
        <v>-10920</v>
      </c>
      <c r="AD83" s="168">
        <v>-282</v>
      </c>
      <c r="AE83" s="168">
        <v>0</v>
      </c>
      <c r="AF83" s="168">
        <v>-7616</v>
      </c>
      <c r="AG83" s="168">
        <v>-46665</v>
      </c>
      <c r="AH83" s="168">
        <v>-5051</v>
      </c>
      <c r="AI83" s="168">
        <v>-3313</v>
      </c>
      <c r="AJ83" s="168">
        <v>-996</v>
      </c>
      <c r="AK83" s="168">
        <v>0</v>
      </c>
      <c r="AL83" s="168">
        <v>-78</v>
      </c>
      <c r="AM83" s="169">
        <v>-208838</v>
      </c>
      <c r="AN83" s="168">
        <v>-112655</v>
      </c>
      <c r="AO83" s="168">
        <v>-55810</v>
      </c>
      <c r="AP83" s="168">
        <v>-8264</v>
      </c>
      <c r="AQ83" s="168">
        <v>-9838</v>
      </c>
      <c r="AR83" s="168">
        <v>-467050</v>
      </c>
      <c r="AS83" s="168">
        <v>-4770</v>
      </c>
      <c r="AT83" s="168">
        <v>-6119</v>
      </c>
      <c r="AU83" s="168">
        <v>-4763</v>
      </c>
      <c r="AV83" s="168">
        <v>-17375</v>
      </c>
      <c r="AW83" s="168">
        <v>-3233</v>
      </c>
      <c r="AX83" s="168">
        <v>-3516</v>
      </c>
      <c r="AY83" s="168">
        <v>-1456</v>
      </c>
      <c r="AZ83" s="168">
        <v>-6149</v>
      </c>
      <c r="BA83" s="168">
        <v>-9632</v>
      </c>
      <c r="BB83" s="168">
        <v>-14592</v>
      </c>
      <c r="BC83" s="168">
        <v>-16564</v>
      </c>
      <c r="BD83" s="168">
        <v>-1784</v>
      </c>
      <c r="BE83" s="168">
        <v>-12277</v>
      </c>
      <c r="BF83" s="168">
        <v>-323154</v>
      </c>
      <c r="BG83" s="168">
        <v>-43159</v>
      </c>
      <c r="BH83" s="168">
        <v>-196907</v>
      </c>
      <c r="BI83" s="168">
        <v>-227077</v>
      </c>
      <c r="BJ83" s="168">
        <v>-1581159</v>
      </c>
      <c r="BK83" s="168">
        <v>-195686</v>
      </c>
      <c r="BL83" s="168">
        <v>-203871</v>
      </c>
      <c r="BM83" s="168">
        <v>-7617</v>
      </c>
      <c r="BN83" s="168">
        <v>0</v>
      </c>
      <c r="BO83" s="168">
        <v>-142229</v>
      </c>
      <c r="BP83" s="168">
        <v>-1016902</v>
      </c>
      <c r="BQ83" s="168">
        <v>-147108</v>
      </c>
      <c r="BR83" s="168">
        <v>-115856</v>
      </c>
      <c r="BS83" s="168">
        <v>-23959</v>
      </c>
      <c r="BT83" s="168">
        <v>0</v>
      </c>
      <c r="BU83" s="168">
        <v>-2115</v>
      </c>
      <c r="BV83" s="170">
        <v>-4982646</v>
      </c>
      <c r="BW83" s="171">
        <v>-5191484</v>
      </c>
      <c r="CK83" s="94"/>
      <c r="CL83" s="94"/>
      <c r="CM83" s="94"/>
      <c r="CN83" s="94"/>
      <c r="CO83" s="94"/>
    </row>
    <row r="84" spans="1:93" ht="12" thickBot="1">
      <c r="A84" s="181"/>
      <c r="B84" s="182"/>
      <c r="C84" s="182"/>
      <c r="D84" s="183" t="s">
        <v>171</v>
      </c>
      <c r="E84" s="168">
        <v>95321</v>
      </c>
      <c r="F84" s="168">
        <v>14634</v>
      </c>
      <c r="G84" s="168">
        <v>35769</v>
      </c>
      <c r="H84" s="168">
        <v>34580</v>
      </c>
      <c r="I84" s="168">
        <v>809916</v>
      </c>
      <c r="J84" s="168">
        <v>80761</v>
      </c>
      <c r="K84" s="168">
        <v>194561</v>
      </c>
      <c r="L84" s="168">
        <v>437758</v>
      </c>
      <c r="M84" s="168">
        <v>118236</v>
      </c>
      <c r="N84" s="168">
        <v>144932</v>
      </c>
      <c r="O84" s="168">
        <v>513764</v>
      </c>
      <c r="P84" s="168">
        <v>78801</v>
      </c>
      <c r="Q84" s="168">
        <v>316187</v>
      </c>
      <c r="R84" s="168">
        <v>716738</v>
      </c>
      <c r="S84" s="168">
        <v>853511</v>
      </c>
      <c r="T84" s="168">
        <v>258606</v>
      </c>
      <c r="U84" s="168">
        <v>22041</v>
      </c>
      <c r="V84" s="168">
        <v>448042</v>
      </c>
      <c r="W84" s="168">
        <v>1459848</v>
      </c>
      <c r="X84" s="168">
        <v>333080</v>
      </c>
      <c r="Y84" s="168">
        <v>228289</v>
      </c>
      <c r="Z84" s="168">
        <v>1873994</v>
      </c>
      <c r="AA84" s="168">
        <v>957927</v>
      </c>
      <c r="AB84" s="168">
        <v>2505200</v>
      </c>
      <c r="AC84" s="168">
        <v>1032830</v>
      </c>
      <c r="AD84" s="168">
        <v>509377</v>
      </c>
      <c r="AE84" s="168">
        <v>916043</v>
      </c>
      <c r="AF84" s="168">
        <v>1231519</v>
      </c>
      <c r="AG84" s="168">
        <v>1020820</v>
      </c>
      <c r="AH84" s="168">
        <v>120934</v>
      </c>
      <c r="AI84" s="168">
        <v>1073455</v>
      </c>
      <c r="AJ84" s="168">
        <v>1430927</v>
      </c>
      <c r="AK84" s="168">
        <v>0</v>
      </c>
      <c r="AL84" s="168">
        <v>44620</v>
      </c>
      <c r="AM84" s="169">
        <v>19913021</v>
      </c>
      <c r="AN84" s="168">
        <v>5823255</v>
      </c>
      <c r="AO84" s="168">
        <v>974616</v>
      </c>
      <c r="AP84" s="168">
        <v>1131239</v>
      </c>
      <c r="AQ84" s="168">
        <v>622001</v>
      </c>
      <c r="AR84" s="168">
        <v>14740974</v>
      </c>
      <c r="AS84" s="168">
        <v>2585172</v>
      </c>
      <c r="AT84" s="168">
        <v>5264997</v>
      </c>
      <c r="AU84" s="168">
        <v>7488738</v>
      </c>
      <c r="AV84" s="168">
        <v>5221246</v>
      </c>
      <c r="AW84" s="168">
        <v>3492587</v>
      </c>
      <c r="AX84" s="168">
        <v>4201886</v>
      </c>
      <c r="AY84" s="168">
        <v>1965614</v>
      </c>
      <c r="AZ84" s="168">
        <v>5939462</v>
      </c>
      <c r="BA84" s="168">
        <v>10178654</v>
      </c>
      <c r="BB84" s="168">
        <v>16587502</v>
      </c>
      <c r="BC84" s="168">
        <v>9731377</v>
      </c>
      <c r="BD84" s="168">
        <v>1607885</v>
      </c>
      <c r="BE84" s="168">
        <v>12630930</v>
      </c>
      <c r="BF84" s="168">
        <v>34998388</v>
      </c>
      <c r="BG84" s="168">
        <v>10063403</v>
      </c>
      <c r="BH84" s="168">
        <v>4664013</v>
      </c>
      <c r="BI84" s="168">
        <v>66762663</v>
      </c>
      <c r="BJ84" s="168">
        <v>25068284</v>
      </c>
      <c r="BK84" s="168">
        <v>54134534</v>
      </c>
      <c r="BL84" s="168">
        <v>21859572</v>
      </c>
      <c r="BM84" s="168">
        <v>12781785</v>
      </c>
      <c r="BN84" s="168">
        <v>25778539</v>
      </c>
      <c r="BO84" s="168">
        <v>27402716</v>
      </c>
      <c r="BP84" s="168">
        <v>25445571</v>
      </c>
      <c r="BQ84" s="168">
        <v>2632044</v>
      </c>
      <c r="BR84" s="168">
        <v>44418771</v>
      </c>
      <c r="BS84" s="168">
        <v>32128256</v>
      </c>
      <c r="BT84" s="168">
        <v>0</v>
      </c>
      <c r="BU84" s="168">
        <v>1242197</v>
      </c>
      <c r="BV84" s="170">
        <v>499568871</v>
      </c>
      <c r="BW84" s="171">
        <v>519481892</v>
      </c>
      <c r="CK84" s="94"/>
      <c r="CL84" s="94"/>
      <c r="CM84" s="94"/>
      <c r="CN84" s="94"/>
      <c r="CO84" s="94"/>
    </row>
    <row r="85" spans="1:93" ht="12" thickBot="1">
      <c r="A85" s="184"/>
      <c r="B85" s="185"/>
      <c r="C85" s="185"/>
      <c r="D85" s="186" t="s">
        <v>146</v>
      </c>
      <c r="E85" s="168">
        <v>187931</v>
      </c>
      <c r="F85" s="168">
        <v>19056</v>
      </c>
      <c r="G85" s="168">
        <v>58072</v>
      </c>
      <c r="H85" s="168">
        <v>76007</v>
      </c>
      <c r="I85" s="168">
        <v>2056363</v>
      </c>
      <c r="J85" s="168">
        <v>233175</v>
      </c>
      <c r="K85" s="168">
        <v>547434</v>
      </c>
      <c r="L85" s="168">
        <v>1375553</v>
      </c>
      <c r="M85" s="168">
        <v>311087</v>
      </c>
      <c r="N85" s="168">
        <v>340504</v>
      </c>
      <c r="O85" s="168">
        <v>1786475</v>
      </c>
      <c r="P85" s="168">
        <v>216383</v>
      </c>
      <c r="Q85" s="168">
        <v>759678</v>
      </c>
      <c r="R85" s="168">
        <v>1780269</v>
      </c>
      <c r="S85" s="168">
        <v>2778351</v>
      </c>
      <c r="T85" s="168">
        <v>828923</v>
      </c>
      <c r="U85" s="168">
        <v>53417</v>
      </c>
      <c r="V85" s="168">
        <v>1252428</v>
      </c>
      <c r="W85" s="168">
        <v>3109217</v>
      </c>
      <c r="X85" s="168">
        <v>725340</v>
      </c>
      <c r="Y85" s="168">
        <v>366491</v>
      </c>
      <c r="Z85" s="168">
        <v>2651883</v>
      </c>
      <c r="AA85" s="168">
        <v>1410874</v>
      </c>
      <c r="AB85" s="168">
        <v>2891278</v>
      </c>
      <c r="AC85" s="168">
        <v>1741006</v>
      </c>
      <c r="AD85" s="168">
        <v>776315</v>
      </c>
      <c r="AE85" s="168">
        <v>1220815</v>
      </c>
      <c r="AF85" s="168">
        <v>1556588</v>
      </c>
      <c r="AG85" s="168">
        <v>1704268</v>
      </c>
      <c r="AH85" s="168">
        <v>185762</v>
      </c>
      <c r="AI85" s="168">
        <v>1772205</v>
      </c>
      <c r="AJ85" s="168">
        <v>2452594</v>
      </c>
      <c r="AK85" s="168">
        <v>57263</v>
      </c>
      <c r="AL85" s="168">
        <v>149600</v>
      </c>
      <c r="AM85" s="169">
        <v>37432605</v>
      </c>
      <c r="AN85" s="168">
        <v>10832092</v>
      </c>
      <c r="AO85" s="168">
        <v>1403498</v>
      </c>
      <c r="AP85" s="168">
        <v>1869040</v>
      </c>
      <c r="AQ85" s="168">
        <v>1302645</v>
      </c>
      <c r="AR85" s="168">
        <v>36868256</v>
      </c>
      <c r="AS85" s="168">
        <v>6860430</v>
      </c>
      <c r="AT85" s="168">
        <v>14314461</v>
      </c>
      <c r="AU85" s="168">
        <v>24726899</v>
      </c>
      <c r="AV85" s="168">
        <v>12672320</v>
      </c>
      <c r="AW85" s="168">
        <v>8028577</v>
      </c>
      <c r="AX85" s="168">
        <v>15373063</v>
      </c>
      <c r="AY85" s="168">
        <v>5921381</v>
      </c>
      <c r="AZ85" s="168">
        <v>12692710</v>
      </c>
      <c r="BA85" s="168">
        <v>26806404</v>
      </c>
      <c r="BB85" s="168">
        <v>50624451</v>
      </c>
      <c r="BC85" s="168">
        <v>41838549</v>
      </c>
      <c r="BD85" s="168">
        <v>3885517</v>
      </c>
      <c r="BE85" s="168">
        <v>31386000</v>
      </c>
      <c r="BF85" s="168">
        <v>74201312</v>
      </c>
      <c r="BG85" s="168">
        <v>18562855</v>
      </c>
      <c r="BH85" s="168">
        <v>7349684</v>
      </c>
      <c r="BI85" s="168">
        <v>94295742</v>
      </c>
      <c r="BJ85" s="168">
        <v>36738610</v>
      </c>
      <c r="BK85" s="168">
        <v>62961384</v>
      </c>
      <c r="BL85" s="168">
        <v>36411974</v>
      </c>
      <c r="BM85" s="168">
        <v>21363171</v>
      </c>
      <c r="BN85" s="168">
        <v>35005079</v>
      </c>
      <c r="BO85" s="168">
        <v>34737354</v>
      </c>
      <c r="BP85" s="168">
        <v>42301705</v>
      </c>
      <c r="BQ85" s="168">
        <v>4046542</v>
      </c>
      <c r="BR85" s="168">
        <v>74473750</v>
      </c>
      <c r="BS85" s="168">
        <v>55996853</v>
      </c>
      <c r="BT85" s="168">
        <v>1784905</v>
      </c>
      <c r="BU85" s="168">
        <v>4062731</v>
      </c>
      <c r="BV85" s="170">
        <v>911699944</v>
      </c>
      <c r="BW85" s="171">
        <v>949132549</v>
      </c>
      <c r="CK85" s="94"/>
      <c r="CL85" s="94"/>
      <c r="CM85" s="94"/>
      <c r="CN85" s="94"/>
      <c r="CO85" s="94"/>
    </row>
    <row r="87" spans="5:75" ht="11.25">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c r="AS87" s="187"/>
      <c r="AT87" s="187"/>
      <c r="AU87" s="187"/>
      <c r="AV87" s="187"/>
      <c r="AW87" s="187"/>
      <c r="AX87" s="187"/>
      <c r="AY87" s="187"/>
      <c r="AZ87" s="187"/>
      <c r="BA87" s="187"/>
      <c r="BB87" s="187"/>
      <c r="BC87" s="187"/>
      <c r="BD87" s="187"/>
      <c r="BE87" s="187"/>
      <c r="BF87" s="187"/>
      <c r="BG87" s="187"/>
      <c r="BH87" s="187"/>
      <c r="BI87" s="187"/>
      <c r="BJ87" s="187"/>
      <c r="BK87" s="187"/>
      <c r="BL87" s="187"/>
      <c r="BM87" s="187"/>
      <c r="BN87" s="187"/>
      <c r="BO87" s="187"/>
      <c r="BP87" s="187"/>
      <c r="BQ87" s="187"/>
      <c r="BR87" s="187"/>
      <c r="BS87" s="187"/>
      <c r="BT87" s="187"/>
      <c r="BU87" s="187"/>
      <c r="BV87" s="187"/>
      <c r="BW87" s="187"/>
    </row>
    <row r="89" spans="5:75" ht="11.25">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c r="AS89" s="187"/>
      <c r="AT89" s="187"/>
      <c r="AU89" s="187"/>
      <c r="AV89" s="187"/>
      <c r="AW89" s="187"/>
      <c r="AX89" s="187"/>
      <c r="AY89" s="187"/>
      <c r="AZ89" s="187"/>
      <c r="BA89" s="187"/>
      <c r="BB89" s="187"/>
      <c r="BC89" s="187"/>
      <c r="BD89" s="187"/>
      <c r="BE89" s="187"/>
      <c r="BF89" s="187"/>
      <c r="BG89" s="187"/>
      <c r="BH89" s="187"/>
      <c r="BI89" s="187"/>
      <c r="BJ89" s="187"/>
      <c r="BK89" s="187"/>
      <c r="BL89" s="187"/>
      <c r="BM89" s="187"/>
      <c r="BN89" s="187"/>
      <c r="BO89" s="187"/>
      <c r="BP89" s="187"/>
      <c r="BQ89" s="187"/>
      <c r="BR89" s="187"/>
      <c r="BS89" s="187"/>
      <c r="BT89" s="187"/>
      <c r="BU89" s="187"/>
      <c r="BV89" s="187"/>
      <c r="BW89" s="187"/>
    </row>
  </sheetData>
  <printOptions/>
  <pageMargins left="0.3937007874015748" right="0.3937007874015748" top="0.3937007874015748" bottom="0.3937007874015748" header="0.5118110236220472" footer="0.5118110236220472"/>
  <pageSetup fitToWidth="10" horizontalDpi="600" verticalDpi="600" orientation="portrait" paperSize="9" scale="85" r:id="rId1"/>
</worksheet>
</file>

<file path=xl/worksheets/sheet38.xml><?xml version="1.0" encoding="utf-8"?>
<worksheet xmlns="http://schemas.openxmlformats.org/spreadsheetml/2006/main" xmlns:r="http://schemas.openxmlformats.org/officeDocument/2006/relationships">
  <dimension ref="A1:CP89"/>
  <sheetViews>
    <sheetView workbookViewId="0" topLeftCell="A1">
      <pane xSplit="4" ySplit="6" topLeftCell="E67" activePane="bottomRight" state="frozen"/>
      <selection pane="topLeft" activeCell="D4" sqref="D4"/>
      <selection pane="topRight" activeCell="D4" sqref="D4"/>
      <selection pane="bottomLeft" activeCell="D4" sqref="D4"/>
      <selection pane="bottomRight" activeCell="D4" sqref="D4"/>
    </sheetView>
  </sheetViews>
  <sheetFormatPr defaultColWidth="9.33203125" defaultRowHeight="11.25"/>
  <cols>
    <col min="1" max="3" width="4" style="93" bestFit="1" customWidth="1"/>
    <col min="4" max="4" width="21.33203125" style="0" bestFit="1" customWidth="1"/>
    <col min="5" max="5" width="10" style="94" bestFit="1" customWidth="1"/>
    <col min="6" max="30" width="11" style="94" bestFit="1" customWidth="1"/>
    <col min="31" max="31" width="10" style="94" bestFit="1" customWidth="1"/>
    <col min="32" max="36" width="11" style="94" bestFit="1" customWidth="1"/>
    <col min="37" max="37" width="10" style="94" bestFit="1" customWidth="1"/>
    <col min="38" max="38" width="11" style="94" bestFit="1" customWidth="1"/>
    <col min="39" max="39" width="11.83203125" style="94" customWidth="1"/>
    <col min="40" max="59" width="12" style="94" customWidth="1"/>
    <col min="60" max="62" width="9.66015625" style="94" customWidth="1"/>
    <col min="63" max="63" width="11.83203125" style="94" customWidth="1"/>
    <col min="64" max="64" width="10.66015625" style="94" customWidth="1"/>
    <col min="65" max="65" width="11.83203125" style="94" customWidth="1"/>
    <col min="66" max="66" width="10.66015625" style="94" customWidth="1"/>
    <col min="67" max="67" width="11" style="94" customWidth="1"/>
    <col min="68" max="69" width="10.66015625" style="94" customWidth="1"/>
    <col min="70" max="70" width="11" style="94" customWidth="1"/>
    <col min="71" max="71" width="10.66015625" style="94" customWidth="1"/>
    <col min="72" max="72" width="11.83203125" style="94" customWidth="1"/>
    <col min="73" max="73" width="10" style="94" customWidth="1"/>
    <col min="74" max="75" width="11.83203125" style="94" customWidth="1"/>
    <col min="76" max="76" width="10" style="94" bestFit="1" customWidth="1"/>
    <col min="77" max="78" width="10.66015625" style="94" customWidth="1"/>
    <col min="79" max="81" width="11" style="94" bestFit="1" customWidth="1"/>
    <col min="82" max="82" width="10.66015625" style="94" customWidth="1"/>
    <col min="83" max="84" width="12" style="94" customWidth="1"/>
    <col min="85" max="85" width="11.83203125" style="94" customWidth="1"/>
    <col min="86" max="86" width="13.33203125" style="94" customWidth="1"/>
    <col min="87" max="88" width="11.83203125" style="94" customWidth="1"/>
    <col min="89" max="89" width="13.33203125" style="0" customWidth="1"/>
    <col min="90" max="90" width="13.33203125" style="0" bestFit="1" customWidth="1"/>
    <col min="91" max="92" width="10.66015625" style="0" customWidth="1"/>
    <col min="93" max="93" width="11.83203125" style="0" customWidth="1"/>
    <col min="94" max="94" width="4.5" style="0" customWidth="1"/>
  </cols>
  <sheetData>
    <row r="1" ht="11.25">
      <c r="A1" s="188" t="s">
        <v>372</v>
      </c>
    </row>
    <row r="2" ht="12" thickBot="1">
      <c r="A2" s="188"/>
    </row>
    <row r="3" spans="1:93" ht="12" thickBot="1">
      <c r="A3" s="95"/>
      <c r="B3" s="96"/>
      <c r="C3" s="96"/>
      <c r="D3" s="97"/>
      <c r="E3" s="98" t="s">
        <v>92</v>
      </c>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9"/>
      <c r="BX3" s="100" t="s">
        <v>93</v>
      </c>
      <c r="BY3" s="101"/>
      <c r="BZ3" s="101"/>
      <c r="CA3" s="101"/>
      <c r="CB3" s="101"/>
      <c r="CC3" s="101"/>
      <c r="CD3" s="101"/>
      <c r="CE3" s="101"/>
      <c r="CF3" s="101"/>
      <c r="CG3" s="101"/>
      <c r="CH3" s="101"/>
      <c r="CI3" s="101"/>
      <c r="CJ3" s="101"/>
      <c r="CK3" s="101"/>
      <c r="CL3" s="102"/>
      <c r="CM3" s="103"/>
      <c r="CN3" s="103"/>
      <c r="CO3" s="104"/>
    </row>
    <row r="4" spans="1:93" ht="11.25">
      <c r="A4" s="105"/>
      <c r="B4" s="106"/>
      <c r="C4" s="106"/>
      <c r="D4" s="107"/>
      <c r="E4" s="108" t="s">
        <v>94</v>
      </c>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9"/>
      <c r="AN4" s="110" t="s">
        <v>95</v>
      </c>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1"/>
      <c r="BW4" s="112"/>
      <c r="BX4" s="113" t="s">
        <v>94</v>
      </c>
      <c r="BY4" s="114"/>
      <c r="BZ4" s="114"/>
      <c r="CA4" s="114"/>
      <c r="CB4" s="114"/>
      <c r="CC4" s="114"/>
      <c r="CD4" s="115"/>
      <c r="CE4" s="116" t="s">
        <v>95</v>
      </c>
      <c r="CF4" s="116"/>
      <c r="CG4" s="116"/>
      <c r="CH4" s="116"/>
      <c r="CI4" s="116"/>
      <c r="CJ4" s="116"/>
      <c r="CK4" s="111"/>
      <c r="CL4" s="117"/>
      <c r="CM4" s="118"/>
      <c r="CN4" s="118"/>
      <c r="CO4" s="119"/>
    </row>
    <row r="5" spans="1:93" s="93" customFormat="1" ht="11.25">
      <c r="A5" s="105"/>
      <c r="B5" s="106"/>
      <c r="C5" s="106"/>
      <c r="D5" s="120"/>
      <c r="E5" s="121" t="s">
        <v>96</v>
      </c>
      <c r="F5" s="121" t="s">
        <v>97</v>
      </c>
      <c r="G5" s="121" t="s">
        <v>98</v>
      </c>
      <c r="H5" s="121" t="s">
        <v>99</v>
      </c>
      <c r="I5" s="121" t="s">
        <v>100</v>
      </c>
      <c r="J5" s="121" t="s">
        <v>101</v>
      </c>
      <c r="K5" s="121" t="s">
        <v>102</v>
      </c>
      <c r="L5" s="121" t="s">
        <v>103</v>
      </c>
      <c r="M5" s="121" t="s">
        <v>104</v>
      </c>
      <c r="N5" s="121" t="s">
        <v>105</v>
      </c>
      <c r="O5" s="121" t="s">
        <v>106</v>
      </c>
      <c r="P5" s="121" t="s">
        <v>107</v>
      </c>
      <c r="Q5" s="121" t="s">
        <v>108</v>
      </c>
      <c r="R5" s="121" t="s">
        <v>109</v>
      </c>
      <c r="S5" s="121" t="s">
        <v>110</v>
      </c>
      <c r="T5" s="121" t="s">
        <v>111</v>
      </c>
      <c r="U5" s="121" t="s">
        <v>112</v>
      </c>
      <c r="V5" s="121" t="s">
        <v>113</v>
      </c>
      <c r="W5" s="121" t="s">
        <v>114</v>
      </c>
      <c r="X5" s="121" t="s">
        <v>115</v>
      </c>
      <c r="Y5" s="121" t="s">
        <v>116</v>
      </c>
      <c r="Z5" s="121" t="s">
        <v>117</v>
      </c>
      <c r="AA5" s="121" t="s">
        <v>118</v>
      </c>
      <c r="AB5" s="121" t="s">
        <v>119</v>
      </c>
      <c r="AC5" s="121" t="s">
        <v>120</v>
      </c>
      <c r="AD5" s="121" t="s">
        <v>121</v>
      </c>
      <c r="AE5" s="121" t="s">
        <v>122</v>
      </c>
      <c r="AF5" s="121" t="s">
        <v>123</v>
      </c>
      <c r="AG5" s="121" t="s">
        <v>124</v>
      </c>
      <c r="AH5" s="121" t="s">
        <v>125</v>
      </c>
      <c r="AI5" s="121" t="s">
        <v>126</v>
      </c>
      <c r="AJ5" s="121" t="s">
        <v>127</v>
      </c>
      <c r="AK5" s="121" t="s">
        <v>128</v>
      </c>
      <c r="AL5" s="121" t="s">
        <v>129</v>
      </c>
      <c r="AM5" s="122"/>
      <c r="AN5" s="121" t="s">
        <v>96</v>
      </c>
      <c r="AO5" s="121" t="s">
        <v>97</v>
      </c>
      <c r="AP5" s="121" t="s">
        <v>98</v>
      </c>
      <c r="AQ5" s="121" t="s">
        <v>99</v>
      </c>
      <c r="AR5" s="121" t="s">
        <v>100</v>
      </c>
      <c r="AS5" s="121" t="s">
        <v>101</v>
      </c>
      <c r="AT5" s="121" t="s">
        <v>102</v>
      </c>
      <c r="AU5" s="121" t="s">
        <v>103</v>
      </c>
      <c r="AV5" s="121" t="s">
        <v>104</v>
      </c>
      <c r="AW5" s="121" t="s">
        <v>105</v>
      </c>
      <c r="AX5" s="121" t="s">
        <v>106</v>
      </c>
      <c r="AY5" s="121" t="s">
        <v>107</v>
      </c>
      <c r="AZ5" s="121" t="s">
        <v>108</v>
      </c>
      <c r="BA5" s="121" t="s">
        <v>109</v>
      </c>
      <c r="BB5" s="121" t="s">
        <v>110</v>
      </c>
      <c r="BC5" s="121" t="s">
        <v>111</v>
      </c>
      <c r="BD5" s="121" t="s">
        <v>112</v>
      </c>
      <c r="BE5" s="121" t="s">
        <v>113</v>
      </c>
      <c r="BF5" s="121" t="s">
        <v>114</v>
      </c>
      <c r="BG5" s="121" t="s">
        <v>115</v>
      </c>
      <c r="BH5" s="121" t="s">
        <v>116</v>
      </c>
      <c r="BI5" s="121" t="s">
        <v>117</v>
      </c>
      <c r="BJ5" s="121" t="s">
        <v>118</v>
      </c>
      <c r="BK5" s="121" t="s">
        <v>119</v>
      </c>
      <c r="BL5" s="121" t="s">
        <v>120</v>
      </c>
      <c r="BM5" s="121" t="s">
        <v>121</v>
      </c>
      <c r="BN5" s="121" t="s">
        <v>122</v>
      </c>
      <c r="BO5" s="121" t="s">
        <v>123</v>
      </c>
      <c r="BP5" s="121" t="s">
        <v>124</v>
      </c>
      <c r="BQ5" s="121" t="s">
        <v>125</v>
      </c>
      <c r="BR5" s="121" t="s">
        <v>126</v>
      </c>
      <c r="BS5" s="121" t="s">
        <v>127</v>
      </c>
      <c r="BT5" s="121" t="s">
        <v>128</v>
      </c>
      <c r="BU5" s="121" t="s">
        <v>129</v>
      </c>
      <c r="BV5" s="123"/>
      <c r="BW5" s="124"/>
      <c r="BX5" s="121">
        <v>36</v>
      </c>
      <c r="BY5" s="121">
        <v>37</v>
      </c>
      <c r="BZ5" s="121">
        <v>38</v>
      </c>
      <c r="CA5" s="121">
        <v>39</v>
      </c>
      <c r="CB5" s="121">
        <v>40</v>
      </c>
      <c r="CC5" s="121">
        <v>41</v>
      </c>
      <c r="CD5" s="122"/>
      <c r="CE5" s="121">
        <v>36</v>
      </c>
      <c r="CF5" s="121">
        <v>37</v>
      </c>
      <c r="CG5" s="121">
        <v>38</v>
      </c>
      <c r="CH5" s="121">
        <v>39</v>
      </c>
      <c r="CI5" s="121">
        <v>40</v>
      </c>
      <c r="CJ5" s="121">
        <v>41</v>
      </c>
      <c r="CK5" s="125"/>
      <c r="CL5" s="126"/>
      <c r="CM5" s="127"/>
      <c r="CN5" s="127"/>
      <c r="CO5" s="128"/>
    </row>
    <row r="6" spans="1:93" s="140" customFormat="1" ht="34.5" thickBot="1">
      <c r="A6" s="129"/>
      <c r="B6" s="130"/>
      <c r="C6" s="130"/>
      <c r="D6" s="131"/>
      <c r="E6" s="132" t="s">
        <v>70</v>
      </c>
      <c r="F6" s="132" t="s">
        <v>71</v>
      </c>
      <c r="G6" s="132" t="s">
        <v>72</v>
      </c>
      <c r="H6" s="132" t="s">
        <v>3</v>
      </c>
      <c r="I6" s="132" t="s">
        <v>4</v>
      </c>
      <c r="J6" s="132" t="s">
        <v>5</v>
      </c>
      <c r="K6" s="132" t="s">
        <v>130</v>
      </c>
      <c r="L6" s="132" t="s">
        <v>7</v>
      </c>
      <c r="M6" s="132" t="s">
        <v>8</v>
      </c>
      <c r="N6" s="132" t="s">
        <v>9</v>
      </c>
      <c r="O6" s="132" t="s">
        <v>10</v>
      </c>
      <c r="P6" s="132" t="s">
        <v>11</v>
      </c>
      <c r="Q6" s="132" t="s">
        <v>12</v>
      </c>
      <c r="R6" s="132" t="s">
        <v>13</v>
      </c>
      <c r="S6" s="132" t="s">
        <v>14</v>
      </c>
      <c r="T6" s="132" t="s">
        <v>15</v>
      </c>
      <c r="U6" s="132" t="s">
        <v>16</v>
      </c>
      <c r="V6" s="132" t="s">
        <v>17</v>
      </c>
      <c r="W6" s="132" t="s">
        <v>18</v>
      </c>
      <c r="X6" s="132" t="s">
        <v>19</v>
      </c>
      <c r="Y6" s="132" t="s">
        <v>20</v>
      </c>
      <c r="Z6" s="132" t="s">
        <v>21</v>
      </c>
      <c r="AA6" s="132" t="s">
        <v>22</v>
      </c>
      <c r="AB6" s="132" t="s">
        <v>23</v>
      </c>
      <c r="AC6" s="132" t="s">
        <v>24</v>
      </c>
      <c r="AD6" s="132" t="s">
        <v>25</v>
      </c>
      <c r="AE6" s="132" t="s">
        <v>26</v>
      </c>
      <c r="AF6" s="132" t="s">
        <v>27</v>
      </c>
      <c r="AG6" s="132" t="s">
        <v>131</v>
      </c>
      <c r="AH6" s="132" t="s">
        <v>28</v>
      </c>
      <c r="AI6" s="132" t="s">
        <v>29</v>
      </c>
      <c r="AJ6" s="132" t="s">
        <v>30</v>
      </c>
      <c r="AK6" s="132" t="s">
        <v>132</v>
      </c>
      <c r="AL6" s="132" t="s">
        <v>133</v>
      </c>
      <c r="AM6" s="133" t="s">
        <v>134</v>
      </c>
      <c r="AN6" s="132" t="s">
        <v>70</v>
      </c>
      <c r="AO6" s="132" t="s">
        <v>71</v>
      </c>
      <c r="AP6" s="132" t="s">
        <v>72</v>
      </c>
      <c r="AQ6" s="132" t="s">
        <v>3</v>
      </c>
      <c r="AR6" s="132" t="s">
        <v>4</v>
      </c>
      <c r="AS6" s="132" t="s">
        <v>5</v>
      </c>
      <c r="AT6" s="132" t="s">
        <v>130</v>
      </c>
      <c r="AU6" s="132" t="s">
        <v>7</v>
      </c>
      <c r="AV6" s="132" t="s">
        <v>8</v>
      </c>
      <c r="AW6" s="132" t="s">
        <v>9</v>
      </c>
      <c r="AX6" s="132" t="s">
        <v>10</v>
      </c>
      <c r="AY6" s="132" t="s">
        <v>11</v>
      </c>
      <c r="AZ6" s="132" t="s">
        <v>12</v>
      </c>
      <c r="BA6" s="132" t="s">
        <v>13</v>
      </c>
      <c r="BB6" s="132" t="s">
        <v>14</v>
      </c>
      <c r="BC6" s="132" t="s">
        <v>15</v>
      </c>
      <c r="BD6" s="132" t="s">
        <v>16</v>
      </c>
      <c r="BE6" s="132" t="s">
        <v>17</v>
      </c>
      <c r="BF6" s="132" t="s">
        <v>18</v>
      </c>
      <c r="BG6" s="132" t="s">
        <v>19</v>
      </c>
      <c r="BH6" s="132" t="s">
        <v>20</v>
      </c>
      <c r="BI6" s="132" t="s">
        <v>21</v>
      </c>
      <c r="BJ6" s="132" t="s">
        <v>22</v>
      </c>
      <c r="BK6" s="132" t="s">
        <v>23</v>
      </c>
      <c r="BL6" s="132" t="s">
        <v>24</v>
      </c>
      <c r="BM6" s="132" t="s">
        <v>25</v>
      </c>
      <c r="BN6" s="132" t="s">
        <v>26</v>
      </c>
      <c r="BO6" s="132" t="s">
        <v>27</v>
      </c>
      <c r="BP6" s="132" t="s">
        <v>131</v>
      </c>
      <c r="BQ6" s="132" t="s">
        <v>28</v>
      </c>
      <c r="BR6" s="132" t="s">
        <v>29</v>
      </c>
      <c r="BS6" s="132" t="s">
        <v>30</v>
      </c>
      <c r="BT6" s="132" t="s">
        <v>132</v>
      </c>
      <c r="BU6" s="132" t="s">
        <v>133</v>
      </c>
      <c r="BV6" s="134" t="s">
        <v>134</v>
      </c>
      <c r="BW6" s="135" t="s">
        <v>135</v>
      </c>
      <c r="BX6" s="132" t="s">
        <v>136</v>
      </c>
      <c r="BY6" s="132" t="s">
        <v>137</v>
      </c>
      <c r="BZ6" s="132" t="s">
        <v>138</v>
      </c>
      <c r="CA6" s="132" t="s">
        <v>139</v>
      </c>
      <c r="CB6" s="132" t="s">
        <v>140</v>
      </c>
      <c r="CC6" s="132" t="s">
        <v>141</v>
      </c>
      <c r="CD6" s="133" t="s">
        <v>142</v>
      </c>
      <c r="CE6" s="132" t="s">
        <v>136</v>
      </c>
      <c r="CF6" s="132" t="s">
        <v>137</v>
      </c>
      <c r="CG6" s="132" t="s">
        <v>138</v>
      </c>
      <c r="CH6" s="132" t="s">
        <v>139</v>
      </c>
      <c r="CI6" s="132" t="s">
        <v>140</v>
      </c>
      <c r="CJ6" s="132" t="s">
        <v>141</v>
      </c>
      <c r="CK6" s="136" t="s">
        <v>142</v>
      </c>
      <c r="CL6" s="137" t="s">
        <v>143</v>
      </c>
      <c r="CM6" s="138" t="s">
        <v>144</v>
      </c>
      <c r="CN6" s="138" t="s">
        <v>145</v>
      </c>
      <c r="CO6" s="139" t="s">
        <v>146</v>
      </c>
    </row>
    <row r="7" spans="1:94" ht="11.25">
      <c r="A7" s="124" t="s">
        <v>147</v>
      </c>
      <c r="B7" s="141" t="s">
        <v>148</v>
      </c>
      <c r="C7" s="106" t="s">
        <v>96</v>
      </c>
      <c r="D7" s="107" t="s">
        <v>70</v>
      </c>
      <c r="E7" s="189">
        <v>0.05677615720663435</v>
      </c>
      <c r="F7" s="189">
        <v>0.0013119227539882452</v>
      </c>
      <c r="G7" s="189">
        <v>0</v>
      </c>
      <c r="H7" s="189">
        <v>0</v>
      </c>
      <c r="I7" s="189">
        <v>0.0719089966119795</v>
      </c>
      <c r="J7" s="189">
        <v>0.003739680497480433</v>
      </c>
      <c r="K7" s="189">
        <v>1.0960225342233036E-05</v>
      </c>
      <c r="L7" s="189">
        <v>0.00045654365916834904</v>
      </c>
      <c r="M7" s="189">
        <v>1.9287209044415228E-05</v>
      </c>
      <c r="N7" s="189">
        <v>8.81046918685243E-06</v>
      </c>
      <c r="O7" s="189">
        <v>0</v>
      </c>
      <c r="P7" s="189">
        <v>9.242870280937043E-06</v>
      </c>
      <c r="Q7" s="189">
        <v>0</v>
      </c>
      <c r="R7" s="189">
        <v>0</v>
      </c>
      <c r="S7" s="189">
        <v>0</v>
      </c>
      <c r="T7" s="189">
        <v>0</v>
      </c>
      <c r="U7" s="189">
        <v>0</v>
      </c>
      <c r="V7" s="189">
        <v>0.002305920979090215</v>
      </c>
      <c r="W7" s="189">
        <v>0.0009973572124428755</v>
      </c>
      <c r="X7" s="189">
        <v>0</v>
      </c>
      <c r="Y7" s="189">
        <v>0</v>
      </c>
      <c r="Z7" s="189">
        <v>6.14657584818033E-05</v>
      </c>
      <c r="AA7" s="189">
        <v>0</v>
      </c>
      <c r="AB7" s="189">
        <v>3.4586781347210474E-07</v>
      </c>
      <c r="AC7" s="189">
        <v>1.3210752863574279E-05</v>
      </c>
      <c r="AD7" s="189">
        <v>0</v>
      </c>
      <c r="AE7" s="189">
        <v>1.5563373647931914E-05</v>
      </c>
      <c r="AF7" s="189">
        <v>0.000314791068670708</v>
      </c>
      <c r="AG7" s="189">
        <v>0.0014052954112850795</v>
      </c>
      <c r="AH7" s="189">
        <v>0.0010281973708293408</v>
      </c>
      <c r="AI7" s="189">
        <v>4.514150450991844E-06</v>
      </c>
      <c r="AJ7" s="189">
        <v>0.005882751079061598</v>
      </c>
      <c r="AK7" s="189">
        <v>0</v>
      </c>
      <c r="AL7" s="189">
        <v>0</v>
      </c>
      <c r="AM7" s="396">
        <v>0.004909890722272736</v>
      </c>
      <c r="AN7" s="189">
        <v>0.0003846902334285935</v>
      </c>
      <c r="AO7" s="189">
        <v>9.262571090233118E-06</v>
      </c>
      <c r="AP7" s="189">
        <v>0</v>
      </c>
      <c r="AQ7" s="189">
        <v>0</v>
      </c>
      <c r="AR7" s="189">
        <v>0.0005397326089956628</v>
      </c>
      <c r="AS7" s="189">
        <v>2.7112003183473922E-05</v>
      </c>
      <c r="AT7" s="189">
        <v>2.0957827193074193E-07</v>
      </c>
      <c r="AU7" s="189">
        <v>2.8309251394604718E-06</v>
      </c>
      <c r="AV7" s="189">
        <v>7.891214868311407E-08</v>
      </c>
      <c r="AW7" s="189">
        <v>1.245550737073332E-07</v>
      </c>
      <c r="AX7" s="189">
        <v>0</v>
      </c>
      <c r="AY7" s="189">
        <v>1.6887952320581972E-07</v>
      </c>
      <c r="AZ7" s="189">
        <v>0</v>
      </c>
      <c r="BA7" s="189">
        <v>0</v>
      </c>
      <c r="BB7" s="189">
        <v>0</v>
      </c>
      <c r="BC7" s="189">
        <v>0</v>
      </c>
      <c r="BD7" s="189">
        <v>0</v>
      </c>
      <c r="BE7" s="189">
        <v>1.1501943541706493E-05</v>
      </c>
      <c r="BF7" s="189">
        <v>5.997198540101286E-06</v>
      </c>
      <c r="BG7" s="189">
        <v>0</v>
      </c>
      <c r="BH7" s="189">
        <v>0</v>
      </c>
      <c r="BI7" s="189">
        <v>3.0754304897457616E-07</v>
      </c>
      <c r="BJ7" s="189">
        <v>0</v>
      </c>
      <c r="BK7" s="189">
        <v>0</v>
      </c>
      <c r="BL7" s="189">
        <v>1.6478095914272596E-07</v>
      </c>
      <c r="BM7" s="189">
        <v>0</v>
      </c>
      <c r="BN7" s="189">
        <v>1.4283641525276947E-07</v>
      </c>
      <c r="BO7" s="189">
        <v>2.331783819803892E-06</v>
      </c>
      <c r="BP7" s="189">
        <v>1.056694996100039E-05</v>
      </c>
      <c r="BQ7" s="189">
        <v>7.166612875882667E-06</v>
      </c>
      <c r="BR7" s="189">
        <v>5.3710199902650265E-08</v>
      </c>
      <c r="BS7" s="189">
        <v>4.3681026146237184E-05</v>
      </c>
      <c r="BT7" s="189">
        <v>0</v>
      </c>
      <c r="BU7" s="189">
        <v>0</v>
      </c>
      <c r="BV7" s="397">
        <v>3.0924648164725563E-05</v>
      </c>
      <c r="BW7" s="190">
        <v>0.0002233449903528701</v>
      </c>
      <c r="BX7" s="189">
        <v>0.0005521375611295156</v>
      </c>
      <c r="BY7" s="189">
        <v>0.005238683554018281</v>
      </c>
      <c r="BZ7" s="189">
        <v>0</v>
      </c>
      <c r="CA7" s="189">
        <v>0</v>
      </c>
      <c r="CB7" s="189">
        <v>0.00021584945360679443</v>
      </c>
      <c r="CC7" s="189">
        <v>-0.0049891787219501086</v>
      </c>
      <c r="CD7" s="396">
        <v>0.00301045596176862</v>
      </c>
      <c r="CE7" s="189">
        <v>1.1832917254309421E-05</v>
      </c>
      <c r="CF7" s="189">
        <v>3.929722959015936E-05</v>
      </c>
      <c r="CG7" s="189">
        <v>0</v>
      </c>
      <c r="CH7" s="189">
        <v>0</v>
      </c>
      <c r="CI7" s="189">
        <v>7.0987985388354185E-06</v>
      </c>
      <c r="CJ7" s="189">
        <v>0.00046038147993055097</v>
      </c>
      <c r="CK7" s="402">
        <v>2.3487361130876526E-05</v>
      </c>
      <c r="CL7" s="190">
        <v>0.00013957204967226676</v>
      </c>
      <c r="CM7" s="190">
        <v>1.930880832871357E-06</v>
      </c>
      <c r="CN7" s="190">
        <v>0.001776272328793741</v>
      </c>
      <c r="CO7" s="191">
        <v>0.00019800290296439934</v>
      </c>
      <c r="CP7" s="150"/>
    </row>
    <row r="8" spans="1:94" ht="11.25">
      <c r="A8" s="124" t="s">
        <v>149</v>
      </c>
      <c r="B8" s="141" t="s">
        <v>150</v>
      </c>
      <c r="C8" s="106" t="s">
        <v>97</v>
      </c>
      <c r="D8" s="107" t="s">
        <v>71</v>
      </c>
      <c r="E8" s="189">
        <v>0.00011174313976938345</v>
      </c>
      <c r="F8" s="189">
        <v>0.06407430730478589</v>
      </c>
      <c r="G8" s="189">
        <v>0.0004993800799008128</v>
      </c>
      <c r="H8" s="189">
        <v>3.94700488112937E-05</v>
      </c>
      <c r="I8" s="189">
        <v>0.00017895673088846666</v>
      </c>
      <c r="J8" s="189">
        <v>1.715449769486437E-05</v>
      </c>
      <c r="K8" s="189">
        <v>0.00992631075161572</v>
      </c>
      <c r="L8" s="189">
        <v>0.00145177975694139</v>
      </c>
      <c r="M8" s="189">
        <v>0</v>
      </c>
      <c r="N8" s="189">
        <v>0</v>
      </c>
      <c r="O8" s="189">
        <v>5.597615415832855E-07</v>
      </c>
      <c r="P8" s="189">
        <v>0</v>
      </c>
      <c r="Q8" s="189">
        <v>0</v>
      </c>
      <c r="R8" s="189">
        <v>0</v>
      </c>
      <c r="S8" s="189">
        <v>0</v>
      </c>
      <c r="T8" s="189">
        <v>2.412769340457437E-06</v>
      </c>
      <c r="U8" s="189">
        <v>0</v>
      </c>
      <c r="V8" s="189">
        <v>0.0007162088359570371</v>
      </c>
      <c r="W8" s="189">
        <v>9.423594429079732E-05</v>
      </c>
      <c r="X8" s="189">
        <v>0</v>
      </c>
      <c r="Y8" s="189">
        <v>0</v>
      </c>
      <c r="Z8" s="189">
        <v>0</v>
      </c>
      <c r="AA8" s="189">
        <v>0</v>
      </c>
      <c r="AB8" s="189">
        <v>0</v>
      </c>
      <c r="AC8" s="189">
        <v>0</v>
      </c>
      <c r="AD8" s="189">
        <v>0</v>
      </c>
      <c r="AE8" s="189">
        <v>1.6382498576770436E-06</v>
      </c>
      <c r="AF8" s="189">
        <v>0</v>
      </c>
      <c r="AG8" s="189">
        <v>3.579249273001664E-05</v>
      </c>
      <c r="AH8" s="189">
        <v>0</v>
      </c>
      <c r="AI8" s="189">
        <v>0</v>
      </c>
      <c r="AJ8" s="189">
        <v>0.00036818160690273237</v>
      </c>
      <c r="AK8" s="189">
        <v>0</v>
      </c>
      <c r="AL8" s="189">
        <v>0</v>
      </c>
      <c r="AM8" s="396">
        <v>0.0003001661252269245</v>
      </c>
      <c r="AN8" s="189">
        <v>1.8463654112243508E-07</v>
      </c>
      <c r="AO8" s="189">
        <v>0.00014606362103829147</v>
      </c>
      <c r="AP8" s="189">
        <v>5.350340281641912E-07</v>
      </c>
      <c r="AQ8" s="189">
        <v>7.676688583612573E-07</v>
      </c>
      <c r="AR8" s="189">
        <v>5.424720930656443E-07</v>
      </c>
      <c r="AS8" s="189">
        <v>0</v>
      </c>
      <c r="AT8" s="189">
        <v>4.3312842865686664E-05</v>
      </c>
      <c r="AU8" s="189">
        <v>1.2941372066105014E-06</v>
      </c>
      <c r="AV8" s="189">
        <v>0</v>
      </c>
      <c r="AW8" s="189">
        <v>0</v>
      </c>
      <c r="AX8" s="189">
        <v>0</v>
      </c>
      <c r="AY8" s="189">
        <v>0</v>
      </c>
      <c r="AZ8" s="189">
        <v>0</v>
      </c>
      <c r="BA8" s="189">
        <v>0</v>
      </c>
      <c r="BB8" s="189">
        <v>0</v>
      </c>
      <c r="BC8" s="189">
        <v>0</v>
      </c>
      <c r="BD8" s="189">
        <v>0</v>
      </c>
      <c r="BE8" s="189">
        <v>1.5930669725355253E-07</v>
      </c>
      <c r="BF8" s="189">
        <v>1.7519905847486902E-07</v>
      </c>
      <c r="BG8" s="189">
        <v>0</v>
      </c>
      <c r="BH8" s="189">
        <v>0</v>
      </c>
      <c r="BI8" s="189">
        <v>0</v>
      </c>
      <c r="BJ8" s="189">
        <v>0</v>
      </c>
      <c r="BK8" s="189">
        <v>0</v>
      </c>
      <c r="BL8" s="189">
        <v>0</v>
      </c>
      <c r="BM8" s="189">
        <v>0</v>
      </c>
      <c r="BN8" s="189">
        <v>0</v>
      </c>
      <c r="BO8" s="189">
        <v>0</v>
      </c>
      <c r="BP8" s="189">
        <v>7.091912725503618E-08</v>
      </c>
      <c r="BQ8" s="189">
        <v>0</v>
      </c>
      <c r="BR8" s="189">
        <v>0</v>
      </c>
      <c r="BS8" s="189">
        <v>6.786095640053201E-07</v>
      </c>
      <c r="BT8" s="189">
        <v>0</v>
      </c>
      <c r="BU8" s="189">
        <v>0</v>
      </c>
      <c r="BV8" s="397">
        <v>1.0310409759112588E-06</v>
      </c>
      <c r="BW8" s="190">
        <v>1.2828555940715084E-05</v>
      </c>
      <c r="BX8" s="189">
        <v>2.139031713818947E-05</v>
      </c>
      <c r="BY8" s="189">
        <v>0.0004312399181225824</v>
      </c>
      <c r="BZ8" s="189">
        <v>0</v>
      </c>
      <c r="CA8" s="189">
        <v>0</v>
      </c>
      <c r="CB8" s="189">
        <v>0</v>
      </c>
      <c r="CC8" s="189">
        <v>-0.06321904544936781</v>
      </c>
      <c r="CD8" s="396">
        <v>0.0006560400148516292</v>
      </c>
      <c r="CE8" s="189">
        <v>2.1711774778549397E-07</v>
      </c>
      <c r="CF8" s="189">
        <v>7.227161907083915E-07</v>
      </c>
      <c r="CG8" s="189">
        <v>0</v>
      </c>
      <c r="CH8" s="189">
        <v>0</v>
      </c>
      <c r="CI8" s="189">
        <v>0</v>
      </c>
      <c r="CJ8" s="189">
        <v>0.0017729584652644622</v>
      </c>
      <c r="CK8" s="402">
        <v>1.8605247445759555E-06</v>
      </c>
      <c r="CL8" s="190">
        <v>2.7284368283818E-05</v>
      </c>
      <c r="CM8" s="190">
        <v>1.9134855100526962E-07</v>
      </c>
      <c r="CN8" s="190">
        <v>0.000133195037471213</v>
      </c>
      <c r="CO8" s="191">
        <v>2.007728005964739E-05</v>
      </c>
      <c r="CP8" s="150"/>
    </row>
    <row r="9" spans="1:94" ht="11.25">
      <c r="A9" s="124" t="s">
        <v>151</v>
      </c>
      <c r="B9" s="141" t="s">
        <v>152</v>
      </c>
      <c r="C9" s="106" t="s">
        <v>98</v>
      </c>
      <c r="D9" s="107" t="s">
        <v>72</v>
      </c>
      <c r="E9" s="189">
        <v>0</v>
      </c>
      <c r="F9" s="189">
        <v>0</v>
      </c>
      <c r="G9" s="189">
        <v>0.04072530651604904</v>
      </c>
      <c r="H9" s="189">
        <v>0</v>
      </c>
      <c r="I9" s="189">
        <v>0.008627854128867326</v>
      </c>
      <c r="J9" s="189">
        <v>0</v>
      </c>
      <c r="K9" s="189">
        <v>0</v>
      </c>
      <c r="L9" s="189">
        <v>2.180941046982559E-05</v>
      </c>
      <c r="M9" s="189">
        <v>0</v>
      </c>
      <c r="N9" s="189">
        <v>0</v>
      </c>
      <c r="O9" s="189">
        <v>0</v>
      </c>
      <c r="P9" s="189">
        <v>0</v>
      </c>
      <c r="Q9" s="189">
        <v>0</v>
      </c>
      <c r="R9" s="189">
        <v>0</v>
      </c>
      <c r="S9" s="189">
        <v>0</v>
      </c>
      <c r="T9" s="189">
        <v>0</v>
      </c>
      <c r="U9" s="189">
        <v>0</v>
      </c>
      <c r="V9" s="189">
        <v>0.004215012759216498</v>
      </c>
      <c r="W9" s="189">
        <v>0</v>
      </c>
      <c r="X9" s="189">
        <v>0</v>
      </c>
      <c r="Y9" s="189">
        <v>0</v>
      </c>
      <c r="Z9" s="189">
        <v>0</v>
      </c>
      <c r="AA9" s="189">
        <v>0</v>
      </c>
      <c r="AB9" s="189">
        <v>0</v>
      </c>
      <c r="AC9" s="189">
        <v>2.297522237143353E-06</v>
      </c>
      <c r="AD9" s="189">
        <v>0</v>
      </c>
      <c r="AE9" s="189">
        <v>5.733874501869653E-06</v>
      </c>
      <c r="AF9" s="189">
        <v>0</v>
      </c>
      <c r="AG9" s="189">
        <v>0.0008496316307059688</v>
      </c>
      <c r="AH9" s="189">
        <v>0</v>
      </c>
      <c r="AI9" s="189">
        <v>0</v>
      </c>
      <c r="AJ9" s="189">
        <v>0.003763770114417633</v>
      </c>
      <c r="AK9" s="189">
        <v>0</v>
      </c>
      <c r="AL9" s="189">
        <v>0</v>
      </c>
      <c r="AM9" s="396">
        <v>0.0009645601742117601</v>
      </c>
      <c r="AN9" s="189">
        <v>0</v>
      </c>
      <c r="AO9" s="189">
        <v>0</v>
      </c>
      <c r="AP9" s="189">
        <v>0.00040555579334845696</v>
      </c>
      <c r="AQ9" s="189">
        <v>0</v>
      </c>
      <c r="AR9" s="189">
        <v>0.0002829263201383868</v>
      </c>
      <c r="AS9" s="189">
        <v>0</v>
      </c>
      <c r="AT9" s="189">
        <v>0</v>
      </c>
      <c r="AU9" s="189">
        <v>2.4265072623946903E-07</v>
      </c>
      <c r="AV9" s="189">
        <v>0</v>
      </c>
      <c r="AW9" s="189">
        <v>0</v>
      </c>
      <c r="AX9" s="189">
        <v>0</v>
      </c>
      <c r="AY9" s="189">
        <v>0</v>
      </c>
      <c r="AZ9" s="189">
        <v>0</v>
      </c>
      <c r="BA9" s="189">
        <v>0</v>
      </c>
      <c r="BB9" s="189">
        <v>0</v>
      </c>
      <c r="BC9" s="189">
        <v>0</v>
      </c>
      <c r="BD9" s="189">
        <v>0</v>
      </c>
      <c r="BE9" s="189">
        <v>1.2776397119734914E-05</v>
      </c>
      <c r="BF9" s="189">
        <v>0</v>
      </c>
      <c r="BG9" s="189">
        <v>0</v>
      </c>
      <c r="BH9" s="189">
        <v>0</v>
      </c>
      <c r="BI9" s="189">
        <v>0</v>
      </c>
      <c r="BJ9" s="189">
        <v>0</v>
      </c>
      <c r="BK9" s="189">
        <v>0</v>
      </c>
      <c r="BL9" s="189">
        <v>2.7463493190454327E-08</v>
      </c>
      <c r="BM9" s="189">
        <v>0</v>
      </c>
      <c r="BN9" s="189">
        <v>8.570184915166168E-08</v>
      </c>
      <c r="BO9" s="189">
        <v>0</v>
      </c>
      <c r="BP9" s="189">
        <v>9.337685088579762E-06</v>
      </c>
      <c r="BQ9" s="189">
        <v>0</v>
      </c>
      <c r="BR9" s="189">
        <v>0</v>
      </c>
      <c r="BS9" s="189">
        <v>4.403818907466103E-05</v>
      </c>
      <c r="BT9" s="189">
        <v>0</v>
      </c>
      <c r="BU9" s="189">
        <v>0</v>
      </c>
      <c r="BV9" s="397">
        <v>1.5861578247502885E-05</v>
      </c>
      <c r="BW9" s="190">
        <v>5.327706868053052E-05</v>
      </c>
      <c r="BX9" s="189">
        <v>0.000625666776292042</v>
      </c>
      <c r="BY9" s="189">
        <v>0.001148302682994185</v>
      </c>
      <c r="BZ9" s="189">
        <v>0</v>
      </c>
      <c r="CA9" s="189">
        <v>0</v>
      </c>
      <c r="CB9" s="189">
        <v>0</v>
      </c>
      <c r="CC9" s="189">
        <v>-0.008657022439913429</v>
      </c>
      <c r="CD9" s="396">
        <v>0.0007198493779982923</v>
      </c>
      <c r="CE9" s="189">
        <v>9.281783717829867E-06</v>
      </c>
      <c r="CF9" s="189">
        <v>1.1644996262593673E-05</v>
      </c>
      <c r="CG9" s="189">
        <v>0</v>
      </c>
      <c r="CH9" s="189">
        <v>0</v>
      </c>
      <c r="CI9" s="189">
        <v>0</v>
      </c>
      <c r="CJ9" s="189">
        <v>0.0007297536224431073</v>
      </c>
      <c r="CK9" s="402">
        <v>7.278824325746236E-06</v>
      </c>
      <c r="CL9" s="190">
        <v>3.497196136414107E-05</v>
      </c>
      <c r="CM9" s="190">
        <v>3.680850308428641E-05</v>
      </c>
      <c r="CN9" s="190">
        <v>0.0002337836934378291</v>
      </c>
      <c r="CO9" s="191">
        <v>6.118428881317398E-05</v>
      </c>
      <c r="CP9" s="150"/>
    </row>
    <row r="10" spans="1:94" ht="11.25">
      <c r="A10" s="124" t="s">
        <v>153</v>
      </c>
      <c r="B10" s="141" t="s">
        <v>154</v>
      </c>
      <c r="C10" s="106" t="s">
        <v>99</v>
      </c>
      <c r="D10" s="107" t="s">
        <v>3</v>
      </c>
      <c r="E10" s="189">
        <v>0</v>
      </c>
      <c r="F10" s="189">
        <v>0.00015743073047858942</v>
      </c>
      <c r="G10" s="189">
        <v>0</v>
      </c>
      <c r="H10" s="189">
        <v>0.0004604839027984265</v>
      </c>
      <c r="I10" s="189">
        <v>0</v>
      </c>
      <c r="J10" s="189">
        <v>0</v>
      </c>
      <c r="K10" s="189">
        <v>0.0008877782527208759</v>
      </c>
      <c r="L10" s="189">
        <v>0.001939583571116489</v>
      </c>
      <c r="M10" s="189">
        <v>0.4029290841468785</v>
      </c>
      <c r="N10" s="189">
        <v>0.06329147381528558</v>
      </c>
      <c r="O10" s="189">
        <v>0.019705845309897982</v>
      </c>
      <c r="P10" s="189">
        <v>0.04601562969364507</v>
      </c>
      <c r="Q10" s="189">
        <v>7.108274821700773E-05</v>
      </c>
      <c r="R10" s="189">
        <v>1.2919395889048228E-05</v>
      </c>
      <c r="S10" s="189">
        <v>3.599257257272389E-06</v>
      </c>
      <c r="T10" s="189">
        <v>8.44469269160103E-06</v>
      </c>
      <c r="U10" s="189">
        <v>1.8720632008536607E-05</v>
      </c>
      <c r="V10" s="189">
        <v>0.006750887076941749</v>
      </c>
      <c r="W10" s="189">
        <v>0.009939158315421536</v>
      </c>
      <c r="X10" s="189">
        <v>0.14427854523395925</v>
      </c>
      <c r="Y10" s="189">
        <v>1.0914319860514993E-05</v>
      </c>
      <c r="Z10" s="189">
        <v>0</v>
      </c>
      <c r="AA10" s="189">
        <v>0</v>
      </c>
      <c r="AB10" s="189">
        <v>0</v>
      </c>
      <c r="AC10" s="189">
        <v>5.743805592858382E-07</v>
      </c>
      <c r="AD10" s="189">
        <v>0</v>
      </c>
      <c r="AE10" s="189">
        <v>1.3105998861416348E-05</v>
      </c>
      <c r="AF10" s="189">
        <v>8.86554438297096E-05</v>
      </c>
      <c r="AG10" s="189">
        <v>3.520573055411473E-06</v>
      </c>
      <c r="AH10" s="189">
        <v>0</v>
      </c>
      <c r="AI10" s="189">
        <v>1.128537612747961E-06</v>
      </c>
      <c r="AJ10" s="189">
        <v>2.4463894146360954E-06</v>
      </c>
      <c r="AK10" s="189">
        <v>0</v>
      </c>
      <c r="AL10" s="189">
        <v>5.3475935828877E-05</v>
      </c>
      <c r="AM10" s="396">
        <v>0.009070568292001051</v>
      </c>
      <c r="AN10" s="189">
        <v>0</v>
      </c>
      <c r="AO10" s="189">
        <v>7.125054684794706E-07</v>
      </c>
      <c r="AP10" s="189">
        <v>0</v>
      </c>
      <c r="AQ10" s="189">
        <v>9.212026300335088E-06</v>
      </c>
      <c r="AR10" s="189">
        <v>0</v>
      </c>
      <c r="AS10" s="189">
        <v>0</v>
      </c>
      <c r="AT10" s="189">
        <v>4.610721982476322E-06</v>
      </c>
      <c r="AU10" s="189">
        <v>8.654542569207728E-06</v>
      </c>
      <c r="AV10" s="189">
        <v>0.001513061538850029</v>
      </c>
      <c r="AW10" s="189">
        <v>0.0002349108690120304</v>
      </c>
      <c r="AX10" s="189">
        <v>8.137610572466919E-05</v>
      </c>
      <c r="AY10" s="189">
        <v>0.00021464587399459687</v>
      </c>
      <c r="AZ10" s="189">
        <v>3.9392690765013933E-07</v>
      </c>
      <c r="BA10" s="189">
        <v>1.1191355617859075E-07</v>
      </c>
      <c r="BB10" s="189">
        <v>1.97533006333244E-08</v>
      </c>
      <c r="BC10" s="189">
        <v>4.780280501601525E-08</v>
      </c>
      <c r="BD10" s="189">
        <v>0</v>
      </c>
      <c r="BE10" s="189">
        <v>1.2744535780284204E-05</v>
      </c>
      <c r="BF10" s="189">
        <v>2.936605757051843E-05</v>
      </c>
      <c r="BG10" s="189">
        <v>0.00034924584607270813</v>
      </c>
      <c r="BH10" s="189">
        <v>0</v>
      </c>
      <c r="BI10" s="189">
        <v>0</v>
      </c>
      <c r="BJ10" s="189">
        <v>0</v>
      </c>
      <c r="BK10" s="189">
        <v>0</v>
      </c>
      <c r="BL10" s="189">
        <v>0</v>
      </c>
      <c r="BM10" s="189">
        <v>0</v>
      </c>
      <c r="BN10" s="189">
        <v>5.7134566101107784E-08</v>
      </c>
      <c r="BO10" s="189">
        <v>3.166620002202816E-07</v>
      </c>
      <c r="BP10" s="189">
        <v>0</v>
      </c>
      <c r="BQ10" s="189">
        <v>0</v>
      </c>
      <c r="BR10" s="189">
        <v>0</v>
      </c>
      <c r="BS10" s="189">
        <v>1.7858146421192633E-08</v>
      </c>
      <c r="BT10" s="189">
        <v>0</v>
      </c>
      <c r="BU10" s="189">
        <v>7.384195507898505E-07</v>
      </c>
      <c r="BV10" s="397">
        <v>3.615772954352622E-05</v>
      </c>
      <c r="BW10" s="190">
        <v>0.00039246362417184367</v>
      </c>
      <c r="BX10" s="189">
        <v>-2.139031713818947E-05</v>
      </c>
      <c r="BY10" s="189">
        <v>-2.0761083420717806E-05</v>
      </c>
      <c r="BZ10" s="189">
        <v>0</v>
      </c>
      <c r="CA10" s="189">
        <v>0</v>
      </c>
      <c r="CB10" s="189">
        <v>-4.8274813531596695E-05</v>
      </c>
      <c r="CC10" s="189">
        <v>-0.0578197972434218</v>
      </c>
      <c r="CD10" s="396">
        <v>0.0003585288591803129</v>
      </c>
      <c r="CE10" s="189">
        <v>-5.427943694637349E-08</v>
      </c>
      <c r="CF10" s="189">
        <v>-8.153721125940827E-08</v>
      </c>
      <c r="CG10" s="189">
        <v>0</v>
      </c>
      <c r="CH10" s="189">
        <v>0</v>
      </c>
      <c r="CI10" s="189">
        <v>-1.6560183216567848E-07</v>
      </c>
      <c r="CJ10" s="189">
        <v>-0.00015917444784832878</v>
      </c>
      <c r="CK10" s="402">
        <v>-2.076208544868076E-07</v>
      </c>
      <c r="CL10" s="190">
        <v>1.3734210520768714E-05</v>
      </c>
      <c r="CM10" s="190">
        <v>4.801109097950401E-06</v>
      </c>
      <c r="CN10" s="190">
        <v>0.005610254740217333</v>
      </c>
      <c r="CO10" s="191">
        <v>8.008049042262905E-05</v>
      </c>
      <c r="CP10" s="150"/>
    </row>
    <row r="11" spans="1:94" ht="11.25">
      <c r="A11" s="124"/>
      <c r="B11" s="141"/>
      <c r="C11" s="106" t="s">
        <v>100</v>
      </c>
      <c r="D11" s="107" t="s">
        <v>4</v>
      </c>
      <c r="E11" s="189">
        <v>0.04314881525666335</v>
      </c>
      <c r="F11" s="189">
        <v>0.0034634760705289673</v>
      </c>
      <c r="G11" s="189">
        <v>0.029859484777517563</v>
      </c>
      <c r="H11" s="189">
        <v>0</v>
      </c>
      <c r="I11" s="189">
        <v>0.058473139226877746</v>
      </c>
      <c r="J11" s="189">
        <v>0.0003602444515921518</v>
      </c>
      <c r="K11" s="189">
        <v>0.0005955055769279949</v>
      </c>
      <c r="L11" s="189">
        <v>0.0031434630290508615</v>
      </c>
      <c r="M11" s="189">
        <v>0</v>
      </c>
      <c r="N11" s="189">
        <v>0.00020557761435989006</v>
      </c>
      <c r="O11" s="189">
        <v>0</v>
      </c>
      <c r="P11" s="189">
        <v>0</v>
      </c>
      <c r="Q11" s="189">
        <v>0</v>
      </c>
      <c r="R11" s="189">
        <v>0</v>
      </c>
      <c r="S11" s="189">
        <v>0</v>
      </c>
      <c r="T11" s="189">
        <v>0</v>
      </c>
      <c r="U11" s="189">
        <v>0</v>
      </c>
      <c r="V11" s="189">
        <v>0.007079049653952164</v>
      </c>
      <c r="W11" s="189">
        <v>0</v>
      </c>
      <c r="X11" s="189">
        <v>0</v>
      </c>
      <c r="Y11" s="189">
        <v>0</v>
      </c>
      <c r="Z11" s="189">
        <v>6.14657584818033E-05</v>
      </c>
      <c r="AA11" s="189">
        <v>0</v>
      </c>
      <c r="AB11" s="189">
        <v>0</v>
      </c>
      <c r="AC11" s="189">
        <v>5.973557816572717E-05</v>
      </c>
      <c r="AD11" s="189">
        <v>0</v>
      </c>
      <c r="AE11" s="189">
        <v>8.518899259920626E-05</v>
      </c>
      <c r="AF11" s="189">
        <v>0.00019208679496437078</v>
      </c>
      <c r="AG11" s="189">
        <v>0.005828895455409595</v>
      </c>
      <c r="AH11" s="189">
        <v>0.0007267363615809477</v>
      </c>
      <c r="AI11" s="189">
        <v>0</v>
      </c>
      <c r="AJ11" s="189">
        <v>0.04319671335736775</v>
      </c>
      <c r="AK11" s="189">
        <v>0</v>
      </c>
      <c r="AL11" s="189">
        <v>6.684491978609626E-05</v>
      </c>
      <c r="AM11" s="396">
        <v>0.006959547699124867</v>
      </c>
      <c r="AN11" s="189">
        <v>0.002938305915422432</v>
      </c>
      <c r="AO11" s="189">
        <v>0.0005543292544770281</v>
      </c>
      <c r="AP11" s="189">
        <v>0.0022915507426272312</v>
      </c>
      <c r="AQ11" s="189">
        <v>0</v>
      </c>
      <c r="AR11" s="189">
        <v>0.004875739172474011</v>
      </c>
      <c r="AS11" s="189">
        <v>8.046142880256777E-05</v>
      </c>
      <c r="AT11" s="189">
        <v>5.903121326049231E-05</v>
      </c>
      <c r="AU11" s="189">
        <v>0.00013903886613521573</v>
      </c>
      <c r="AV11" s="189">
        <v>1.5782429736622813E-07</v>
      </c>
      <c r="AW11" s="189">
        <v>1.6067604508245982E-05</v>
      </c>
      <c r="AX11" s="189">
        <v>6.504884550333268E-08</v>
      </c>
      <c r="AY11" s="189">
        <v>0</v>
      </c>
      <c r="AZ11" s="189">
        <v>0</v>
      </c>
      <c r="BA11" s="189">
        <v>0</v>
      </c>
      <c r="BB11" s="189">
        <v>0</v>
      </c>
      <c r="BC11" s="189">
        <v>0</v>
      </c>
      <c r="BD11" s="189">
        <v>0</v>
      </c>
      <c r="BE11" s="189">
        <v>3.0300133817625693E-05</v>
      </c>
      <c r="BF11" s="189">
        <v>0</v>
      </c>
      <c r="BG11" s="189">
        <v>0</v>
      </c>
      <c r="BH11" s="189">
        <v>0</v>
      </c>
      <c r="BI11" s="189">
        <v>5.567589679712155E-06</v>
      </c>
      <c r="BJ11" s="189">
        <v>0</v>
      </c>
      <c r="BK11" s="189">
        <v>0</v>
      </c>
      <c r="BL11" s="189">
        <v>8.37636542308857E-06</v>
      </c>
      <c r="BM11" s="189">
        <v>0</v>
      </c>
      <c r="BN11" s="189">
        <v>9.055828727025584E-06</v>
      </c>
      <c r="BO11" s="189">
        <v>1.571795019275216E-05</v>
      </c>
      <c r="BP11" s="189">
        <v>0.00047298329937292126</v>
      </c>
      <c r="BQ11" s="189">
        <v>5.535590635164543E-05</v>
      </c>
      <c r="BR11" s="189">
        <v>0</v>
      </c>
      <c r="BS11" s="189">
        <v>0.003600845211783598</v>
      </c>
      <c r="BT11" s="189">
        <v>0</v>
      </c>
      <c r="BU11" s="189">
        <v>8.614894759214922E-06</v>
      </c>
      <c r="BV11" s="397">
        <v>0.0004893748243994628</v>
      </c>
      <c r="BW11" s="190">
        <v>0.0007445503799701637</v>
      </c>
      <c r="BX11" s="189">
        <v>0.039739198558292624</v>
      </c>
      <c r="BY11" s="189">
        <v>0.04445520679918323</v>
      </c>
      <c r="BZ11" s="189">
        <v>0.002071806053622339</v>
      </c>
      <c r="CA11" s="189">
        <v>0</v>
      </c>
      <c r="CB11" s="189">
        <v>0</v>
      </c>
      <c r="CC11" s="189">
        <v>-0.059270228196073964</v>
      </c>
      <c r="CD11" s="396">
        <v>0.02696842912115763</v>
      </c>
      <c r="CE11" s="189">
        <v>0.0019578050112187455</v>
      </c>
      <c r="CF11" s="189">
        <v>0.003589527476220432</v>
      </c>
      <c r="CG11" s="189">
        <v>0.00017171633397556423</v>
      </c>
      <c r="CH11" s="189">
        <v>0</v>
      </c>
      <c r="CI11" s="189">
        <v>0</v>
      </c>
      <c r="CJ11" s="189">
        <v>0.0195588663840708</v>
      </c>
      <c r="CK11" s="402">
        <v>0.002069617086672233</v>
      </c>
      <c r="CL11" s="190">
        <v>0.003037277355835001</v>
      </c>
      <c r="CM11" s="190">
        <v>0.00016755174938934154</v>
      </c>
      <c r="CN11" s="190">
        <v>0.004203305995362693</v>
      </c>
      <c r="CO11" s="191">
        <v>0.0021665709411889528</v>
      </c>
      <c r="CP11" s="150"/>
    </row>
    <row r="12" spans="1:94" ht="11.25">
      <c r="A12" s="124"/>
      <c r="B12" s="141"/>
      <c r="C12" s="106" t="s">
        <v>101</v>
      </c>
      <c r="D12" s="107" t="s">
        <v>5</v>
      </c>
      <c r="E12" s="189">
        <v>0.0010535781749684725</v>
      </c>
      <c r="F12" s="189">
        <v>0.0012594458438287153</v>
      </c>
      <c r="G12" s="189">
        <v>0.006681361069017771</v>
      </c>
      <c r="H12" s="189">
        <v>0.002855000197350244</v>
      </c>
      <c r="I12" s="189">
        <v>0.0006112733987141375</v>
      </c>
      <c r="J12" s="189">
        <v>0.1154411922375898</v>
      </c>
      <c r="K12" s="189">
        <v>0.004026056109046936</v>
      </c>
      <c r="L12" s="189">
        <v>0.00044491197358444205</v>
      </c>
      <c r="M12" s="189">
        <v>0.0002475191827366621</v>
      </c>
      <c r="N12" s="189">
        <v>0.0008164368113149919</v>
      </c>
      <c r="O12" s="189">
        <v>0.00026252816300256093</v>
      </c>
      <c r="P12" s="189">
        <v>0.0007255653170535578</v>
      </c>
      <c r="Q12" s="189">
        <v>0.0006594899417911273</v>
      </c>
      <c r="R12" s="189">
        <v>0.00039376071818360037</v>
      </c>
      <c r="S12" s="189">
        <v>0.0013155285275330583</v>
      </c>
      <c r="T12" s="189">
        <v>0.0006405902598914495</v>
      </c>
      <c r="U12" s="189">
        <v>0.0006739427523073179</v>
      </c>
      <c r="V12" s="189">
        <v>0.0030237267132322177</v>
      </c>
      <c r="W12" s="189">
        <v>0.00103209264583334</v>
      </c>
      <c r="X12" s="189">
        <v>0.0001213224143160449</v>
      </c>
      <c r="Y12" s="189">
        <v>0.0005047872935488184</v>
      </c>
      <c r="Z12" s="189">
        <v>0.0013028478254885302</v>
      </c>
      <c r="AA12" s="189">
        <v>0.0005337117276241535</v>
      </c>
      <c r="AB12" s="189">
        <v>9.684298777218932E-06</v>
      </c>
      <c r="AC12" s="189">
        <v>0.0009982734120387868</v>
      </c>
      <c r="AD12" s="189">
        <v>0.00027823757108905536</v>
      </c>
      <c r="AE12" s="189">
        <v>0.0008510708010632241</v>
      </c>
      <c r="AF12" s="189">
        <v>7.64492595343148E-05</v>
      </c>
      <c r="AG12" s="189">
        <v>0.0013718499672586706</v>
      </c>
      <c r="AH12" s="189">
        <v>0.005630860994175342</v>
      </c>
      <c r="AI12" s="189">
        <v>0.0007719197271196052</v>
      </c>
      <c r="AJ12" s="189">
        <v>0.0012399117016513943</v>
      </c>
      <c r="AK12" s="189">
        <v>0.010635139618951156</v>
      </c>
      <c r="AL12" s="189">
        <v>0.0027205882352941174</v>
      </c>
      <c r="AM12" s="396">
        <v>0.0016469332016833987</v>
      </c>
      <c r="AN12" s="189">
        <v>5.0775048808669645E-05</v>
      </c>
      <c r="AO12" s="189">
        <v>0.00010331329292952324</v>
      </c>
      <c r="AP12" s="189">
        <v>0.0003376064717716047</v>
      </c>
      <c r="AQ12" s="189">
        <v>0.00011207965332074357</v>
      </c>
      <c r="AR12" s="189">
        <v>2.5035087094979486E-05</v>
      </c>
      <c r="AS12" s="189">
        <v>0.005223870806931927</v>
      </c>
      <c r="AT12" s="189">
        <v>0.00012155539771983032</v>
      </c>
      <c r="AU12" s="189">
        <v>1.702599262446941E-05</v>
      </c>
      <c r="AV12" s="189">
        <v>7.733390570945178E-06</v>
      </c>
      <c r="AW12" s="189">
        <v>5.580067302088527E-05</v>
      </c>
      <c r="AX12" s="189">
        <v>1.2944720255163203E-05</v>
      </c>
      <c r="AY12" s="189">
        <v>3.76601336748978E-05</v>
      </c>
      <c r="AZ12" s="189">
        <v>2.7574883535509753E-05</v>
      </c>
      <c r="BA12" s="189">
        <v>2.7530734819933328E-05</v>
      </c>
      <c r="BB12" s="189">
        <v>5.035116331434389E-05</v>
      </c>
      <c r="BC12" s="189">
        <v>4.0608482861104956E-05</v>
      </c>
      <c r="BD12" s="189">
        <v>3.114128698960782E-05</v>
      </c>
      <c r="BE12" s="189">
        <v>8.542025106735487E-05</v>
      </c>
      <c r="BF12" s="189">
        <v>5.181849075660549E-05</v>
      </c>
      <c r="BG12" s="189">
        <v>5.333231337528629E-06</v>
      </c>
      <c r="BH12" s="189">
        <v>2.6531752929785824E-05</v>
      </c>
      <c r="BI12" s="189">
        <v>5.885737661409992E-05</v>
      </c>
      <c r="BJ12" s="189">
        <v>2.6892688645542117E-05</v>
      </c>
      <c r="BK12" s="189">
        <v>5.08248039782607E-07</v>
      </c>
      <c r="BL12" s="189">
        <v>4.520490979148782E-05</v>
      </c>
      <c r="BM12" s="189">
        <v>1.4230097207947266E-05</v>
      </c>
      <c r="BN12" s="189">
        <v>4.082264747924151E-05</v>
      </c>
      <c r="BO12" s="189">
        <v>4.030243639167221E-06</v>
      </c>
      <c r="BP12" s="189">
        <v>6.692401641966913E-05</v>
      </c>
      <c r="BQ12" s="189">
        <v>0.000323238953160501</v>
      </c>
      <c r="BR12" s="189">
        <v>3.398512898840195E-05</v>
      </c>
      <c r="BS12" s="189">
        <v>7.045038763160495E-05</v>
      </c>
      <c r="BT12" s="189">
        <v>0.00033559209033533997</v>
      </c>
      <c r="BU12" s="189">
        <v>0.0001447302319548107</v>
      </c>
      <c r="BV12" s="397">
        <v>8.284523926657168E-05</v>
      </c>
      <c r="BW12" s="190">
        <v>0.00014453091946381032</v>
      </c>
      <c r="BX12" s="189">
        <v>0.0028208480725987364</v>
      </c>
      <c r="BY12" s="189">
        <v>0.0072629786749668045</v>
      </c>
      <c r="BZ12" s="189">
        <v>0</v>
      </c>
      <c r="CA12" s="189">
        <v>2.633451907970558E-05</v>
      </c>
      <c r="CB12" s="189">
        <v>0.0009091756548450711</v>
      </c>
      <c r="CC12" s="189">
        <v>0.00626495044993735</v>
      </c>
      <c r="CD12" s="396">
        <v>0.00427532703295634</v>
      </c>
      <c r="CE12" s="189">
        <v>0.0001291850599323689</v>
      </c>
      <c r="CF12" s="189">
        <v>0.0003800634728644791</v>
      </c>
      <c r="CG12" s="189">
        <v>0</v>
      </c>
      <c r="CH12" s="189">
        <v>1.1341818234799542E-06</v>
      </c>
      <c r="CI12" s="189">
        <v>7.023725708253644E-05</v>
      </c>
      <c r="CJ12" s="189">
        <v>-0.004447089189116386</v>
      </c>
      <c r="CK12" s="402">
        <v>0.00022074733025785704</v>
      </c>
      <c r="CL12" s="190">
        <v>0.0003783233495884596</v>
      </c>
      <c r="CM12" s="190">
        <v>0.0003338162448901022</v>
      </c>
      <c r="CN12" s="190">
        <v>0.0021873232186220767</v>
      </c>
      <c r="CO12" s="191">
        <v>0.00024567169279535476</v>
      </c>
      <c r="CP12" s="150"/>
    </row>
    <row r="13" spans="1:94" ht="11.25">
      <c r="A13" s="124"/>
      <c r="B13" s="141"/>
      <c r="C13" s="106" t="s">
        <v>102</v>
      </c>
      <c r="D13" s="107" t="s">
        <v>130</v>
      </c>
      <c r="E13" s="189">
        <v>0.00615651489110365</v>
      </c>
      <c r="F13" s="189">
        <v>0.001889168765743073</v>
      </c>
      <c r="G13" s="189">
        <v>0.0009298801487808238</v>
      </c>
      <c r="H13" s="189">
        <v>0.001434078440143671</v>
      </c>
      <c r="I13" s="189">
        <v>0.008060833617410933</v>
      </c>
      <c r="J13" s="189">
        <v>0.004022729709445695</v>
      </c>
      <c r="K13" s="189">
        <v>0.11139425026578546</v>
      </c>
      <c r="L13" s="189">
        <v>0.006580626119095375</v>
      </c>
      <c r="M13" s="189">
        <v>4.50034877703022E-05</v>
      </c>
      <c r="N13" s="189">
        <v>0.008628386156990813</v>
      </c>
      <c r="O13" s="189">
        <v>0.00036216571740438575</v>
      </c>
      <c r="P13" s="189">
        <v>0.001890166972451625</v>
      </c>
      <c r="Q13" s="189">
        <v>0.0028222483736530476</v>
      </c>
      <c r="R13" s="189">
        <v>0.0005544105974995913</v>
      </c>
      <c r="S13" s="189">
        <v>0.0027977026660778283</v>
      </c>
      <c r="T13" s="189">
        <v>0.0011665739761111708</v>
      </c>
      <c r="U13" s="189">
        <v>0.0026957710092292714</v>
      </c>
      <c r="V13" s="189">
        <v>0.018851383073518</v>
      </c>
      <c r="W13" s="189">
        <v>0.01898773871363755</v>
      </c>
      <c r="X13" s="189">
        <v>0.0004535803898861224</v>
      </c>
      <c r="Y13" s="189">
        <v>0.0012196752444125505</v>
      </c>
      <c r="Z13" s="189">
        <v>0.002975998564039213</v>
      </c>
      <c r="AA13" s="189">
        <v>0.0016812273810418222</v>
      </c>
      <c r="AB13" s="189">
        <v>0.00023242317065325438</v>
      </c>
      <c r="AC13" s="189">
        <v>0.00335782874958501</v>
      </c>
      <c r="AD13" s="189">
        <v>0.0009055602429426199</v>
      </c>
      <c r="AE13" s="189">
        <v>0.0007388506858123467</v>
      </c>
      <c r="AF13" s="189">
        <v>0.0016337014033257354</v>
      </c>
      <c r="AG13" s="189">
        <v>0.0018418464701561023</v>
      </c>
      <c r="AH13" s="189">
        <v>0.005620094529559329</v>
      </c>
      <c r="AI13" s="189">
        <v>0.0016589502907395025</v>
      </c>
      <c r="AJ13" s="189">
        <v>0.002330593649009987</v>
      </c>
      <c r="AK13" s="189">
        <v>0.17889387562649528</v>
      </c>
      <c r="AL13" s="189">
        <v>0.008081550802139037</v>
      </c>
      <c r="AM13" s="396">
        <v>0.006239774122052152</v>
      </c>
      <c r="AN13" s="189">
        <v>0.0003800743199005326</v>
      </c>
      <c r="AO13" s="189">
        <v>0.00019807652023729283</v>
      </c>
      <c r="AP13" s="189">
        <v>5.51085049009117E-05</v>
      </c>
      <c r="AQ13" s="189">
        <v>5.834283323545555E-05</v>
      </c>
      <c r="AR13" s="189">
        <v>0.00036581605595881726</v>
      </c>
      <c r="AS13" s="189">
        <v>0.00020887903527912975</v>
      </c>
      <c r="AT13" s="189">
        <v>0.0055577363339073685</v>
      </c>
      <c r="AU13" s="189">
        <v>0.0003424206165115973</v>
      </c>
      <c r="AV13" s="189">
        <v>9.469457841973688E-07</v>
      </c>
      <c r="AW13" s="189">
        <v>0.00043992852033430084</v>
      </c>
      <c r="AX13" s="189">
        <v>1.9709800187509803E-05</v>
      </c>
      <c r="AY13" s="189">
        <v>0.0001190600638601029</v>
      </c>
      <c r="AZ13" s="189">
        <v>0.00010257856675209628</v>
      </c>
      <c r="BA13" s="189">
        <v>4.398202757818617E-05</v>
      </c>
      <c r="BB13" s="189">
        <v>0.00013151747561667386</v>
      </c>
      <c r="BC13" s="189">
        <v>3.535017430934328E-05</v>
      </c>
      <c r="BD13" s="189">
        <v>0.0001410365724818602</v>
      </c>
      <c r="BE13" s="189">
        <v>0.0012145861212005352</v>
      </c>
      <c r="BF13" s="189">
        <v>0.0010386339260416311</v>
      </c>
      <c r="BG13" s="189">
        <v>2.3002927082067925E-05</v>
      </c>
      <c r="BH13" s="189">
        <v>6.939073843174754E-05</v>
      </c>
      <c r="BI13" s="189">
        <v>0.00016258422358031817</v>
      </c>
      <c r="BJ13" s="189">
        <v>9.396109433644877E-05</v>
      </c>
      <c r="BK13" s="189">
        <v>1.2896794009483654E-05</v>
      </c>
      <c r="BL13" s="189">
        <v>0.00017524455004828905</v>
      </c>
      <c r="BM13" s="189">
        <v>4.671591122872162E-05</v>
      </c>
      <c r="BN13" s="189">
        <v>4.156539683855591E-05</v>
      </c>
      <c r="BO13" s="189">
        <v>9.266681624628059E-05</v>
      </c>
      <c r="BP13" s="189">
        <v>0.00010108339604751157</v>
      </c>
      <c r="BQ13" s="189">
        <v>0.0003126125961376405</v>
      </c>
      <c r="BR13" s="189">
        <v>9.297235603148761E-05</v>
      </c>
      <c r="BS13" s="189">
        <v>0.00013565048021537925</v>
      </c>
      <c r="BT13" s="189">
        <v>0.009071071009381452</v>
      </c>
      <c r="BU13" s="189">
        <v>0.00034262667156649063</v>
      </c>
      <c r="BV13" s="397">
        <v>0.00033854669184887</v>
      </c>
      <c r="BW13" s="190">
        <v>0.0005712837480616208</v>
      </c>
      <c r="BX13" s="189">
        <v>0.005561482455929263</v>
      </c>
      <c r="BY13" s="189">
        <v>0.001336673720065784</v>
      </c>
      <c r="BZ13" s="189">
        <v>5.587729841954166E-06</v>
      </c>
      <c r="CA13" s="189">
        <v>0.0007047948922121204</v>
      </c>
      <c r="CB13" s="189">
        <v>0.0024869852212484646</v>
      </c>
      <c r="CC13" s="189">
        <v>0.0051258685499487415</v>
      </c>
      <c r="CD13" s="396">
        <v>0.001416817117180711</v>
      </c>
      <c r="CE13" s="189">
        <v>0.00018688410140636392</v>
      </c>
      <c r="CF13" s="189">
        <v>5.880315426553508E-05</v>
      </c>
      <c r="CG13" s="189">
        <v>3.879499214358977E-07</v>
      </c>
      <c r="CH13" s="189">
        <v>4.062697454875631E-05</v>
      </c>
      <c r="CI13" s="189">
        <v>0.00014578481291651897</v>
      </c>
      <c r="CJ13" s="189">
        <v>-0.008022392171555771</v>
      </c>
      <c r="CK13" s="402">
        <v>6.18165897528828E-05</v>
      </c>
      <c r="CL13" s="190">
        <v>0.00011447694050658511</v>
      </c>
      <c r="CM13" s="190">
        <v>0.00022979221443451014</v>
      </c>
      <c r="CN13" s="190">
        <v>0.0012386732289809729</v>
      </c>
      <c r="CO13" s="191">
        <v>0.000576772970831917</v>
      </c>
      <c r="CP13" s="150"/>
    </row>
    <row r="14" spans="1:94" ht="11.25">
      <c r="A14" s="124"/>
      <c r="B14" s="141"/>
      <c r="C14" s="106" t="s">
        <v>103</v>
      </c>
      <c r="D14" s="107" t="s">
        <v>7</v>
      </c>
      <c r="E14" s="189">
        <v>0.015473764307112716</v>
      </c>
      <c r="F14" s="189">
        <v>0.0020465994962216624</v>
      </c>
      <c r="G14" s="189">
        <v>0.0028585204573632734</v>
      </c>
      <c r="H14" s="189">
        <v>0.0029470969779099294</v>
      </c>
      <c r="I14" s="189">
        <v>0.0026216188484231625</v>
      </c>
      <c r="J14" s="189">
        <v>0.025517315321110755</v>
      </c>
      <c r="K14" s="189">
        <v>0.009869682920680849</v>
      </c>
      <c r="L14" s="189">
        <v>0.08770945212579959</v>
      </c>
      <c r="M14" s="189">
        <v>0.000649336037828646</v>
      </c>
      <c r="N14" s="189">
        <v>0.007436035993703452</v>
      </c>
      <c r="O14" s="189">
        <v>0.0018130676331882618</v>
      </c>
      <c r="P14" s="189">
        <v>0.004256341764371508</v>
      </c>
      <c r="Q14" s="189">
        <v>0.002749849278246836</v>
      </c>
      <c r="R14" s="189">
        <v>0.001027934542476446</v>
      </c>
      <c r="S14" s="189">
        <v>0.0037756208628787363</v>
      </c>
      <c r="T14" s="189">
        <v>0.0031474576046267265</v>
      </c>
      <c r="U14" s="189">
        <v>0.0021715933129902464</v>
      </c>
      <c r="V14" s="189">
        <v>0.030321104287032868</v>
      </c>
      <c r="W14" s="189">
        <v>0.0014402339881712984</v>
      </c>
      <c r="X14" s="189">
        <v>0.0004949403038575014</v>
      </c>
      <c r="Y14" s="189">
        <v>0.004005555388809002</v>
      </c>
      <c r="Z14" s="189">
        <v>3.3938148854983422E-06</v>
      </c>
      <c r="AA14" s="189">
        <v>5.6702441181848985E-06</v>
      </c>
      <c r="AB14" s="189">
        <v>5.87975282902578E-06</v>
      </c>
      <c r="AC14" s="189">
        <v>0.00014302075926217372</v>
      </c>
      <c r="AD14" s="189">
        <v>9.661026773925533E-05</v>
      </c>
      <c r="AE14" s="189">
        <v>0.00022362110557291645</v>
      </c>
      <c r="AF14" s="189">
        <v>0.0013343286727123683</v>
      </c>
      <c r="AG14" s="189">
        <v>0.039104178450807034</v>
      </c>
      <c r="AH14" s="189">
        <v>0.0005221735338766809</v>
      </c>
      <c r="AI14" s="189">
        <v>0.0011612652035176518</v>
      </c>
      <c r="AJ14" s="189">
        <v>0.0018784193388714154</v>
      </c>
      <c r="AK14" s="189">
        <v>0.013027609451129001</v>
      </c>
      <c r="AL14" s="189">
        <v>0.008108288770053476</v>
      </c>
      <c r="AM14" s="396">
        <v>0.007670077997510459</v>
      </c>
      <c r="AN14" s="189">
        <v>0.00236417859080222</v>
      </c>
      <c r="AO14" s="189">
        <v>0.0002465268920938968</v>
      </c>
      <c r="AP14" s="189">
        <v>0.0003611479690108291</v>
      </c>
      <c r="AQ14" s="189">
        <v>0.0003707840585884873</v>
      </c>
      <c r="AR14" s="189">
        <v>0.00037029145072660884</v>
      </c>
      <c r="AS14" s="189">
        <v>0.0034973026472101603</v>
      </c>
      <c r="AT14" s="189">
        <v>0.0013733664159621519</v>
      </c>
      <c r="AU14" s="189">
        <v>0.012122911166499285</v>
      </c>
      <c r="AV14" s="189">
        <v>0.00012373424913512284</v>
      </c>
      <c r="AW14" s="189">
        <v>0.0009976861403957389</v>
      </c>
      <c r="AX14" s="189">
        <v>0.00025141378787038083</v>
      </c>
      <c r="AY14" s="189">
        <v>0.0006179301754100944</v>
      </c>
      <c r="AZ14" s="189">
        <v>0.00039566018604379993</v>
      </c>
      <c r="BA14" s="189">
        <v>0.0002603109316714021</v>
      </c>
      <c r="BB14" s="189">
        <v>0.00040565378180594985</v>
      </c>
      <c r="BC14" s="189">
        <v>0.0004247040211647875</v>
      </c>
      <c r="BD14" s="189">
        <v>0.00029030885722543487</v>
      </c>
      <c r="BE14" s="189">
        <v>0.0041921238768877845</v>
      </c>
      <c r="BF14" s="189">
        <v>0.00019899917672614738</v>
      </c>
      <c r="BG14" s="189">
        <v>4.094197794466422E-05</v>
      </c>
      <c r="BH14" s="189">
        <v>0.0005661467894401991</v>
      </c>
      <c r="BI14" s="189">
        <v>4.1359237620718863E-07</v>
      </c>
      <c r="BJ14" s="189">
        <v>8.710182557260604E-07</v>
      </c>
      <c r="BK14" s="189">
        <v>8.100203134035301E-07</v>
      </c>
      <c r="BL14" s="189">
        <v>2.0158204001793478E-05</v>
      </c>
      <c r="BM14" s="189">
        <v>3.1081528112095345E-05</v>
      </c>
      <c r="BN14" s="189">
        <v>3.3052346489490855E-05</v>
      </c>
      <c r="BO14" s="189">
        <v>0.0001776185946690125</v>
      </c>
      <c r="BP14" s="189">
        <v>0.005553393178832863</v>
      </c>
      <c r="BQ14" s="189">
        <v>7.660862039736644E-05</v>
      </c>
      <c r="BR14" s="189">
        <v>0.00013013981436412158</v>
      </c>
      <c r="BS14" s="189">
        <v>0.00029006987231943197</v>
      </c>
      <c r="BT14" s="189">
        <v>0.002412453323846367</v>
      </c>
      <c r="BU14" s="189">
        <v>0.0006759000288229765</v>
      </c>
      <c r="BV14" s="397">
        <v>0.000966367285419072</v>
      </c>
      <c r="BW14" s="190">
        <v>0.0012307532822794386</v>
      </c>
      <c r="BX14" s="189">
        <v>0.004132341892133978</v>
      </c>
      <c r="BY14" s="189">
        <v>0.0028711146571996126</v>
      </c>
      <c r="BZ14" s="189">
        <v>0</v>
      </c>
      <c r="CA14" s="189">
        <v>0</v>
      </c>
      <c r="CB14" s="189">
        <v>0</v>
      </c>
      <c r="CC14" s="189">
        <v>0.005232182860614345</v>
      </c>
      <c r="CD14" s="396">
        <v>0.0017191638261529853</v>
      </c>
      <c r="CE14" s="189">
        <v>0.0004261478594659783</v>
      </c>
      <c r="CF14" s="189">
        <v>0.0004157248840798439</v>
      </c>
      <c r="CG14" s="189">
        <v>0</v>
      </c>
      <c r="CH14" s="189">
        <v>0</v>
      </c>
      <c r="CI14" s="189">
        <v>0</v>
      </c>
      <c r="CJ14" s="189">
        <v>-0.00039181402547280934</v>
      </c>
      <c r="CK14" s="402">
        <v>0.00024160617105620154</v>
      </c>
      <c r="CL14" s="190">
        <v>0.00029902954676803046</v>
      </c>
      <c r="CM14" s="190">
        <v>0.003066238762599715</v>
      </c>
      <c r="CN14" s="190">
        <v>0.002274858243941043</v>
      </c>
      <c r="CO14" s="191">
        <v>0.0014492738674374553</v>
      </c>
      <c r="CP14" s="150"/>
    </row>
    <row r="15" spans="1:94" ht="11.25">
      <c r="A15" s="124"/>
      <c r="B15" s="141"/>
      <c r="C15" s="106" t="s">
        <v>104</v>
      </c>
      <c r="D15" s="107" t="s">
        <v>8</v>
      </c>
      <c r="E15" s="189">
        <v>0.003953578707078662</v>
      </c>
      <c r="F15" s="189">
        <v>0.004722921914357683</v>
      </c>
      <c r="G15" s="189">
        <v>0.015825182532029206</v>
      </c>
      <c r="H15" s="189">
        <v>0.03314168431854961</v>
      </c>
      <c r="I15" s="189">
        <v>0.001762821058344271</v>
      </c>
      <c r="J15" s="189">
        <v>0.002212930202637504</v>
      </c>
      <c r="K15" s="189">
        <v>0.002396635941501624</v>
      </c>
      <c r="L15" s="189">
        <v>0.002472460166929228</v>
      </c>
      <c r="M15" s="189">
        <v>0.019419004972885397</v>
      </c>
      <c r="N15" s="189">
        <v>0.007694476423184456</v>
      </c>
      <c r="O15" s="189">
        <v>0.005683818693236681</v>
      </c>
      <c r="P15" s="189">
        <v>0.002615732289505183</v>
      </c>
      <c r="Q15" s="189">
        <v>0.0016362195561803817</v>
      </c>
      <c r="R15" s="189">
        <v>0.0009240176624993189</v>
      </c>
      <c r="S15" s="189">
        <v>0.000414274510312052</v>
      </c>
      <c r="T15" s="189">
        <v>0.0006550668759341941</v>
      </c>
      <c r="U15" s="189">
        <v>0.0009173109684182938</v>
      </c>
      <c r="V15" s="189">
        <v>0.009935102057763</v>
      </c>
      <c r="W15" s="189">
        <v>0.005703686812467576</v>
      </c>
      <c r="X15" s="189">
        <v>0.018060495767502138</v>
      </c>
      <c r="Y15" s="189">
        <v>0.004343899304484967</v>
      </c>
      <c r="Z15" s="189">
        <v>0.0033617621893575244</v>
      </c>
      <c r="AA15" s="189">
        <v>0.0005535575820378006</v>
      </c>
      <c r="AB15" s="189">
        <v>0.0003538227731819631</v>
      </c>
      <c r="AC15" s="189">
        <v>0.013800641697960834</v>
      </c>
      <c r="AD15" s="189">
        <v>0.0008836619155883887</v>
      </c>
      <c r="AE15" s="189">
        <v>0.002757993635399303</v>
      </c>
      <c r="AF15" s="189">
        <v>0.0021707735123231067</v>
      </c>
      <c r="AG15" s="189">
        <v>0.001636479708590433</v>
      </c>
      <c r="AH15" s="189">
        <v>0.0019917959539625975</v>
      </c>
      <c r="AI15" s="189">
        <v>0.0011511083650029201</v>
      </c>
      <c r="AJ15" s="189">
        <v>0.002118573233074859</v>
      </c>
      <c r="AK15" s="189">
        <v>0</v>
      </c>
      <c r="AL15" s="189">
        <v>0.0027807486631016044</v>
      </c>
      <c r="AM15" s="396">
        <v>0.003606347995283791</v>
      </c>
      <c r="AN15" s="189">
        <v>0.00015832583401248807</v>
      </c>
      <c r="AO15" s="189">
        <v>0.0002251517280395127</v>
      </c>
      <c r="AP15" s="189">
        <v>0.0007035697470359115</v>
      </c>
      <c r="AQ15" s="189">
        <v>0.0011522709564002471</v>
      </c>
      <c r="AR15" s="189">
        <v>5.899384012088882E-05</v>
      </c>
      <c r="AS15" s="189">
        <v>6.573931954702548E-05</v>
      </c>
      <c r="AT15" s="189">
        <v>0.00012728387048593727</v>
      </c>
      <c r="AU15" s="189">
        <v>0.0005191107870016374</v>
      </c>
      <c r="AV15" s="189">
        <v>0.0006252209540163127</v>
      </c>
      <c r="AW15" s="189">
        <v>0.00022469735296802907</v>
      </c>
      <c r="AX15" s="189">
        <v>0.0002032125933524113</v>
      </c>
      <c r="AY15" s="189">
        <v>7.650242401223634E-05</v>
      </c>
      <c r="AZ15" s="189">
        <v>5.7907255424570485E-05</v>
      </c>
      <c r="BA15" s="189">
        <v>3.081353246783866E-05</v>
      </c>
      <c r="BB15" s="189">
        <v>1.7521177661758742E-05</v>
      </c>
      <c r="BC15" s="189">
        <v>2.024448792428246E-05</v>
      </c>
      <c r="BD15" s="189">
        <v>2.9854456948714933E-05</v>
      </c>
      <c r="BE15" s="189">
        <v>0.00023634741604537055</v>
      </c>
      <c r="BF15" s="189">
        <v>0.0002188371008857633</v>
      </c>
      <c r="BG15" s="189">
        <v>0.0004217562438536529</v>
      </c>
      <c r="BH15" s="189">
        <v>0.0001540202272641926</v>
      </c>
      <c r="BI15" s="189">
        <v>0.00012310205905161656</v>
      </c>
      <c r="BJ15" s="189">
        <v>2.0142297163665146E-05</v>
      </c>
      <c r="BK15" s="189">
        <v>1.3341511044293436E-05</v>
      </c>
      <c r="BL15" s="189">
        <v>0.0005567673974500806</v>
      </c>
      <c r="BM15" s="189">
        <v>3.3234766505403156E-05</v>
      </c>
      <c r="BN15" s="189">
        <v>0.00010615602381585827</v>
      </c>
      <c r="BO15" s="189">
        <v>8.181394587509457E-05</v>
      </c>
      <c r="BP15" s="189">
        <v>6.054129496671588E-05</v>
      </c>
      <c r="BQ15" s="189">
        <v>7.53729974877315E-05</v>
      </c>
      <c r="BR15" s="189">
        <v>4.351868947112238E-05</v>
      </c>
      <c r="BS15" s="189">
        <v>8.130814065569006E-05</v>
      </c>
      <c r="BT15" s="189">
        <v>0</v>
      </c>
      <c r="BU15" s="189">
        <v>0.0001966657403603635</v>
      </c>
      <c r="BV15" s="397">
        <v>0.0001356268592685139</v>
      </c>
      <c r="BW15" s="190">
        <v>0.0002725077759397334</v>
      </c>
      <c r="BX15" s="189">
        <v>0.0001149729546177684</v>
      </c>
      <c r="BY15" s="189">
        <v>0.004014227069338618</v>
      </c>
      <c r="BZ15" s="189">
        <v>0</v>
      </c>
      <c r="CA15" s="189">
        <v>0</v>
      </c>
      <c r="CB15" s="189">
        <v>0</v>
      </c>
      <c r="CC15" s="189">
        <v>-0.0013289288833200441</v>
      </c>
      <c r="CD15" s="396">
        <v>0.0022492301998549135</v>
      </c>
      <c r="CE15" s="189">
        <v>1.0041695835079095E-05</v>
      </c>
      <c r="CF15" s="189">
        <v>0.00018060862917646474</v>
      </c>
      <c r="CG15" s="189">
        <v>0</v>
      </c>
      <c r="CH15" s="189">
        <v>0</v>
      </c>
      <c r="CI15" s="189">
        <v>0</v>
      </c>
      <c r="CJ15" s="189">
        <v>0.0011999304530104786</v>
      </c>
      <c r="CK15" s="402">
        <v>9.958947511432249E-05</v>
      </c>
      <c r="CL15" s="190">
        <v>0.00018313249393083126</v>
      </c>
      <c r="CM15" s="190">
        <v>0.00014229374065664595</v>
      </c>
      <c r="CN15" s="190">
        <v>0.0009280448244320835</v>
      </c>
      <c r="CO15" s="191">
        <v>0.0003277592790677754</v>
      </c>
      <c r="CP15" s="150"/>
    </row>
    <row r="16" spans="1:94" ht="11.25">
      <c r="A16" s="124"/>
      <c r="B16" s="141"/>
      <c r="C16" s="106" t="s">
        <v>105</v>
      </c>
      <c r="D16" s="107" t="s">
        <v>9</v>
      </c>
      <c r="E16" s="189">
        <v>0.0006704588386163006</v>
      </c>
      <c r="F16" s="189">
        <v>0.00020990764063811922</v>
      </c>
      <c r="G16" s="189">
        <v>0</v>
      </c>
      <c r="H16" s="189">
        <v>0</v>
      </c>
      <c r="I16" s="189">
        <v>0.003265474043250146</v>
      </c>
      <c r="J16" s="189">
        <v>0.00021871984560952075</v>
      </c>
      <c r="K16" s="189">
        <v>0.0024331700259757343</v>
      </c>
      <c r="L16" s="189">
        <v>0.003506226223198961</v>
      </c>
      <c r="M16" s="189">
        <v>0.0004918238306325883</v>
      </c>
      <c r="N16" s="189">
        <v>0.04382327373540399</v>
      </c>
      <c r="O16" s="189">
        <v>0.00394743839124533</v>
      </c>
      <c r="P16" s="189">
        <v>0.004709242408137423</v>
      </c>
      <c r="Q16" s="189">
        <v>0.002354945121485682</v>
      </c>
      <c r="R16" s="189">
        <v>0.0023861562494207336</v>
      </c>
      <c r="S16" s="189">
        <v>0.006837868937366085</v>
      </c>
      <c r="T16" s="189">
        <v>0.0028217337436649724</v>
      </c>
      <c r="U16" s="189">
        <v>0.003837729561750005</v>
      </c>
      <c r="V16" s="189">
        <v>0.0018803476127969034</v>
      </c>
      <c r="W16" s="189">
        <v>0.03086693530879318</v>
      </c>
      <c r="X16" s="189">
        <v>3.998125017233297E-05</v>
      </c>
      <c r="Y16" s="189">
        <v>0.0013288184430177003</v>
      </c>
      <c r="Z16" s="189">
        <v>0.00020325180258706739</v>
      </c>
      <c r="AA16" s="189">
        <v>7.796585662504234E-06</v>
      </c>
      <c r="AB16" s="189">
        <v>2.0406200994854177E-05</v>
      </c>
      <c r="AC16" s="189">
        <v>4.2504161387152027E-05</v>
      </c>
      <c r="AD16" s="189">
        <v>0</v>
      </c>
      <c r="AE16" s="189">
        <v>0.00011140099032203897</v>
      </c>
      <c r="AF16" s="189">
        <v>0.0006796917360277735</v>
      </c>
      <c r="AG16" s="189">
        <v>0.0006266620038632421</v>
      </c>
      <c r="AH16" s="189">
        <v>0.00041989212002454754</v>
      </c>
      <c r="AI16" s="189">
        <v>0.0005772469889205819</v>
      </c>
      <c r="AJ16" s="189">
        <v>0.0012729379587489817</v>
      </c>
      <c r="AK16" s="189">
        <v>0.0016066220770829332</v>
      </c>
      <c r="AL16" s="189">
        <v>0.0049064171122994655</v>
      </c>
      <c r="AM16" s="396">
        <v>0.004557871406491747</v>
      </c>
      <c r="AN16" s="189">
        <v>2.8341709062293782E-05</v>
      </c>
      <c r="AO16" s="189">
        <v>1.8525142180466236E-05</v>
      </c>
      <c r="AP16" s="189">
        <v>5.350340281641912E-07</v>
      </c>
      <c r="AQ16" s="189">
        <v>3.0706754334450292E-06</v>
      </c>
      <c r="AR16" s="189">
        <v>8.446290489032083E-05</v>
      </c>
      <c r="AS16" s="189">
        <v>1.1515313180077634E-05</v>
      </c>
      <c r="AT16" s="189">
        <v>0.00012923993435729085</v>
      </c>
      <c r="AU16" s="189">
        <v>0.00012710853876177517</v>
      </c>
      <c r="AV16" s="189">
        <v>1.2862680235347593E-05</v>
      </c>
      <c r="AW16" s="189">
        <v>0.0017428991463867133</v>
      </c>
      <c r="AX16" s="189">
        <v>0.000167175532943565</v>
      </c>
      <c r="AY16" s="189">
        <v>0.0001557069203957658</v>
      </c>
      <c r="AZ16" s="189">
        <v>7.587032241341684E-05</v>
      </c>
      <c r="BA16" s="189">
        <v>0.00011224929684712653</v>
      </c>
      <c r="BB16" s="189">
        <v>0.00023443217191629397</v>
      </c>
      <c r="BC16" s="189">
        <v>0.00014405375291576196</v>
      </c>
      <c r="BD16" s="189">
        <v>0.00037446754189982955</v>
      </c>
      <c r="BE16" s="189">
        <v>6.506085515835086E-05</v>
      </c>
      <c r="BF16" s="189">
        <v>0.0012393177090992678</v>
      </c>
      <c r="BG16" s="189">
        <v>1.2390335430622067E-06</v>
      </c>
      <c r="BH16" s="189">
        <v>5.047836070231047E-05</v>
      </c>
      <c r="BI16" s="189">
        <v>6.96744079918264E-06</v>
      </c>
      <c r="BJ16" s="189">
        <v>3.5385116638871205E-07</v>
      </c>
      <c r="BK16" s="189">
        <v>8.417858158899429E-07</v>
      </c>
      <c r="BL16" s="189">
        <v>1.757663564189077E-06</v>
      </c>
      <c r="BM16" s="189">
        <v>0</v>
      </c>
      <c r="BN16" s="189">
        <v>4.25652517453253E-06</v>
      </c>
      <c r="BO16" s="189">
        <v>2.982380292983743E-05</v>
      </c>
      <c r="BP16" s="189">
        <v>2.4703495993837602E-05</v>
      </c>
      <c r="BQ16" s="189">
        <v>2.199408779150198E-05</v>
      </c>
      <c r="BR16" s="189">
        <v>1.4448043773812921E-05</v>
      </c>
      <c r="BS16" s="189">
        <v>5.316370189589047E-05</v>
      </c>
      <c r="BT16" s="189">
        <v>5.8266406335351184E-05</v>
      </c>
      <c r="BU16" s="189">
        <v>0.0001373460364469122</v>
      </c>
      <c r="BV16" s="397">
        <v>0.00016640343239946497</v>
      </c>
      <c r="BW16" s="190">
        <v>0.0003395974570038689</v>
      </c>
      <c r="BX16" s="189">
        <v>0.0011390343876085892</v>
      </c>
      <c r="BY16" s="189">
        <v>0.00041101575927309</v>
      </c>
      <c r="BZ16" s="189">
        <v>0</v>
      </c>
      <c r="CA16" s="189">
        <v>0</v>
      </c>
      <c r="CB16" s="189">
        <v>0</v>
      </c>
      <c r="CC16" s="189">
        <v>0.02297148498310362</v>
      </c>
      <c r="CD16" s="396">
        <v>0.00012063957719915979</v>
      </c>
      <c r="CE16" s="189">
        <v>3.446744246094717E-05</v>
      </c>
      <c r="CF16" s="189">
        <v>2.3586491475221557E-05</v>
      </c>
      <c r="CG16" s="189">
        <v>0</v>
      </c>
      <c r="CH16" s="189">
        <v>0</v>
      </c>
      <c r="CI16" s="189">
        <v>0</v>
      </c>
      <c r="CJ16" s="189">
        <v>-0.0026716818861927186</v>
      </c>
      <c r="CK16" s="402">
        <v>1.1908970954447178E-05</v>
      </c>
      <c r="CL16" s="190">
        <v>1.6134645960919996E-05</v>
      </c>
      <c r="CM16" s="190">
        <v>0.0004905133128405994</v>
      </c>
      <c r="CN16" s="190">
        <v>0.0003387112506805382</v>
      </c>
      <c r="CO16" s="191">
        <v>0.0003587528426443207</v>
      </c>
      <c r="CP16" s="150"/>
    </row>
    <row r="17" spans="1:94" ht="11.25">
      <c r="A17" s="124"/>
      <c r="B17" s="141"/>
      <c r="C17" s="106" t="s">
        <v>106</v>
      </c>
      <c r="D17" s="107" t="s">
        <v>10</v>
      </c>
      <c r="E17" s="189">
        <v>2.1284407575120655E-05</v>
      </c>
      <c r="F17" s="189">
        <v>0</v>
      </c>
      <c r="G17" s="189">
        <v>0.00013776002204160352</v>
      </c>
      <c r="H17" s="189">
        <v>1.31566829370979E-05</v>
      </c>
      <c r="I17" s="189">
        <v>0</v>
      </c>
      <c r="J17" s="189">
        <v>8.577248847432186E-06</v>
      </c>
      <c r="K17" s="189">
        <v>0.0013919486184635957</v>
      </c>
      <c r="L17" s="189">
        <v>1.59935676778721E-05</v>
      </c>
      <c r="M17" s="189">
        <v>0</v>
      </c>
      <c r="N17" s="189">
        <v>0.0028957075394121655</v>
      </c>
      <c r="O17" s="189">
        <v>0.22312934689822136</v>
      </c>
      <c r="P17" s="189">
        <v>0.0005222221708729429</v>
      </c>
      <c r="Q17" s="189">
        <v>0.08559810867235855</v>
      </c>
      <c r="R17" s="189">
        <v>0.03309106657477044</v>
      </c>
      <c r="S17" s="189">
        <v>0.008474091286522113</v>
      </c>
      <c r="T17" s="189">
        <v>0.030248889221314888</v>
      </c>
      <c r="U17" s="189">
        <v>0.005279218226407324</v>
      </c>
      <c r="V17" s="189">
        <v>0.005413484847033123</v>
      </c>
      <c r="W17" s="189">
        <v>0.008773269926158258</v>
      </c>
      <c r="X17" s="189">
        <v>0</v>
      </c>
      <c r="Y17" s="189">
        <v>0.00022374355714055734</v>
      </c>
      <c r="Z17" s="189">
        <v>0</v>
      </c>
      <c r="AA17" s="189">
        <v>0</v>
      </c>
      <c r="AB17" s="189">
        <v>0</v>
      </c>
      <c r="AC17" s="189">
        <v>0.0002073513819021876</v>
      </c>
      <c r="AD17" s="189">
        <v>0</v>
      </c>
      <c r="AE17" s="189">
        <v>8.191249288385218E-06</v>
      </c>
      <c r="AF17" s="189">
        <v>0</v>
      </c>
      <c r="AG17" s="189">
        <v>3.520573055411473E-06</v>
      </c>
      <c r="AH17" s="189">
        <v>5.38323230800702E-06</v>
      </c>
      <c r="AI17" s="189">
        <v>6.601945034575572E-05</v>
      </c>
      <c r="AJ17" s="189">
        <v>1.2639678642286493E-05</v>
      </c>
      <c r="AK17" s="189">
        <v>1.746328344655362E-05</v>
      </c>
      <c r="AL17" s="189">
        <v>0.007914438502673796</v>
      </c>
      <c r="AM17" s="396">
        <v>0.0162746354414821</v>
      </c>
      <c r="AN17" s="189">
        <v>5.4467779631118345E-06</v>
      </c>
      <c r="AO17" s="189">
        <v>0</v>
      </c>
      <c r="AP17" s="189">
        <v>1.765612292941831E-05</v>
      </c>
      <c r="AQ17" s="189">
        <v>8.828191871154459E-05</v>
      </c>
      <c r="AR17" s="189">
        <v>0</v>
      </c>
      <c r="AS17" s="189">
        <v>2.6237422435619924E-06</v>
      </c>
      <c r="AT17" s="189">
        <v>0.0005252031494584392</v>
      </c>
      <c r="AU17" s="189">
        <v>2.9522505025802065E-06</v>
      </c>
      <c r="AV17" s="189">
        <v>0</v>
      </c>
      <c r="AW17" s="189">
        <v>0.0005342167111307521</v>
      </c>
      <c r="AX17" s="189">
        <v>0.03143329341719344</v>
      </c>
      <c r="AY17" s="189">
        <v>0.00010504306343401987</v>
      </c>
      <c r="AZ17" s="189">
        <v>0.011964190468386971</v>
      </c>
      <c r="BA17" s="189">
        <v>0.004427113759831419</v>
      </c>
      <c r="BB17" s="189">
        <v>0.0008663007525750748</v>
      </c>
      <c r="BC17" s="189">
        <v>0.0027774863798455344</v>
      </c>
      <c r="BD17" s="189">
        <v>0.0007038960323684082</v>
      </c>
      <c r="BE17" s="189">
        <v>0.0004826674313388135</v>
      </c>
      <c r="BF17" s="189">
        <v>0.0011525941751542076</v>
      </c>
      <c r="BG17" s="189">
        <v>0</v>
      </c>
      <c r="BH17" s="189">
        <v>2.721205428695982E-05</v>
      </c>
      <c r="BI17" s="189">
        <v>0</v>
      </c>
      <c r="BJ17" s="189">
        <v>0</v>
      </c>
      <c r="BK17" s="189">
        <v>0</v>
      </c>
      <c r="BL17" s="189">
        <v>2.6392416956026608E-05</v>
      </c>
      <c r="BM17" s="189">
        <v>0</v>
      </c>
      <c r="BN17" s="189">
        <v>1.3997968694771408E-06</v>
      </c>
      <c r="BO17" s="189">
        <v>0</v>
      </c>
      <c r="BP17" s="189">
        <v>4.964338907852533E-07</v>
      </c>
      <c r="BQ17" s="189">
        <v>2.471245819269885E-07</v>
      </c>
      <c r="BR17" s="189">
        <v>5.840984239413216E-06</v>
      </c>
      <c r="BS17" s="189">
        <v>1.6250913243285298E-06</v>
      </c>
      <c r="BT17" s="189">
        <v>1.1205078141413688E-06</v>
      </c>
      <c r="BU17" s="189">
        <v>0.00036133330018650015</v>
      </c>
      <c r="BV17" s="397">
        <v>0.0011332500421871255</v>
      </c>
      <c r="BW17" s="190">
        <v>0.0017304074143599936</v>
      </c>
      <c r="BX17" s="189">
        <v>0</v>
      </c>
      <c r="BY17" s="189">
        <v>-1.9687234278266888E-05</v>
      </c>
      <c r="BZ17" s="189">
        <v>0</v>
      </c>
      <c r="CA17" s="189">
        <v>-0.00018295560623795456</v>
      </c>
      <c r="CB17" s="189">
        <v>-0.0003412529922061146</v>
      </c>
      <c r="CC17" s="189">
        <v>0.03996658693093367</v>
      </c>
      <c r="CD17" s="396">
        <v>-0.00034781088021427185</v>
      </c>
      <c r="CE17" s="189">
        <v>0</v>
      </c>
      <c r="CF17" s="189">
        <v>-2.9501645528404086E-06</v>
      </c>
      <c r="CG17" s="189">
        <v>0</v>
      </c>
      <c r="CH17" s="189">
        <v>-1.8524969783505918E-05</v>
      </c>
      <c r="CI17" s="189">
        <v>-4.2769433187322564E-05</v>
      </c>
      <c r="CJ17" s="189">
        <v>0.0002816163308085817</v>
      </c>
      <c r="CK17" s="402">
        <v>-1.0465703655296166E-05</v>
      </c>
      <c r="CL17" s="190">
        <v>-2.3576189565133938E-05</v>
      </c>
      <c r="CM17" s="190">
        <v>0.0033295169734601474</v>
      </c>
      <c r="CN17" s="190">
        <v>0.0006488965333969755</v>
      </c>
      <c r="CO17" s="191">
        <v>0.0018822186657513945</v>
      </c>
      <c r="CP17" s="150"/>
    </row>
    <row r="18" spans="1:94" ht="11.25">
      <c r="A18" s="124"/>
      <c r="B18" s="141"/>
      <c r="C18" s="106" t="s">
        <v>107</v>
      </c>
      <c r="D18" s="107" t="s">
        <v>11</v>
      </c>
      <c r="E18" s="189">
        <v>0</v>
      </c>
      <c r="F18" s="189">
        <v>0</v>
      </c>
      <c r="G18" s="189">
        <v>0</v>
      </c>
      <c r="H18" s="189">
        <v>0</v>
      </c>
      <c r="I18" s="189">
        <v>0.0004177278038945459</v>
      </c>
      <c r="J18" s="189">
        <v>0</v>
      </c>
      <c r="K18" s="189">
        <v>0.00046398287282119855</v>
      </c>
      <c r="L18" s="189">
        <v>0.001443782973102454</v>
      </c>
      <c r="M18" s="189">
        <v>3.2145348407358714E-06</v>
      </c>
      <c r="N18" s="189">
        <v>0.0020763339050348896</v>
      </c>
      <c r="O18" s="189">
        <v>0.0030193537553002423</v>
      </c>
      <c r="P18" s="189">
        <v>0.09844581136226044</v>
      </c>
      <c r="Q18" s="189">
        <v>0.019759687657138945</v>
      </c>
      <c r="R18" s="189">
        <v>0.008030808827205327</v>
      </c>
      <c r="S18" s="189">
        <v>0.01502617919766077</v>
      </c>
      <c r="T18" s="189">
        <v>0.006547049605331255</v>
      </c>
      <c r="U18" s="189">
        <v>0.008180916187730498</v>
      </c>
      <c r="V18" s="189">
        <v>0.00459427607814581</v>
      </c>
      <c r="W18" s="189">
        <v>0.0020667582867326404</v>
      </c>
      <c r="X18" s="189">
        <v>6.755452615325227E-05</v>
      </c>
      <c r="Y18" s="189">
        <v>4.365727944205997E-05</v>
      </c>
      <c r="Z18" s="189">
        <v>3.7709054283314914E-06</v>
      </c>
      <c r="AA18" s="189">
        <v>0</v>
      </c>
      <c r="AB18" s="189">
        <v>0</v>
      </c>
      <c r="AC18" s="189">
        <v>6.892566711430058E-06</v>
      </c>
      <c r="AD18" s="189">
        <v>0</v>
      </c>
      <c r="AE18" s="189">
        <v>4.50518710861187E-05</v>
      </c>
      <c r="AF18" s="189">
        <v>0</v>
      </c>
      <c r="AG18" s="189">
        <v>0.000393717420030183</v>
      </c>
      <c r="AH18" s="189">
        <v>4.8449090772063175E-05</v>
      </c>
      <c r="AI18" s="189">
        <v>6.37623751202598E-05</v>
      </c>
      <c r="AJ18" s="189">
        <v>0.00012109627602448672</v>
      </c>
      <c r="AK18" s="189">
        <v>0.00022702268480519707</v>
      </c>
      <c r="AL18" s="189">
        <v>0.0015307486631016042</v>
      </c>
      <c r="AM18" s="396">
        <v>0.0032345331028925182</v>
      </c>
      <c r="AN18" s="189">
        <v>0</v>
      </c>
      <c r="AO18" s="189">
        <v>0</v>
      </c>
      <c r="AP18" s="189">
        <v>0</v>
      </c>
      <c r="AQ18" s="189">
        <v>3.8383442918062864E-06</v>
      </c>
      <c r="AR18" s="189">
        <v>2.6255649304377187E-05</v>
      </c>
      <c r="AS18" s="189">
        <v>4.3729037392699873E-07</v>
      </c>
      <c r="AT18" s="189">
        <v>3.807338606741812E-05</v>
      </c>
      <c r="AU18" s="189">
        <v>8.229903798288658E-05</v>
      </c>
      <c r="AV18" s="189">
        <v>2.367364460493422E-07</v>
      </c>
      <c r="AW18" s="189">
        <v>8.469745012098656E-05</v>
      </c>
      <c r="AX18" s="189">
        <v>0.00015247449385981181</v>
      </c>
      <c r="AY18" s="189">
        <v>0.006341932734948148</v>
      </c>
      <c r="AZ18" s="189">
        <v>0.0012141615147592594</v>
      </c>
      <c r="BA18" s="189">
        <v>0.00042314515591125167</v>
      </c>
      <c r="BB18" s="189">
        <v>0.0006343772498392131</v>
      </c>
      <c r="BC18" s="189">
        <v>0.0003700415136289741</v>
      </c>
      <c r="BD18" s="189">
        <v>0.0004557952004842599</v>
      </c>
      <c r="BE18" s="189">
        <v>0.000181928248263557</v>
      </c>
      <c r="BF18" s="189">
        <v>0.00015753090727021107</v>
      </c>
      <c r="BG18" s="189">
        <v>1.1312914958394061E-05</v>
      </c>
      <c r="BH18" s="189">
        <v>2.4490848858263837E-06</v>
      </c>
      <c r="BI18" s="189">
        <v>2.3330851991174745E-07</v>
      </c>
      <c r="BJ18" s="189">
        <v>0</v>
      </c>
      <c r="BK18" s="189">
        <v>0</v>
      </c>
      <c r="BL18" s="189">
        <v>3.020984250949976E-07</v>
      </c>
      <c r="BM18" s="189">
        <v>0</v>
      </c>
      <c r="BN18" s="189">
        <v>3.0852665694598204E-06</v>
      </c>
      <c r="BO18" s="189">
        <v>0</v>
      </c>
      <c r="BP18" s="189">
        <v>2.1653973521871045E-05</v>
      </c>
      <c r="BQ18" s="189">
        <v>2.718370401196874E-06</v>
      </c>
      <c r="BR18" s="189">
        <v>2.2155457459843235E-06</v>
      </c>
      <c r="BS18" s="189">
        <v>6.821811932895586E-06</v>
      </c>
      <c r="BT18" s="189">
        <v>1.1205078141413689E-05</v>
      </c>
      <c r="BU18" s="189">
        <v>6.498092046950684E-05</v>
      </c>
      <c r="BV18" s="397">
        <v>0.0001533223742306164</v>
      </c>
      <c r="BW18" s="190">
        <v>0.00027484148581232565</v>
      </c>
      <c r="BX18" s="189">
        <v>0</v>
      </c>
      <c r="BY18" s="189">
        <v>2.1119033134868115E-05</v>
      </c>
      <c r="BZ18" s="189">
        <v>0</v>
      </c>
      <c r="CA18" s="189">
        <v>0</v>
      </c>
      <c r="CB18" s="189">
        <v>-0.00037815270599750745</v>
      </c>
      <c r="CC18" s="189">
        <v>0.0017162167293161713</v>
      </c>
      <c r="CD18" s="396">
        <v>-6.744849088862116E-05</v>
      </c>
      <c r="CE18" s="189">
        <v>1.3027064867129638E-06</v>
      </c>
      <c r="CF18" s="189">
        <v>6.096759660078482E-06</v>
      </c>
      <c r="CG18" s="189">
        <v>0</v>
      </c>
      <c r="CH18" s="189">
        <v>0</v>
      </c>
      <c r="CI18" s="189">
        <v>2.7666546093812686E-05</v>
      </c>
      <c r="CJ18" s="189">
        <v>0.0005779256875723937</v>
      </c>
      <c r="CK18" s="402">
        <v>8.891413486808818E-06</v>
      </c>
      <c r="CL18" s="190">
        <v>5.9245614011159165E-06</v>
      </c>
      <c r="CM18" s="190">
        <v>0.0006185950747543994</v>
      </c>
      <c r="CN18" s="190">
        <v>0.0015342539546361778</v>
      </c>
      <c r="CO18" s="191">
        <v>0.00022797974869577463</v>
      </c>
      <c r="CP18" s="150"/>
    </row>
    <row r="19" spans="1:94" ht="11.25">
      <c r="A19" s="124"/>
      <c r="B19" s="141"/>
      <c r="C19" s="106" t="s">
        <v>108</v>
      </c>
      <c r="D19" s="107" t="s">
        <v>12</v>
      </c>
      <c r="E19" s="189">
        <v>0.000356513826883271</v>
      </c>
      <c r="F19" s="189">
        <v>0.00036733837111670864</v>
      </c>
      <c r="G19" s="189">
        <v>0.00044772007163521146</v>
      </c>
      <c r="H19" s="189">
        <v>0.007591406054705488</v>
      </c>
      <c r="I19" s="189">
        <v>0.006208047898158059</v>
      </c>
      <c r="J19" s="189">
        <v>0.0004974804331510668</v>
      </c>
      <c r="K19" s="189">
        <v>0.002296167209197821</v>
      </c>
      <c r="L19" s="189">
        <v>0.003311395489668519</v>
      </c>
      <c r="M19" s="189">
        <v>0.0007875610359802885</v>
      </c>
      <c r="N19" s="189">
        <v>0.001947113690294387</v>
      </c>
      <c r="O19" s="189">
        <v>0.0001584125162680698</v>
      </c>
      <c r="P19" s="189">
        <v>0.0006377580493846559</v>
      </c>
      <c r="Q19" s="189">
        <v>0.021259007105642127</v>
      </c>
      <c r="R19" s="189">
        <v>0.009099748408807883</v>
      </c>
      <c r="S19" s="189">
        <v>0.005496065831854939</v>
      </c>
      <c r="T19" s="189">
        <v>0.0060065892730687895</v>
      </c>
      <c r="U19" s="189">
        <v>0.0036505232416646385</v>
      </c>
      <c r="V19" s="189">
        <v>0.002383370541061043</v>
      </c>
      <c r="W19" s="189">
        <v>0.024816859035570692</v>
      </c>
      <c r="X19" s="189">
        <v>0.0002536741390244575</v>
      </c>
      <c r="Y19" s="189">
        <v>0.00017735769773336862</v>
      </c>
      <c r="Z19" s="189">
        <v>0.0006731066189571711</v>
      </c>
      <c r="AA19" s="189">
        <v>1.7010732354554694E-05</v>
      </c>
      <c r="AB19" s="189">
        <v>6.882769488094884E-05</v>
      </c>
      <c r="AC19" s="189">
        <v>0.0005784012232008391</v>
      </c>
      <c r="AD19" s="189">
        <v>7.213566657864398E-05</v>
      </c>
      <c r="AE19" s="189">
        <v>0.0010722345318496251</v>
      </c>
      <c r="AF19" s="189">
        <v>1.9272922571676E-05</v>
      </c>
      <c r="AG19" s="189">
        <v>8.566727768167917E-05</v>
      </c>
      <c r="AH19" s="189">
        <v>0.00045219151387258967</v>
      </c>
      <c r="AI19" s="189">
        <v>0.00044182247539082667</v>
      </c>
      <c r="AJ19" s="189">
        <v>0.0006185287903338262</v>
      </c>
      <c r="AK19" s="189">
        <v>0.00022702268480519707</v>
      </c>
      <c r="AL19" s="189">
        <v>0.002092245989304813</v>
      </c>
      <c r="AM19" s="396">
        <v>0.00430520397925819</v>
      </c>
      <c r="AN19" s="189">
        <v>4.828245550351677E-05</v>
      </c>
      <c r="AO19" s="189">
        <v>6.341298669467289E-05</v>
      </c>
      <c r="AP19" s="189">
        <v>7.115952574583744E-05</v>
      </c>
      <c r="AQ19" s="189">
        <v>0.0008452034130557442</v>
      </c>
      <c r="AR19" s="189">
        <v>0.000856427816927386</v>
      </c>
      <c r="AS19" s="189">
        <v>9.926491488142872E-05</v>
      </c>
      <c r="AT19" s="189">
        <v>0.0006012102027453216</v>
      </c>
      <c r="AU19" s="189">
        <v>0.0004420287396328994</v>
      </c>
      <c r="AV19" s="189">
        <v>6.28929825004419E-05</v>
      </c>
      <c r="AW19" s="189">
        <v>0.0004274730129635675</v>
      </c>
      <c r="AX19" s="189">
        <v>4.6249729152869536E-05</v>
      </c>
      <c r="AY19" s="189">
        <v>9.896340059861036E-05</v>
      </c>
      <c r="AZ19" s="189">
        <v>0.002671533502301715</v>
      </c>
      <c r="BA19" s="189">
        <v>0.0015313131891916574</v>
      </c>
      <c r="BB19" s="189">
        <v>0.0007049557930020812</v>
      </c>
      <c r="BC19" s="189">
        <v>0.00043849513041190795</v>
      </c>
      <c r="BD19" s="189">
        <v>0.0008395279186785182</v>
      </c>
      <c r="BE19" s="189">
        <v>0.00033483081628751674</v>
      </c>
      <c r="BF19" s="189">
        <v>0.00407961789139254</v>
      </c>
      <c r="BG19" s="189">
        <v>3.5662617630746994E-05</v>
      </c>
      <c r="BH19" s="189">
        <v>2.7620235101264218E-05</v>
      </c>
      <c r="BI19" s="189">
        <v>0.0001292211052329383</v>
      </c>
      <c r="BJ19" s="189">
        <v>2.6947127286524994E-06</v>
      </c>
      <c r="BK19" s="189">
        <v>1.1372049890135833E-05</v>
      </c>
      <c r="BL19" s="189">
        <v>8.450516854702797E-05</v>
      </c>
      <c r="BM19" s="189">
        <v>1.0485334784803248E-05</v>
      </c>
      <c r="BN19" s="189">
        <v>0.00021385468091644644</v>
      </c>
      <c r="BO19" s="189">
        <v>3.2817698204647368E-06</v>
      </c>
      <c r="BP19" s="189">
        <v>1.378195039656203E-05</v>
      </c>
      <c r="BQ19" s="189">
        <v>7.685574497929343E-05</v>
      </c>
      <c r="BR19" s="189">
        <v>5.038016750868595E-05</v>
      </c>
      <c r="BS19" s="189">
        <v>9.632684179591307E-05</v>
      </c>
      <c r="BT19" s="189">
        <v>6.723046884848213E-06</v>
      </c>
      <c r="BU19" s="189">
        <v>0.00023604811640248887</v>
      </c>
      <c r="BV19" s="397">
        <v>0.0005927575224245051</v>
      </c>
      <c r="BW19" s="190">
        <v>0.000739171784530171</v>
      </c>
      <c r="BX19" s="189">
        <v>0.0006336881452188631</v>
      </c>
      <c r="BY19" s="189">
        <v>0.00043267171697918363</v>
      </c>
      <c r="BZ19" s="189">
        <v>1.862576613984722E-06</v>
      </c>
      <c r="CA19" s="189">
        <v>6.583629769926395E-05</v>
      </c>
      <c r="CB19" s="189">
        <v>0.0012246265915429185</v>
      </c>
      <c r="CC19" s="189">
        <v>0.011588259862550784</v>
      </c>
      <c r="CD19" s="396">
        <v>0.00041366413702422644</v>
      </c>
      <c r="CE19" s="189">
        <v>7.913941906781254E-05</v>
      </c>
      <c r="CF19" s="189">
        <v>6.754987329154433E-05</v>
      </c>
      <c r="CG19" s="189">
        <v>1.6972809062820525E-07</v>
      </c>
      <c r="CH19" s="189">
        <v>1.119641030871237E-05</v>
      </c>
      <c r="CI19" s="189">
        <v>0.00019740842406363313</v>
      </c>
      <c r="CJ19" s="189">
        <v>-0.007537522315033169</v>
      </c>
      <c r="CK19" s="402">
        <v>7.03209818410366E-05</v>
      </c>
      <c r="CL19" s="190">
        <v>8.366457146690311E-05</v>
      </c>
      <c r="CM19" s="190">
        <v>0.0005627734838293166</v>
      </c>
      <c r="CN19" s="190">
        <v>0.00032181723081830366</v>
      </c>
      <c r="CO19" s="191">
        <v>0.0008003918955264909</v>
      </c>
      <c r="CP19" s="150"/>
    </row>
    <row r="20" spans="1:94" ht="11.25">
      <c r="A20" s="124"/>
      <c r="B20" s="141"/>
      <c r="C20" s="106" t="s">
        <v>109</v>
      </c>
      <c r="D20" s="107" t="s">
        <v>13</v>
      </c>
      <c r="E20" s="189">
        <v>0</v>
      </c>
      <c r="F20" s="189">
        <v>5.2476910159529805E-05</v>
      </c>
      <c r="G20" s="189">
        <v>0</v>
      </c>
      <c r="H20" s="189">
        <v>0.0016051153183259436</v>
      </c>
      <c r="I20" s="189">
        <v>0</v>
      </c>
      <c r="J20" s="189">
        <v>0</v>
      </c>
      <c r="K20" s="189">
        <v>0.0006704004500999207</v>
      </c>
      <c r="L20" s="189">
        <v>2.399035151680815E-05</v>
      </c>
      <c r="M20" s="189">
        <v>3.2145348407358714E-06</v>
      </c>
      <c r="N20" s="189">
        <v>0.0005462490895848507</v>
      </c>
      <c r="O20" s="189">
        <v>9.963755440182482E-05</v>
      </c>
      <c r="P20" s="189">
        <v>0.00016175022991639823</v>
      </c>
      <c r="Q20" s="189">
        <v>0.0011754980399590353</v>
      </c>
      <c r="R20" s="189">
        <v>0.07621376320095447</v>
      </c>
      <c r="S20" s="189">
        <v>0.00266453014755875</v>
      </c>
      <c r="T20" s="189">
        <v>0.008681144086965858</v>
      </c>
      <c r="U20" s="189">
        <v>0.0030327423853829306</v>
      </c>
      <c r="V20" s="189">
        <v>0.0005780771429575193</v>
      </c>
      <c r="W20" s="189">
        <v>0.002574924812259807</v>
      </c>
      <c r="X20" s="189">
        <v>4.135991397137894E-06</v>
      </c>
      <c r="Y20" s="189">
        <v>0.0015034475607859402</v>
      </c>
      <c r="Z20" s="189">
        <v>2.2625432569988947E-06</v>
      </c>
      <c r="AA20" s="189">
        <v>0</v>
      </c>
      <c r="AB20" s="189">
        <v>0</v>
      </c>
      <c r="AC20" s="189">
        <v>4.6524825302152896E-05</v>
      </c>
      <c r="AD20" s="189">
        <v>3.864410709570213E-06</v>
      </c>
      <c r="AE20" s="189">
        <v>9.174199202991445E-05</v>
      </c>
      <c r="AF20" s="189">
        <v>0</v>
      </c>
      <c r="AG20" s="189">
        <v>0</v>
      </c>
      <c r="AH20" s="189">
        <v>0</v>
      </c>
      <c r="AI20" s="189">
        <v>0.011000984649067123</v>
      </c>
      <c r="AJ20" s="189">
        <v>7.17607561626588E-05</v>
      </c>
      <c r="AK20" s="189">
        <v>0.029617728725354942</v>
      </c>
      <c r="AL20" s="189">
        <v>0</v>
      </c>
      <c r="AM20" s="396">
        <v>0.0048917781703945</v>
      </c>
      <c r="AN20" s="189">
        <v>0</v>
      </c>
      <c r="AO20" s="189">
        <v>9.975076558712588E-06</v>
      </c>
      <c r="AP20" s="189">
        <v>0</v>
      </c>
      <c r="AQ20" s="189">
        <v>0.00024335102810051857</v>
      </c>
      <c r="AR20" s="189">
        <v>2.7123604653282215E-08</v>
      </c>
      <c r="AS20" s="189">
        <v>0</v>
      </c>
      <c r="AT20" s="189">
        <v>9.340204985713399E-05</v>
      </c>
      <c r="AU20" s="189">
        <v>1.4963461451433923E-06</v>
      </c>
      <c r="AV20" s="189">
        <v>3.945607434155703E-07</v>
      </c>
      <c r="AW20" s="189">
        <v>0.00014311377968972584</v>
      </c>
      <c r="AX20" s="189">
        <v>2.575934281931974E-05</v>
      </c>
      <c r="AY20" s="189">
        <v>2.4825289911255498E-05</v>
      </c>
      <c r="AZ20" s="189">
        <v>9.698480466346431E-05</v>
      </c>
      <c r="BA20" s="189">
        <v>0.009767404833561413</v>
      </c>
      <c r="BB20" s="189">
        <v>0.0003444185498426442</v>
      </c>
      <c r="BC20" s="189">
        <v>0.0005738726742172631</v>
      </c>
      <c r="BD20" s="189">
        <v>0.0004709797949667959</v>
      </c>
      <c r="BE20" s="189">
        <v>8.570700312241126E-05</v>
      </c>
      <c r="BF20" s="189">
        <v>0.00032729879493235915</v>
      </c>
      <c r="BG20" s="189">
        <v>3.2322614166840174E-07</v>
      </c>
      <c r="BH20" s="189">
        <v>0.0001791913774796304</v>
      </c>
      <c r="BI20" s="189">
        <v>3.181479816978374E-07</v>
      </c>
      <c r="BJ20" s="189">
        <v>0</v>
      </c>
      <c r="BK20" s="189">
        <v>0</v>
      </c>
      <c r="BL20" s="189">
        <v>5.575089117662229E-06</v>
      </c>
      <c r="BM20" s="189">
        <v>4.680953028930022E-07</v>
      </c>
      <c r="BN20" s="189">
        <v>1.571200567780464E-05</v>
      </c>
      <c r="BO20" s="189">
        <v>0</v>
      </c>
      <c r="BP20" s="189">
        <v>0</v>
      </c>
      <c r="BQ20" s="189">
        <v>0</v>
      </c>
      <c r="BR20" s="189">
        <v>0.0009853673274140217</v>
      </c>
      <c r="BS20" s="189">
        <v>1.2464986201992459E-05</v>
      </c>
      <c r="BT20" s="189">
        <v>0.0019911423857292125</v>
      </c>
      <c r="BU20" s="189">
        <v>0</v>
      </c>
      <c r="BV20" s="397">
        <v>0.00045680270437748323</v>
      </c>
      <c r="BW20" s="190">
        <v>0.0006317126102478654</v>
      </c>
      <c r="BX20" s="189">
        <v>5.213889802433683E-05</v>
      </c>
      <c r="BY20" s="189">
        <v>0.00012197136509671712</v>
      </c>
      <c r="BZ20" s="189">
        <v>3.1042943566412033E-07</v>
      </c>
      <c r="CA20" s="189">
        <v>0.008506049662744902</v>
      </c>
      <c r="CB20" s="189">
        <v>0.05050599772941911</v>
      </c>
      <c r="CC20" s="189">
        <v>0.48313779094050197</v>
      </c>
      <c r="CD20" s="396">
        <v>0.006585176127800583</v>
      </c>
      <c r="CE20" s="189">
        <v>4.776590451280867E-06</v>
      </c>
      <c r="CF20" s="189">
        <v>1.2560436770824301E-05</v>
      </c>
      <c r="CG20" s="189">
        <v>2.4246870089743608E-08</v>
      </c>
      <c r="CH20" s="189">
        <v>0.0010552544011998364</v>
      </c>
      <c r="CI20" s="189">
        <v>0.007371677237878023</v>
      </c>
      <c r="CJ20" s="189">
        <v>-0.04362359406107891</v>
      </c>
      <c r="CK20" s="402">
        <v>0.0013901889269146372</v>
      </c>
      <c r="CL20" s="190">
        <v>0.0015920854152348008</v>
      </c>
      <c r="CM20" s="190">
        <v>0.007453843641827729</v>
      </c>
      <c r="CN20" s="190">
        <v>0.0012845363386397603</v>
      </c>
      <c r="CO20" s="191">
        <v>0.0018756800637336481</v>
      </c>
      <c r="CP20" s="150"/>
    </row>
    <row r="21" spans="1:94" ht="11.25">
      <c r="A21" s="124"/>
      <c r="B21" s="141"/>
      <c r="C21" s="106" t="s">
        <v>110</v>
      </c>
      <c r="D21" s="107" t="s">
        <v>14</v>
      </c>
      <c r="E21" s="189">
        <v>4.788991704402148E-05</v>
      </c>
      <c r="F21" s="189">
        <v>0</v>
      </c>
      <c r="G21" s="189">
        <v>0.0003271800523488084</v>
      </c>
      <c r="H21" s="189">
        <v>7.89400976225874E-05</v>
      </c>
      <c r="I21" s="189">
        <v>3.8903637149666665E-06</v>
      </c>
      <c r="J21" s="189">
        <v>4.288624423716093E-06</v>
      </c>
      <c r="K21" s="189">
        <v>6.393464782969271E-05</v>
      </c>
      <c r="L21" s="189">
        <v>1.8901489073848844E-05</v>
      </c>
      <c r="M21" s="189">
        <v>0</v>
      </c>
      <c r="N21" s="189">
        <v>8.81046918685243E-06</v>
      </c>
      <c r="O21" s="189">
        <v>3.918330791082999E-06</v>
      </c>
      <c r="P21" s="189">
        <v>0.0001294001839331186</v>
      </c>
      <c r="Q21" s="189">
        <v>0.007646660822085147</v>
      </c>
      <c r="R21" s="189">
        <v>0.013180030658288157</v>
      </c>
      <c r="S21" s="189">
        <v>0.10863314246472099</v>
      </c>
      <c r="T21" s="189">
        <v>0.014551411892298803</v>
      </c>
      <c r="U21" s="189">
        <v>0.037066851376902486</v>
      </c>
      <c r="V21" s="189">
        <v>0.0004463330426978637</v>
      </c>
      <c r="W21" s="189">
        <v>0.004255412214715152</v>
      </c>
      <c r="X21" s="189">
        <v>1.2407974191413682E-05</v>
      </c>
      <c r="Y21" s="189">
        <v>4.9114439372317464E-05</v>
      </c>
      <c r="Z21" s="189">
        <v>0.00014291731573376352</v>
      </c>
      <c r="AA21" s="189">
        <v>5.103219706366408E-05</v>
      </c>
      <c r="AB21" s="189">
        <v>1.0030166590691038E-05</v>
      </c>
      <c r="AC21" s="189">
        <v>8.73058450114474E-05</v>
      </c>
      <c r="AD21" s="189">
        <v>0.00025376296992844397</v>
      </c>
      <c r="AE21" s="189">
        <v>0.0028079602560584526</v>
      </c>
      <c r="AF21" s="189">
        <v>0.0006353640141129188</v>
      </c>
      <c r="AG21" s="189">
        <v>3.1685157498703253E-05</v>
      </c>
      <c r="AH21" s="189">
        <v>2.69161615400351E-05</v>
      </c>
      <c r="AI21" s="189">
        <v>0.008672811553968079</v>
      </c>
      <c r="AJ21" s="189">
        <v>0.00018347920609770716</v>
      </c>
      <c r="AK21" s="189">
        <v>5.2389850339660864E-05</v>
      </c>
      <c r="AL21" s="189">
        <v>0.00125</v>
      </c>
      <c r="AM21" s="396">
        <v>0.01016253076696105</v>
      </c>
      <c r="AN21" s="189">
        <v>3.600412551887484E-06</v>
      </c>
      <c r="AO21" s="189">
        <v>7.125054684794706E-07</v>
      </c>
      <c r="AP21" s="189">
        <v>5.350340281641912E-05</v>
      </c>
      <c r="AQ21" s="189">
        <v>2.1494728034115203E-05</v>
      </c>
      <c r="AR21" s="189">
        <v>6.23842907025491E-07</v>
      </c>
      <c r="AS21" s="189">
        <v>8.745807478539975E-07</v>
      </c>
      <c r="AT21" s="189">
        <v>7.195520669622139E-06</v>
      </c>
      <c r="AU21" s="189">
        <v>2.9522505025802065E-06</v>
      </c>
      <c r="AV21" s="189">
        <v>2.367364460493422E-07</v>
      </c>
      <c r="AW21" s="189">
        <v>9.964405896586656E-07</v>
      </c>
      <c r="AX21" s="189">
        <v>4.5534191852332874E-07</v>
      </c>
      <c r="AY21" s="189">
        <v>1.4017000426083037E-05</v>
      </c>
      <c r="AZ21" s="189">
        <v>0.0001897151987243071</v>
      </c>
      <c r="BA21" s="189">
        <v>0.00218201590933271</v>
      </c>
      <c r="BB21" s="189">
        <v>0.010949313800953615</v>
      </c>
      <c r="BC21" s="189">
        <v>0.00162935860897088</v>
      </c>
      <c r="BD21" s="189">
        <v>0.0030132412237547797</v>
      </c>
      <c r="BE21" s="189">
        <v>0.00026970623845026445</v>
      </c>
      <c r="BF21" s="189">
        <v>0.0003949525852049624</v>
      </c>
      <c r="BG21" s="189">
        <v>1.1851625194508064E-06</v>
      </c>
      <c r="BH21" s="189">
        <v>4.48998895734837E-06</v>
      </c>
      <c r="BI21" s="189">
        <v>1.377580760751636E-05</v>
      </c>
      <c r="BJ21" s="189">
        <v>4.817819726984772E-06</v>
      </c>
      <c r="BK21" s="189">
        <v>8.894340696195624E-07</v>
      </c>
      <c r="BL21" s="189">
        <v>9.255197205183109E-06</v>
      </c>
      <c r="BM21" s="189">
        <v>4.526481578975331E-05</v>
      </c>
      <c r="BN21" s="189">
        <v>0.0003275524674576509</v>
      </c>
      <c r="BO21" s="189">
        <v>5.587644931159696E-05</v>
      </c>
      <c r="BP21" s="189">
        <v>2.954963635626507E-06</v>
      </c>
      <c r="BQ21" s="189">
        <v>2.718370401196874E-06</v>
      </c>
      <c r="BR21" s="189">
        <v>0.0005342956410815891</v>
      </c>
      <c r="BS21" s="189">
        <v>2.969809749844335E-05</v>
      </c>
      <c r="BT21" s="189">
        <v>0.00038713544978584294</v>
      </c>
      <c r="BU21" s="189">
        <v>0.00010239417770952594</v>
      </c>
      <c r="BV21" s="397">
        <v>0.0008690589543350899</v>
      </c>
      <c r="BW21" s="190">
        <v>0.0012355819018487796</v>
      </c>
      <c r="BX21" s="189">
        <v>0.026136293753225258</v>
      </c>
      <c r="BY21" s="189">
        <v>0.011364366499701023</v>
      </c>
      <c r="BZ21" s="189">
        <v>0</v>
      </c>
      <c r="CA21" s="189">
        <v>0.02202951822383371</v>
      </c>
      <c r="CB21" s="189">
        <v>0.04508063003625605</v>
      </c>
      <c r="CC21" s="189">
        <v>-0.16152181341838479</v>
      </c>
      <c r="CD21" s="396">
        <v>0.01805052225969693</v>
      </c>
      <c r="CE21" s="189">
        <v>0.0023298905514861357</v>
      </c>
      <c r="CF21" s="189">
        <v>0.0009813003375069786</v>
      </c>
      <c r="CG21" s="189">
        <v>0</v>
      </c>
      <c r="CH21" s="189">
        <v>0.0023141380620921507</v>
      </c>
      <c r="CI21" s="189">
        <v>0.004757972480684975</v>
      </c>
      <c r="CJ21" s="189">
        <v>0.013346165242667568</v>
      </c>
      <c r="CK21" s="402">
        <v>0.0016603399418580978</v>
      </c>
      <c r="CL21" s="190">
        <v>0.002297323273084509</v>
      </c>
      <c r="CM21" s="190">
        <v>0.012949495793958803</v>
      </c>
      <c r="CN21" s="190">
        <v>0.005992890442539681</v>
      </c>
      <c r="CO21" s="191">
        <v>0.0029272528931046067</v>
      </c>
      <c r="CP21" s="150"/>
    </row>
    <row r="22" spans="1:94" ht="11.25">
      <c r="A22" s="124"/>
      <c r="B22" s="141"/>
      <c r="C22" s="106" t="s">
        <v>111</v>
      </c>
      <c r="D22" s="107" t="s">
        <v>15</v>
      </c>
      <c r="E22" s="189">
        <v>0</v>
      </c>
      <c r="F22" s="189">
        <v>0</v>
      </c>
      <c r="G22" s="189">
        <v>0.006423061027689764</v>
      </c>
      <c r="H22" s="189">
        <v>1.31566829370979E-05</v>
      </c>
      <c r="I22" s="189">
        <v>0</v>
      </c>
      <c r="J22" s="189">
        <v>0</v>
      </c>
      <c r="K22" s="189">
        <v>0</v>
      </c>
      <c r="L22" s="189">
        <v>0</v>
      </c>
      <c r="M22" s="189">
        <v>0</v>
      </c>
      <c r="N22" s="189">
        <v>0</v>
      </c>
      <c r="O22" s="189">
        <v>0</v>
      </c>
      <c r="P22" s="189">
        <v>0</v>
      </c>
      <c r="Q22" s="189">
        <v>0</v>
      </c>
      <c r="R22" s="189">
        <v>0</v>
      </c>
      <c r="S22" s="189">
        <v>0</v>
      </c>
      <c r="T22" s="189">
        <v>0.05642261102659716</v>
      </c>
      <c r="U22" s="189">
        <v>0</v>
      </c>
      <c r="V22" s="189">
        <v>7.984490924827615E-07</v>
      </c>
      <c r="W22" s="189">
        <v>1.2864975329801683E-06</v>
      </c>
      <c r="X22" s="189">
        <v>0</v>
      </c>
      <c r="Y22" s="189">
        <v>0</v>
      </c>
      <c r="Z22" s="189">
        <v>1.5083621713325965E-06</v>
      </c>
      <c r="AA22" s="189">
        <v>0</v>
      </c>
      <c r="AB22" s="189">
        <v>0</v>
      </c>
      <c r="AC22" s="189">
        <v>0.0028598408046841884</v>
      </c>
      <c r="AD22" s="189">
        <v>0</v>
      </c>
      <c r="AE22" s="189">
        <v>0.0035263328186498364</v>
      </c>
      <c r="AF22" s="189">
        <v>3.2121537619459997E-06</v>
      </c>
      <c r="AG22" s="189">
        <v>0</v>
      </c>
      <c r="AH22" s="189">
        <v>0</v>
      </c>
      <c r="AI22" s="189">
        <v>0.007399821126788379</v>
      </c>
      <c r="AJ22" s="189">
        <v>6.523705105696254E-06</v>
      </c>
      <c r="AK22" s="189">
        <v>0</v>
      </c>
      <c r="AL22" s="189">
        <v>0</v>
      </c>
      <c r="AM22" s="396">
        <v>0.0018585935977472046</v>
      </c>
      <c r="AN22" s="189">
        <v>9.231827056121754E-08</v>
      </c>
      <c r="AO22" s="189">
        <v>0</v>
      </c>
      <c r="AP22" s="189">
        <v>0.000576231648332834</v>
      </c>
      <c r="AQ22" s="189">
        <v>1.5353377167225146E-06</v>
      </c>
      <c r="AR22" s="189">
        <v>2.7123604653282215E-08</v>
      </c>
      <c r="AS22" s="189">
        <v>0</v>
      </c>
      <c r="AT22" s="189">
        <v>6.985942397691398E-08</v>
      </c>
      <c r="AU22" s="189">
        <v>0</v>
      </c>
      <c r="AV22" s="189">
        <v>0</v>
      </c>
      <c r="AW22" s="189">
        <v>1.245550737073332E-07</v>
      </c>
      <c r="AX22" s="189">
        <v>0</v>
      </c>
      <c r="AY22" s="189">
        <v>0</v>
      </c>
      <c r="AZ22" s="189">
        <v>0</v>
      </c>
      <c r="BA22" s="189">
        <v>3.730451872619692E-08</v>
      </c>
      <c r="BB22" s="189">
        <v>0</v>
      </c>
      <c r="BC22" s="189">
        <v>0.00649919766576991</v>
      </c>
      <c r="BD22" s="189">
        <v>0</v>
      </c>
      <c r="BE22" s="189">
        <v>3.186133945071051E-08</v>
      </c>
      <c r="BF22" s="189">
        <v>1.07814805215304E-07</v>
      </c>
      <c r="BG22" s="189">
        <v>0</v>
      </c>
      <c r="BH22" s="189">
        <v>1.360602714347991E-07</v>
      </c>
      <c r="BI22" s="189">
        <v>1.0604932723261247E-07</v>
      </c>
      <c r="BJ22" s="189">
        <v>2.7219320491439387E-08</v>
      </c>
      <c r="BK22" s="189">
        <v>1.588275124320647E-08</v>
      </c>
      <c r="BL22" s="189">
        <v>0.00020627829735350245</v>
      </c>
      <c r="BM22" s="189">
        <v>4.6809530289300215E-08</v>
      </c>
      <c r="BN22" s="189">
        <v>0.00034732102732863425</v>
      </c>
      <c r="BO22" s="189">
        <v>4.6059927304768234E-07</v>
      </c>
      <c r="BP22" s="189">
        <v>2.3639709085012057E-08</v>
      </c>
      <c r="BQ22" s="189">
        <v>0</v>
      </c>
      <c r="BR22" s="189">
        <v>0.00034306047432820287</v>
      </c>
      <c r="BS22" s="189">
        <v>4.821699533722011E-07</v>
      </c>
      <c r="BT22" s="189">
        <v>0</v>
      </c>
      <c r="BU22" s="189">
        <v>0</v>
      </c>
      <c r="BV22" s="397">
        <v>0.0003491126681477563</v>
      </c>
      <c r="BW22" s="190">
        <v>0.00040864471501756496</v>
      </c>
      <c r="BX22" s="189">
        <v>0</v>
      </c>
      <c r="BY22" s="189">
        <v>0.003584418950072637</v>
      </c>
      <c r="BZ22" s="189">
        <v>0</v>
      </c>
      <c r="CA22" s="189">
        <v>0.0011705000717269138</v>
      </c>
      <c r="CB22" s="189">
        <v>0.012573924276238472</v>
      </c>
      <c r="CC22" s="189">
        <v>0.034210426396324566</v>
      </c>
      <c r="CD22" s="396">
        <v>0.004115703922959765</v>
      </c>
      <c r="CE22" s="189">
        <v>0</v>
      </c>
      <c r="CF22" s="189">
        <v>0.000263506029369155</v>
      </c>
      <c r="CG22" s="189">
        <v>0</v>
      </c>
      <c r="CH22" s="189">
        <v>0.00010143656923841232</v>
      </c>
      <c r="CI22" s="189">
        <v>0.0009664522925188996</v>
      </c>
      <c r="CJ22" s="189">
        <v>-0.0042217961244695205</v>
      </c>
      <c r="CK22" s="402">
        <v>0.00032332815826595064</v>
      </c>
      <c r="CL22" s="190">
        <v>0.0004707139591687133</v>
      </c>
      <c r="CM22" s="190">
        <v>0.004518609055375349</v>
      </c>
      <c r="CN22" s="190">
        <v>0.0011383984509790103</v>
      </c>
      <c r="CO22" s="191">
        <v>0.0008733479858775763</v>
      </c>
      <c r="CP22" s="150"/>
    </row>
    <row r="23" spans="1:94" ht="11.25">
      <c r="A23" s="124"/>
      <c r="B23" s="141"/>
      <c r="C23" s="106" t="s">
        <v>112</v>
      </c>
      <c r="D23" s="107" t="s">
        <v>16</v>
      </c>
      <c r="E23" s="189">
        <v>4.788991704402148E-05</v>
      </c>
      <c r="F23" s="189">
        <v>0</v>
      </c>
      <c r="G23" s="189">
        <v>0</v>
      </c>
      <c r="H23" s="189">
        <v>1.31566829370979E-05</v>
      </c>
      <c r="I23" s="189">
        <v>0</v>
      </c>
      <c r="J23" s="189">
        <v>0</v>
      </c>
      <c r="K23" s="189">
        <v>1.2786929565938542E-05</v>
      </c>
      <c r="L23" s="189">
        <v>7.269803489941863E-06</v>
      </c>
      <c r="M23" s="189">
        <v>0</v>
      </c>
      <c r="N23" s="189">
        <v>5.873646124568287E-06</v>
      </c>
      <c r="O23" s="189">
        <v>5.597615415832855E-07</v>
      </c>
      <c r="P23" s="189">
        <v>0</v>
      </c>
      <c r="Q23" s="189">
        <v>1.3163471892038468E-05</v>
      </c>
      <c r="R23" s="189">
        <v>0.0014419169237907304</v>
      </c>
      <c r="S23" s="189">
        <v>0.0003854804522538729</v>
      </c>
      <c r="T23" s="189">
        <v>0.0002352450106946001</v>
      </c>
      <c r="U23" s="189">
        <v>0.04114794915476346</v>
      </c>
      <c r="V23" s="189">
        <v>2.3953472774482844E-05</v>
      </c>
      <c r="W23" s="189">
        <v>2.7981321342318662E-05</v>
      </c>
      <c r="X23" s="189">
        <v>0</v>
      </c>
      <c r="Y23" s="189">
        <v>2.728579965128748E-05</v>
      </c>
      <c r="Z23" s="189">
        <v>0.00038086144826148064</v>
      </c>
      <c r="AA23" s="189">
        <v>1.7719512869327808E-05</v>
      </c>
      <c r="AB23" s="189">
        <v>1.383471253888419E-06</v>
      </c>
      <c r="AC23" s="189">
        <v>1.263637230428844E-05</v>
      </c>
      <c r="AD23" s="189">
        <v>1.0305095225520568E-05</v>
      </c>
      <c r="AE23" s="189">
        <v>0.0001990473577077608</v>
      </c>
      <c r="AF23" s="189">
        <v>3.2121537619459997E-06</v>
      </c>
      <c r="AG23" s="189">
        <v>0.0021270128876444317</v>
      </c>
      <c r="AH23" s="189">
        <v>5.38323230800702E-06</v>
      </c>
      <c r="AI23" s="189">
        <v>0.00027874879034874635</v>
      </c>
      <c r="AJ23" s="189">
        <v>7.665353499193099E-05</v>
      </c>
      <c r="AK23" s="189">
        <v>0</v>
      </c>
      <c r="AL23" s="189">
        <v>0</v>
      </c>
      <c r="AM23" s="396">
        <v>0.00031584764138109007</v>
      </c>
      <c r="AN23" s="189">
        <v>8.308644350509578E-07</v>
      </c>
      <c r="AO23" s="189">
        <v>7.125054684794706E-07</v>
      </c>
      <c r="AP23" s="189">
        <v>0</v>
      </c>
      <c r="AQ23" s="189">
        <v>0</v>
      </c>
      <c r="AR23" s="189">
        <v>2.7123604653282215E-08</v>
      </c>
      <c r="AS23" s="189">
        <v>1.4576345797566625E-07</v>
      </c>
      <c r="AT23" s="189">
        <v>3.4929711988456986E-07</v>
      </c>
      <c r="AU23" s="189">
        <v>2.0220893853289084E-07</v>
      </c>
      <c r="AV23" s="189">
        <v>0</v>
      </c>
      <c r="AW23" s="189">
        <v>3.736652211219996E-07</v>
      </c>
      <c r="AX23" s="189">
        <v>0</v>
      </c>
      <c r="AY23" s="189">
        <v>0</v>
      </c>
      <c r="AZ23" s="189">
        <v>3.151415261201115E-07</v>
      </c>
      <c r="BA23" s="189">
        <v>3.99531395557569E-05</v>
      </c>
      <c r="BB23" s="189">
        <v>7.427241038129974E-06</v>
      </c>
      <c r="BC23" s="189">
        <v>5.7602380044298384E-06</v>
      </c>
      <c r="BD23" s="189">
        <v>0.0010088747520600218</v>
      </c>
      <c r="BE23" s="189">
        <v>9.239788440706047E-07</v>
      </c>
      <c r="BF23" s="189">
        <v>7.547036365071281E-07</v>
      </c>
      <c r="BG23" s="189">
        <v>0</v>
      </c>
      <c r="BH23" s="189">
        <v>8.163616286087946E-07</v>
      </c>
      <c r="BI23" s="189">
        <v>1.3075882047781119E-05</v>
      </c>
      <c r="BJ23" s="189">
        <v>4.355091278630302E-07</v>
      </c>
      <c r="BK23" s="189">
        <v>3.176550248641294E-08</v>
      </c>
      <c r="BL23" s="189">
        <v>3.020984250949976E-07</v>
      </c>
      <c r="BM23" s="189">
        <v>2.808571817358013E-07</v>
      </c>
      <c r="BN23" s="189">
        <v>6.056264006717425E-06</v>
      </c>
      <c r="BO23" s="189">
        <v>8.636236369644044E-08</v>
      </c>
      <c r="BP23" s="189">
        <v>5.673530180402894E-05</v>
      </c>
      <c r="BQ23" s="189">
        <v>2.471245819269885E-07</v>
      </c>
      <c r="BR23" s="189">
        <v>5.290454690411051E-06</v>
      </c>
      <c r="BS23" s="189">
        <v>2.8573034273908214E-06</v>
      </c>
      <c r="BT23" s="189">
        <v>0</v>
      </c>
      <c r="BU23" s="189">
        <v>0</v>
      </c>
      <c r="BV23" s="397">
        <v>1.115059846927006E-05</v>
      </c>
      <c r="BW23" s="190">
        <v>2.316747015279106E-05</v>
      </c>
      <c r="BX23" s="189">
        <v>8.021368926821052E-06</v>
      </c>
      <c r="BY23" s="189">
        <v>0.0012099595212565753</v>
      </c>
      <c r="BZ23" s="189">
        <v>3.1042943566412033E-07</v>
      </c>
      <c r="CA23" s="189">
        <v>0.002596722183990969</v>
      </c>
      <c r="CB23" s="189">
        <v>0.0053773703210885475</v>
      </c>
      <c r="CC23" s="189">
        <v>0.0010175798306564909</v>
      </c>
      <c r="CD23" s="396">
        <v>0.0018207104454731045</v>
      </c>
      <c r="CE23" s="189">
        <v>8.521871600580639E-06</v>
      </c>
      <c r="CF23" s="189">
        <v>2.9861150505320566E-05</v>
      </c>
      <c r="CG23" s="189">
        <v>2.4246870089743608E-08</v>
      </c>
      <c r="CH23" s="189">
        <v>6.970855976619103E-05</v>
      </c>
      <c r="CI23" s="189">
        <v>0.00013379524026772385</v>
      </c>
      <c r="CJ23" s="189">
        <v>-0.0010187164662293043</v>
      </c>
      <c r="CK23" s="402">
        <v>4.4983174647840765E-05</v>
      </c>
      <c r="CL23" s="190">
        <v>0.00011399452854161524</v>
      </c>
      <c r="CM23" s="190">
        <v>0.0002326624426995892</v>
      </c>
      <c r="CN23" s="190">
        <v>0.0007530486274328935</v>
      </c>
      <c r="CO23" s="191">
        <v>5.627981050305335E-05</v>
      </c>
      <c r="CP23" s="150"/>
    </row>
    <row r="24" spans="1:94" ht="11.25">
      <c r="A24" s="124"/>
      <c r="B24" s="141"/>
      <c r="C24" s="106" t="s">
        <v>113</v>
      </c>
      <c r="D24" s="107" t="s">
        <v>17</v>
      </c>
      <c r="E24" s="189">
        <v>0.0027776151885532457</v>
      </c>
      <c r="F24" s="189">
        <v>0.0020990764063811922</v>
      </c>
      <c r="G24" s="189">
        <v>0.005355420856867337</v>
      </c>
      <c r="H24" s="189">
        <v>0.004749562540292342</v>
      </c>
      <c r="I24" s="189">
        <v>0.009654910149618525</v>
      </c>
      <c r="J24" s="189">
        <v>0.01202959150852364</v>
      </c>
      <c r="K24" s="189">
        <v>0.01292210567849275</v>
      </c>
      <c r="L24" s="189">
        <v>0.00807311677558044</v>
      </c>
      <c r="M24" s="189">
        <v>0.0042174697110454636</v>
      </c>
      <c r="N24" s="189">
        <v>0.008405187604257219</v>
      </c>
      <c r="O24" s="189">
        <v>0.009468926237422858</v>
      </c>
      <c r="P24" s="189">
        <v>0.018180725842603163</v>
      </c>
      <c r="Q24" s="189">
        <v>0.007670355071490816</v>
      </c>
      <c r="R24" s="189">
        <v>0.006602934725033127</v>
      </c>
      <c r="S24" s="189">
        <v>0.01450896592979073</v>
      </c>
      <c r="T24" s="189">
        <v>0.01129658605202172</v>
      </c>
      <c r="U24" s="189">
        <v>0.012935956717898796</v>
      </c>
      <c r="V24" s="189">
        <v>0.053365143545177844</v>
      </c>
      <c r="W24" s="189">
        <v>0.006375881773449714</v>
      </c>
      <c r="X24" s="189">
        <v>0.011398792290512036</v>
      </c>
      <c r="Y24" s="189">
        <v>0.010333132327942569</v>
      </c>
      <c r="Z24" s="189">
        <v>0.004353510317008706</v>
      </c>
      <c r="AA24" s="189">
        <v>0.00721255051833119</v>
      </c>
      <c r="AB24" s="189">
        <v>0.00019126490085007392</v>
      </c>
      <c r="AC24" s="189">
        <v>0.0019775922656211408</v>
      </c>
      <c r="AD24" s="189">
        <v>0.004208343262721962</v>
      </c>
      <c r="AE24" s="189">
        <v>0.008491049012340117</v>
      </c>
      <c r="AF24" s="189">
        <v>0.01017417582558776</v>
      </c>
      <c r="AG24" s="189">
        <v>0.0030951704778825868</v>
      </c>
      <c r="AH24" s="189">
        <v>0.023417060539830534</v>
      </c>
      <c r="AI24" s="189">
        <v>0.010384238843700362</v>
      </c>
      <c r="AJ24" s="189">
        <v>0.00409566361166993</v>
      </c>
      <c r="AK24" s="189">
        <v>0.030386113197003302</v>
      </c>
      <c r="AL24" s="189">
        <v>0.008435828877005348</v>
      </c>
      <c r="AM24" s="396">
        <v>0.00881640484278345</v>
      </c>
      <c r="AN24" s="189">
        <v>0.00025913738546533765</v>
      </c>
      <c r="AO24" s="189">
        <v>0.00030922737332009025</v>
      </c>
      <c r="AP24" s="189">
        <v>0.0005072122586996533</v>
      </c>
      <c r="AQ24" s="189">
        <v>0.0004076321637898276</v>
      </c>
      <c r="AR24" s="189">
        <v>0.000759840660757048</v>
      </c>
      <c r="AS24" s="189">
        <v>0.001129375272395462</v>
      </c>
      <c r="AT24" s="189">
        <v>0.0008387322442668292</v>
      </c>
      <c r="AU24" s="189">
        <v>0.0006990363005082036</v>
      </c>
      <c r="AV24" s="189">
        <v>0.00011244981187343754</v>
      </c>
      <c r="AW24" s="189">
        <v>0.0007146970129326779</v>
      </c>
      <c r="AX24" s="189">
        <v>0.000864824400966808</v>
      </c>
      <c r="AY24" s="189">
        <v>0.0016963948106024592</v>
      </c>
      <c r="AZ24" s="189">
        <v>0.0003260139087712553</v>
      </c>
      <c r="BA24" s="189">
        <v>0.0007025186966517404</v>
      </c>
      <c r="BB24" s="189">
        <v>0.0010998242726622358</v>
      </c>
      <c r="BC24" s="189">
        <v>0.001153672896256512</v>
      </c>
      <c r="BD24" s="189">
        <v>0.0013133387397352785</v>
      </c>
      <c r="BE24" s="189">
        <v>0.004589944561269356</v>
      </c>
      <c r="BF24" s="189">
        <v>0.0005725639999465238</v>
      </c>
      <c r="BG24" s="189">
        <v>0.0005877328676003772</v>
      </c>
      <c r="BH24" s="189">
        <v>0.000873643002882845</v>
      </c>
      <c r="BI24" s="189">
        <v>0.0003419030309979426</v>
      </c>
      <c r="BJ24" s="189">
        <v>0.0006329580787079315</v>
      </c>
      <c r="BK24" s="189">
        <v>1.6502178541691525E-05</v>
      </c>
      <c r="BL24" s="189">
        <v>0.00017604099135081223</v>
      </c>
      <c r="BM24" s="189">
        <v>0.00035210128683611623</v>
      </c>
      <c r="BN24" s="189">
        <v>0.0008215950605339299</v>
      </c>
      <c r="BO24" s="189">
        <v>0.0008831991060689309</v>
      </c>
      <c r="BP24" s="189">
        <v>0.0002678142642241016</v>
      </c>
      <c r="BQ24" s="189">
        <v>0.0019913298811676736</v>
      </c>
      <c r="BR24" s="189">
        <v>0.0013889726245824871</v>
      </c>
      <c r="BS24" s="189">
        <v>0.0003788427181791805</v>
      </c>
      <c r="BT24" s="189">
        <v>0.003988447564436203</v>
      </c>
      <c r="BU24" s="189">
        <v>0.0005324004961194822</v>
      </c>
      <c r="BV24" s="397">
        <v>0.000789076499054825</v>
      </c>
      <c r="BW24" s="190">
        <v>0.0011056643259212471</v>
      </c>
      <c r="BX24" s="189">
        <v>0.009403718171876546</v>
      </c>
      <c r="BY24" s="189">
        <v>0.0060406698885720434</v>
      </c>
      <c r="BZ24" s="189">
        <v>2.4523925417465507E-05</v>
      </c>
      <c r="CA24" s="189">
        <v>0.0015675968989024743</v>
      </c>
      <c r="CB24" s="189">
        <v>0.0030365967477202637</v>
      </c>
      <c r="CC24" s="189">
        <v>0.015537077115844629</v>
      </c>
      <c r="CD24" s="396">
        <v>0.0042760747989307145</v>
      </c>
      <c r="CE24" s="189">
        <v>0.0005992449838879634</v>
      </c>
      <c r="CF24" s="189">
        <v>0.0005525739744681344</v>
      </c>
      <c r="CG24" s="189">
        <v>1.3202420763865393E-05</v>
      </c>
      <c r="CH24" s="189">
        <v>0.0001356074318688981</v>
      </c>
      <c r="CI24" s="189">
        <v>0.00026602278319094594</v>
      </c>
      <c r="CJ24" s="189">
        <v>-0.0011142211349383015</v>
      </c>
      <c r="CK24" s="402">
        <v>0.00038203446667443397</v>
      </c>
      <c r="CL24" s="190">
        <v>0.0005333713300887557</v>
      </c>
      <c r="CM24" s="190">
        <v>0.0010999932384380205</v>
      </c>
      <c r="CN24" s="190">
        <v>0.0025023828414954866</v>
      </c>
      <c r="CO24" s="191">
        <v>0.0013195501527363592</v>
      </c>
      <c r="CP24" s="150"/>
    </row>
    <row r="25" spans="1:94" ht="11.25">
      <c r="A25" s="124"/>
      <c r="B25" s="141"/>
      <c r="C25" s="106" t="s">
        <v>114</v>
      </c>
      <c r="D25" s="107" t="s">
        <v>18</v>
      </c>
      <c r="E25" s="189">
        <v>0.004671927462738984</v>
      </c>
      <c r="F25" s="189">
        <v>0.0011544920235096558</v>
      </c>
      <c r="G25" s="189">
        <v>0.0009126601460256234</v>
      </c>
      <c r="H25" s="189">
        <v>0.004525898930361677</v>
      </c>
      <c r="I25" s="189">
        <v>0.0020064550859940585</v>
      </c>
      <c r="J25" s="189">
        <v>0.0025517315321110755</v>
      </c>
      <c r="K25" s="189">
        <v>0.005176879769981404</v>
      </c>
      <c r="L25" s="189">
        <v>0.005321496154637444</v>
      </c>
      <c r="M25" s="189">
        <v>0.0027548563585106417</v>
      </c>
      <c r="N25" s="189">
        <v>0.011803091887319973</v>
      </c>
      <c r="O25" s="189">
        <v>0.00640423179725437</v>
      </c>
      <c r="P25" s="189">
        <v>0.0048062925460872616</v>
      </c>
      <c r="Q25" s="189">
        <v>0.005277235881518222</v>
      </c>
      <c r="R25" s="189">
        <v>0.0024625491990255405</v>
      </c>
      <c r="S25" s="189">
        <v>0.0027771868997113753</v>
      </c>
      <c r="T25" s="189">
        <v>0.0024948034980329897</v>
      </c>
      <c r="U25" s="189">
        <v>0.0027144916412378084</v>
      </c>
      <c r="V25" s="189">
        <v>0.0022675954226510425</v>
      </c>
      <c r="W25" s="189">
        <v>0.0019445410210995244</v>
      </c>
      <c r="X25" s="189">
        <v>0.04210990707805994</v>
      </c>
      <c r="Y25" s="189">
        <v>0.022658128030429124</v>
      </c>
      <c r="Z25" s="189">
        <v>0.004582404276508428</v>
      </c>
      <c r="AA25" s="189">
        <v>0.0030796513366891727</v>
      </c>
      <c r="AB25" s="189">
        <v>0.03263331993672002</v>
      </c>
      <c r="AC25" s="189">
        <v>0.01064901556915944</v>
      </c>
      <c r="AD25" s="189">
        <v>0.007095058062770911</v>
      </c>
      <c r="AE25" s="189">
        <v>0.012985587496877086</v>
      </c>
      <c r="AF25" s="189">
        <v>0.01031037114509427</v>
      </c>
      <c r="AG25" s="189">
        <v>0.004120830761359129</v>
      </c>
      <c r="AH25" s="189">
        <v>0.0013404248446937479</v>
      </c>
      <c r="AI25" s="189">
        <v>0.002487296898496506</v>
      </c>
      <c r="AJ25" s="189">
        <v>0.005537402440028802</v>
      </c>
      <c r="AK25" s="189">
        <v>0</v>
      </c>
      <c r="AL25" s="189">
        <v>1.336898395721925E-05</v>
      </c>
      <c r="AM25" s="396">
        <v>0.007791255778217946</v>
      </c>
      <c r="AN25" s="189">
        <v>0</v>
      </c>
      <c r="AO25" s="189">
        <v>0</v>
      </c>
      <c r="AP25" s="189">
        <v>0</v>
      </c>
      <c r="AQ25" s="189">
        <v>0</v>
      </c>
      <c r="AR25" s="189">
        <v>0</v>
      </c>
      <c r="AS25" s="189">
        <v>0</v>
      </c>
      <c r="AT25" s="189">
        <v>0</v>
      </c>
      <c r="AU25" s="189">
        <v>0</v>
      </c>
      <c r="AV25" s="189">
        <v>0</v>
      </c>
      <c r="AW25" s="189">
        <v>0</v>
      </c>
      <c r="AX25" s="189">
        <v>0</v>
      </c>
      <c r="AY25" s="189">
        <v>0</v>
      </c>
      <c r="AZ25" s="189">
        <v>0</v>
      </c>
      <c r="BA25" s="189">
        <v>0</v>
      </c>
      <c r="BB25" s="189">
        <v>0</v>
      </c>
      <c r="BC25" s="189">
        <v>0</v>
      </c>
      <c r="BD25" s="189">
        <v>0</v>
      </c>
      <c r="BE25" s="189">
        <v>0</v>
      </c>
      <c r="BF25" s="189">
        <v>0</v>
      </c>
      <c r="BG25" s="189">
        <v>0</v>
      </c>
      <c r="BH25" s="189">
        <v>0</v>
      </c>
      <c r="BI25" s="189">
        <v>0</v>
      </c>
      <c r="BJ25" s="189">
        <v>0</v>
      </c>
      <c r="BK25" s="189">
        <v>0</v>
      </c>
      <c r="BL25" s="189">
        <v>0</v>
      </c>
      <c r="BM25" s="189">
        <v>0</v>
      </c>
      <c r="BN25" s="189">
        <v>0</v>
      </c>
      <c r="BO25" s="189">
        <v>0</v>
      </c>
      <c r="BP25" s="189">
        <v>0</v>
      </c>
      <c r="BQ25" s="189">
        <v>0</v>
      </c>
      <c r="BR25" s="189">
        <v>0</v>
      </c>
      <c r="BS25" s="189">
        <v>0</v>
      </c>
      <c r="BT25" s="189">
        <v>0</v>
      </c>
      <c r="BU25" s="189">
        <v>0</v>
      </c>
      <c r="BV25" s="397">
        <v>0</v>
      </c>
      <c r="BW25" s="190">
        <v>0.0003072774190573039</v>
      </c>
      <c r="BX25" s="189">
        <v>0</v>
      </c>
      <c r="BY25" s="189">
        <v>0</v>
      </c>
      <c r="BZ25" s="189">
        <v>0</v>
      </c>
      <c r="CA25" s="189">
        <v>0.8339123462462569</v>
      </c>
      <c r="CB25" s="189">
        <v>0.44786181417859017</v>
      </c>
      <c r="CC25" s="189">
        <v>0</v>
      </c>
      <c r="CD25" s="396">
        <v>0.14045886509464325</v>
      </c>
      <c r="CE25" s="189">
        <v>0</v>
      </c>
      <c r="CF25" s="189">
        <v>0</v>
      </c>
      <c r="CG25" s="189">
        <v>0</v>
      </c>
      <c r="CH25" s="189">
        <v>0</v>
      </c>
      <c r="CI25" s="189">
        <v>0</v>
      </c>
      <c r="CJ25" s="189">
        <v>0</v>
      </c>
      <c r="CK25" s="402">
        <v>0</v>
      </c>
      <c r="CL25" s="190">
        <v>0.005458752932289788</v>
      </c>
      <c r="CM25" s="190">
        <v>0</v>
      </c>
      <c r="CN25" s="190">
        <v>0</v>
      </c>
      <c r="CO25" s="191">
        <v>0.0032758512004206907</v>
      </c>
      <c r="CP25" s="150"/>
    </row>
    <row r="26" spans="1:94" ht="11.25">
      <c r="A26" s="124"/>
      <c r="B26" s="141"/>
      <c r="C26" s="106" t="s">
        <v>115</v>
      </c>
      <c r="D26" s="107" t="s">
        <v>19</v>
      </c>
      <c r="E26" s="189">
        <v>0.004927340353640432</v>
      </c>
      <c r="F26" s="189">
        <v>0.0026763224181360202</v>
      </c>
      <c r="G26" s="189">
        <v>0.002393580382972861</v>
      </c>
      <c r="H26" s="189">
        <v>0.01715631454997566</v>
      </c>
      <c r="I26" s="189">
        <v>0.00951680223773721</v>
      </c>
      <c r="J26" s="189">
        <v>0.013590650798756298</v>
      </c>
      <c r="K26" s="189">
        <v>0.02217253586733743</v>
      </c>
      <c r="L26" s="189">
        <v>0.029537938559982786</v>
      </c>
      <c r="M26" s="189">
        <v>0.008974981275334552</v>
      </c>
      <c r="N26" s="189">
        <v>0.0382462467401264</v>
      </c>
      <c r="O26" s="189">
        <v>0.028397822527603242</v>
      </c>
      <c r="P26" s="189">
        <v>0.04253568903287227</v>
      </c>
      <c r="Q26" s="189">
        <v>0.014931326167139235</v>
      </c>
      <c r="R26" s="189">
        <v>0.009188499041436995</v>
      </c>
      <c r="S26" s="189">
        <v>0.00940665884188139</v>
      </c>
      <c r="T26" s="189">
        <v>0.010012992762898363</v>
      </c>
      <c r="U26" s="189">
        <v>0.008049871763670741</v>
      </c>
      <c r="V26" s="189">
        <v>0.015594509225280814</v>
      </c>
      <c r="W26" s="189">
        <v>0.004039602253557728</v>
      </c>
      <c r="X26" s="189">
        <v>0.02319463975514931</v>
      </c>
      <c r="Y26" s="189">
        <v>0.04509251250371769</v>
      </c>
      <c r="Z26" s="189">
        <v>0.010267798390803818</v>
      </c>
      <c r="AA26" s="189">
        <v>0.002974043039987979</v>
      </c>
      <c r="AB26" s="189">
        <v>0.0023467131144082306</v>
      </c>
      <c r="AC26" s="189">
        <v>0.013975827768543015</v>
      </c>
      <c r="AD26" s="189">
        <v>0.008049567508034754</v>
      </c>
      <c r="AE26" s="189">
        <v>0.01050609633728288</v>
      </c>
      <c r="AF26" s="189">
        <v>0.018922797811623884</v>
      </c>
      <c r="AG26" s="189">
        <v>0.014346335200801752</v>
      </c>
      <c r="AH26" s="189">
        <v>0.003542166858668619</v>
      </c>
      <c r="AI26" s="189">
        <v>0.005397795401773497</v>
      </c>
      <c r="AJ26" s="189">
        <v>0.018503674069169213</v>
      </c>
      <c r="AK26" s="189">
        <v>0</v>
      </c>
      <c r="AL26" s="189">
        <v>0.0038502673796791446</v>
      </c>
      <c r="AM26" s="396">
        <v>0.01264646155403825</v>
      </c>
      <c r="AN26" s="189">
        <v>1.2647603066886803E-05</v>
      </c>
      <c r="AO26" s="189">
        <v>1.2112592964151E-05</v>
      </c>
      <c r="AP26" s="189">
        <v>9.630612506955443E-06</v>
      </c>
      <c r="AQ26" s="189">
        <v>5.987817095217807E-05</v>
      </c>
      <c r="AR26" s="189">
        <v>2.2593962676184088E-05</v>
      </c>
      <c r="AS26" s="189">
        <v>2.944421851108458E-05</v>
      </c>
      <c r="AT26" s="189">
        <v>7.160590957633682E-05</v>
      </c>
      <c r="AU26" s="189">
        <v>8.46446616698681E-05</v>
      </c>
      <c r="AV26" s="189">
        <v>1.9885861468144744E-05</v>
      </c>
      <c r="AW26" s="189">
        <v>7.797147614079058E-05</v>
      </c>
      <c r="AX26" s="189">
        <v>8.631981798292247E-05</v>
      </c>
      <c r="AY26" s="189">
        <v>7.70090625818538E-05</v>
      </c>
      <c r="AZ26" s="189">
        <v>4.033811534337427E-05</v>
      </c>
      <c r="BA26" s="189">
        <v>2.1002444042848867E-05</v>
      </c>
      <c r="BB26" s="189">
        <v>2.609411013662153E-05</v>
      </c>
      <c r="BC26" s="189">
        <v>1.9766459874122307E-05</v>
      </c>
      <c r="BD26" s="189">
        <v>2.7023430858750586E-05</v>
      </c>
      <c r="BE26" s="189">
        <v>3.571656152424648E-05</v>
      </c>
      <c r="BF26" s="189">
        <v>1.0067207436979012E-05</v>
      </c>
      <c r="BG26" s="189">
        <v>7.423427053650961E-05</v>
      </c>
      <c r="BH26" s="189">
        <v>0.00010844003633353488</v>
      </c>
      <c r="BI26" s="189">
        <v>2.100837172478053E-05</v>
      </c>
      <c r="BJ26" s="189">
        <v>7.648629058094467E-06</v>
      </c>
      <c r="BK26" s="189">
        <v>6.083093726148078E-06</v>
      </c>
      <c r="BL26" s="189">
        <v>3.627927450459016E-05</v>
      </c>
      <c r="BM26" s="189">
        <v>1.951957413063819E-05</v>
      </c>
      <c r="BN26" s="189">
        <v>2.6681842369217336E-05</v>
      </c>
      <c r="BO26" s="189">
        <v>5.03204705804593E-05</v>
      </c>
      <c r="BP26" s="189">
        <v>3.701978442712888E-05</v>
      </c>
      <c r="BQ26" s="189">
        <v>9.390734113225563E-06</v>
      </c>
      <c r="BR26" s="189">
        <v>1.2944158176538713E-05</v>
      </c>
      <c r="BS26" s="189">
        <v>5.0877859153977814E-05</v>
      </c>
      <c r="BT26" s="189">
        <v>0</v>
      </c>
      <c r="BU26" s="189">
        <v>8.861034609478205E-06</v>
      </c>
      <c r="BV26" s="397">
        <v>2.9563454706102298E-05</v>
      </c>
      <c r="BW26" s="190">
        <v>0.0005271581935812424</v>
      </c>
      <c r="BX26" s="189">
        <v>9.358263747957893E-05</v>
      </c>
      <c r="BY26" s="189">
        <v>0.018971245362537734</v>
      </c>
      <c r="BZ26" s="189">
        <v>0</v>
      </c>
      <c r="CA26" s="189">
        <v>0</v>
      </c>
      <c r="CB26" s="189">
        <v>0</v>
      </c>
      <c r="CC26" s="189">
        <v>0</v>
      </c>
      <c r="CD26" s="396">
        <v>0.010571865494648188</v>
      </c>
      <c r="CE26" s="189">
        <v>2.1711774778549397E-07</v>
      </c>
      <c r="CF26" s="189">
        <v>4.529021461772587E-05</v>
      </c>
      <c r="CG26" s="189">
        <v>0</v>
      </c>
      <c r="CH26" s="189">
        <v>0</v>
      </c>
      <c r="CI26" s="189">
        <v>0</v>
      </c>
      <c r="CJ26" s="189">
        <v>0</v>
      </c>
      <c r="CK26" s="402">
        <v>2.4640362381036275E-05</v>
      </c>
      <c r="CL26" s="190">
        <v>0.00043454468618067107</v>
      </c>
      <c r="CM26" s="190">
        <v>1.3463979861643516E-05</v>
      </c>
      <c r="CN26" s="190">
        <v>1.2924386779851553E-06</v>
      </c>
      <c r="CO26" s="191">
        <v>0.0007642135977363895</v>
      </c>
      <c r="CP26" s="150"/>
    </row>
    <row r="27" spans="1:94" ht="11.25">
      <c r="A27" s="124"/>
      <c r="B27" s="141"/>
      <c r="C27" s="106" t="s">
        <v>116</v>
      </c>
      <c r="D27" s="107" t="s">
        <v>20</v>
      </c>
      <c r="E27" s="189">
        <v>0.0009684405446679898</v>
      </c>
      <c r="F27" s="189">
        <v>0.00026238455079764903</v>
      </c>
      <c r="G27" s="189">
        <v>0.00034440005510400884</v>
      </c>
      <c r="H27" s="189">
        <v>0.006223111029247306</v>
      </c>
      <c r="I27" s="189">
        <v>0.003721132893365617</v>
      </c>
      <c r="J27" s="189">
        <v>0.003679639755548408</v>
      </c>
      <c r="K27" s="189">
        <v>0.0028460051805331782</v>
      </c>
      <c r="L27" s="189">
        <v>0.007980063290909183</v>
      </c>
      <c r="M27" s="189">
        <v>0.0013179592847017071</v>
      </c>
      <c r="N27" s="189">
        <v>0.005027841082630454</v>
      </c>
      <c r="O27" s="189">
        <v>0.003097160609580319</v>
      </c>
      <c r="P27" s="189">
        <v>0.002740511038297833</v>
      </c>
      <c r="Q27" s="189">
        <v>0.0014571963384486584</v>
      </c>
      <c r="R27" s="189">
        <v>0.0021092318071033087</v>
      </c>
      <c r="S27" s="189">
        <v>0.0015246453741805841</v>
      </c>
      <c r="T27" s="189">
        <v>0.0022728287187109056</v>
      </c>
      <c r="U27" s="189">
        <v>0.0027144916412378084</v>
      </c>
      <c r="V27" s="189">
        <v>0.0015609679758037988</v>
      </c>
      <c r="W27" s="189">
        <v>0.002385166426145232</v>
      </c>
      <c r="X27" s="189">
        <v>0.004846003253646565</v>
      </c>
      <c r="Y27" s="189">
        <v>0.0655186621226715</v>
      </c>
      <c r="Z27" s="189">
        <v>0.003423605038382161</v>
      </c>
      <c r="AA27" s="189">
        <v>0.002486402045824078</v>
      </c>
      <c r="AB27" s="189">
        <v>0.000508425685803994</v>
      </c>
      <c r="AC27" s="189">
        <v>0.006358392791294229</v>
      </c>
      <c r="AD27" s="189">
        <v>0.0057077346180352045</v>
      </c>
      <c r="AE27" s="189">
        <v>0.017291727247781195</v>
      </c>
      <c r="AF27" s="189">
        <v>0.009906924632593853</v>
      </c>
      <c r="AG27" s="189">
        <v>0.009652824555762357</v>
      </c>
      <c r="AH27" s="189">
        <v>0.0032299393848042117</v>
      </c>
      <c r="AI27" s="189">
        <v>0.0013339314582680897</v>
      </c>
      <c r="AJ27" s="189">
        <v>0.01906471270825909</v>
      </c>
      <c r="AK27" s="189">
        <v>0</v>
      </c>
      <c r="AL27" s="189">
        <v>0.016651069518716578</v>
      </c>
      <c r="AM27" s="396">
        <v>0.005683574520127573</v>
      </c>
      <c r="AN27" s="189">
        <v>0</v>
      </c>
      <c r="AO27" s="189">
        <v>0</v>
      </c>
      <c r="AP27" s="189">
        <v>0</v>
      </c>
      <c r="AQ27" s="189">
        <v>0</v>
      </c>
      <c r="AR27" s="189">
        <v>0</v>
      </c>
      <c r="AS27" s="189">
        <v>0</v>
      </c>
      <c r="AT27" s="189">
        <v>0</v>
      </c>
      <c r="AU27" s="189">
        <v>0</v>
      </c>
      <c r="AV27" s="189">
        <v>0</v>
      </c>
      <c r="AW27" s="189">
        <v>0</v>
      </c>
      <c r="AX27" s="189">
        <v>0</v>
      </c>
      <c r="AY27" s="189">
        <v>0</v>
      </c>
      <c r="AZ27" s="189">
        <v>0</v>
      </c>
      <c r="BA27" s="189">
        <v>0</v>
      </c>
      <c r="BB27" s="189">
        <v>0</v>
      </c>
      <c r="BC27" s="189">
        <v>0</v>
      </c>
      <c r="BD27" s="189">
        <v>0</v>
      </c>
      <c r="BE27" s="189">
        <v>0</v>
      </c>
      <c r="BF27" s="189">
        <v>0</v>
      </c>
      <c r="BG27" s="189">
        <v>0</v>
      </c>
      <c r="BH27" s="189">
        <v>0</v>
      </c>
      <c r="BI27" s="189">
        <v>0</v>
      </c>
      <c r="BJ27" s="189">
        <v>0</v>
      </c>
      <c r="BK27" s="189">
        <v>0</v>
      </c>
      <c r="BL27" s="189">
        <v>0</v>
      </c>
      <c r="BM27" s="189">
        <v>0</v>
      </c>
      <c r="BN27" s="189">
        <v>0</v>
      </c>
      <c r="BO27" s="189">
        <v>0</v>
      </c>
      <c r="BP27" s="189">
        <v>0</v>
      </c>
      <c r="BQ27" s="189">
        <v>0</v>
      </c>
      <c r="BR27" s="189">
        <v>0</v>
      </c>
      <c r="BS27" s="189">
        <v>0</v>
      </c>
      <c r="BT27" s="189">
        <v>0</v>
      </c>
      <c r="BU27" s="189">
        <v>0</v>
      </c>
      <c r="BV27" s="397">
        <v>0</v>
      </c>
      <c r="BW27" s="190">
        <v>0.0002241530966608964</v>
      </c>
      <c r="BX27" s="189">
        <v>0.0001885021697802947</v>
      </c>
      <c r="BY27" s="189">
        <v>0.008833930482943965</v>
      </c>
      <c r="BZ27" s="189">
        <v>0.01697583368929242</v>
      </c>
      <c r="CA27" s="189">
        <v>0</v>
      </c>
      <c r="CB27" s="189">
        <v>0</v>
      </c>
      <c r="CC27" s="189">
        <v>0</v>
      </c>
      <c r="CD27" s="396">
        <v>0.007654282066896939</v>
      </c>
      <c r="CE27" s="189">
        <v>0</v>
      </c>
      <c r="CF27" s="189">
        <v>0</v>
      </c>
      <c r="CG27" s="189">
        <v>0</v>
      </c>
      <c r="CH27" s="189">
        <v>0</v>
      </c>
      <c r="CI27" s="189">
        <v>0</v>
      </c>
      <c r="CJ27" s="189">
        <v>0</v>
      </c>
      <c r="CK27" s="402">
        <v>0</v>
      </c>
      <c r="CL27" s="190">
        <v>0.0002974738166159389</v>
      </c>
      <c r="CM27" s="190">
        <v>3.879156988561375E-06</v>
      </c>
      <c r="CN27" s="190">
        <v>4.800486518230577E-07</v>
      </c>
      <c r="CO27" s="191">
        <v>0.0003861325800976192</v>
      </c>
      <c r="CP27" s="150"/>
    </row>
    <row r="28" spans="1:94" ht="11.25">
      <c r="A28" s="124"/>
      <c r="B28" s="141"/>
      <c r="C28" s="106" t="s">
        <v>117</v>
      </c>
      <c r="D28" s="107" t="s">
        <v>21</v>
      </c>
      <c r="E28" s="189">
        <v>0.020640554245973258</v>
      </c>
      <c r="F28" s="189">
        <v>0.0069269521410579345</v>
      </c>
      <c r="G28" s="189">
        <v>0.02224824355971897</v>
      </c>
      <c r="H28" s="189">
        <v>0.018629863038930626</v>
      </c>
      <c r="I28" s="189">
        <v>0.029664995917549578</v>
      </c>
      <c r="J28" s="189">
        <v>0.02648654444087059</v>
      </c>
      <c r="K28" s="189">
        <v>0.027806091693245213</v>
      </c>
      <c r="L28" s="189">
        <v>0.01701279412716195</v>
      </c>
      <c r="M28" s="189">
        <v>0.006795526653315632</v>
      </c>
      <c r="N28" s="189">
        <v>0.01871049972981228</v>
      </c>
      <c r="O28" s="189">
        <v>0.012675240347611917</v>
      </c>
      <c r="P28" s="189">
        <v>0.015772958134419063</v>
      </c>
      <c r="Q28" s="189">
        <v>0.02047972956963345</v>
      </c>
      <c r="R28" s="189">
        <v>0.02095806869635993</v>
      </c>
      <c r="S28" s="189">
        <v>0.023432244522020435</v>
      </c>
      <c r="T28" s="189">
        <v>0.019631497738631935</v>
      </c>
      <c r="U28" s="189">
        <v>0.02793118295673662</v>
      </c>
      <c r="V28" s="189">
        <v>0.02408761222201995</v>
      </c>
      <c r="W28" s="189">
        <v>0.026825724933319226</v>
      </c>
      <c r="X28" s="189">
        <v>0.008713155209970496</v>
      </c>
      <c r="Y28" s="189">
        <v>0.00725802270724247</v>
      </c>
      <c r="Z28" s="189">
        <v>0.006368305087366222</v>
      </c>
      <c r="AA28" s="189">
        <v>0.0022078513035182446</v>
      </c>
      <c r="AB28" s="189">
        <v>0.0004527409678349851</v>
      </c>
      <c r="AC28" s="189">
        <v>0.005823070110039828</v>
      </c>
      <c r="AD28" s="189">
        <v>0.0018974256583989746</v>
      </c>
      <c r="AE28" s="189">
        <v>0.005051543436147164</v>
      </c>
      <c r="AF28" s="189">
        <v>0.005972036274210003</v>
      </c>
      <c r="AG28" s="189">
        <v>0.02179000016429341</v>
      </c>
      <c r="AH28" s="189">
        <v>0.01190232663300352</v>
      </c>
      <c r="AI28" s="189">
        <v>0.012887335268775339</v>
      </c>
      <c r="AJ28" s="189">
        <v>0.024108759949669614</v>
      </c>
      <c r="AK28" s="189">
        <v>0.0815186071285123</v>
      </c>
      <c r="AL28" s="189">
        <v>0.006009358288770053</v>
      </c>
      <c r="AM28" s="396">
        <v>0.015511156650732697</v>
      </c>
      <c r="AN28" s="189">
        <v>0.0006948796225142844</v>
      </c>
      <c r="AO28" s="189">
        <v>0.0003320275483114333</v>
      </c>
      <c r="AP28" s="189">
        <v>0.0007453024012327184</v>
      </c>
      <c r="AQ28" s="189">
        <v>0.0005911050209381682</v>
      </c>
      <c r="AR28" s="189">
        <v>0.0010739320026420562</v>
      </c>
      <c r="AS28" s="189">
        <v>0.0009167063872089651</v>
      </c>
      <c r="AT28" s="189">
        <v>0.0009530921213170374</v>
      </c>
      <c r="AU28" s="189">
        <v>0.0005394934480057528</v>
      </c>
      <c r="AV28" s="189">
        <v>0.00016121751975960204</v>
      </c>
      <c r="AW28" s="189">
        <v>0.0006560315732165239</v>
      </c>
      <c r="AX28" s="189">
        <v>0.0004747264744833219</v>
      </c>
      <c r="AY28" s="189">
        <v>0.0005971579940557785</v>
      </c>
      <c r="AZ28" s="189">
        <v>0.0006314648329631734</v>
      </c>
      <c r="BA28" s="189">
        <v>0.000767801604422585</v>
      </c>
      <c r="BB28" s="189">
        <v>0.0007370944131325</v>
      </c>
      <c r="BC28" s="189">
        <v>0.0005726058998843387</v>
      </c>
      <c r="BD28" s="189">
        <v>0.0008765886238562333</v>
      </c>
      <c r="BE28" s="189">
        <v>0.0007431657426878226</v>
      </c>
      <c r="BF28" s="189">
        <v>0.0009148490528038103</v>
      </c>
      <c r="BG28" s="189">
        <v>0.00019291213555242445</v>
      </c>
      <c r="BH28" s="189">
        <v>0.00024123486125389882</v>
      </c>
      <c r="BI28" s="189">
        <v>0.00024494213110916503</v>
      </c>
      <c r="BJ28" s="189">
        <v>7.490756999244119E-05</v>
      </c>
      <c r="BK28" s="189">
        <v>1.5596861720828755E-05</v>
      </c>
      <c r="BL28" s="189">
        <v>0.00020866762126107196</v>
      </c>
      <c r="BM28" s="189">
        <v>6.806105704064251E-05</v>
      </c>
      <c r="BN28" s="189">
        <v>0.0001876013477929874</v>
      </c>
      <c r="BO28" s="189">
        <v>0.000203728815959903</v>
      </c>
      <c r="BP28" s="189">
        <v>0.0007494969765403073</v>
      </c>
      <c r="BQ28" s="189">
        <v>0.00041541642221926774</v>
      </c>
      <c r="BR28" s="189">
        <v>0.0003254569563101093</v>
      </c>
      <c r="BS28" s="189">
        <v>0.0008497798974524515</v>
      </c>
      <c r="BT28" s="189">
        <v>0.0035167137746826864</v>
      </c>
      <c r="BU28" s="189">
        <v>0.0003165358474385826</v>
      </c>
      <c r="BV28" s="397">
        <v>0.0004972052515558781</v>
      </c>
      <c r="BW28" s="190">
        <v>0.0010893367855620765</v>
      </c>
      <c r="BX28" s="189">
        <v>0.03125392712853709</v>
      </c>
      <c r="BY28" s="189">
        <v>0.054889172504379066</v>
      </c>
      <c r="BZ28" s="189">
        <v>1.4590183476213654E-05</v>
      </c>
      <c r="CA28" s="189">
        <v>0.009110357574258146</v>
      </c>
      <c r="CB28" s="189">
        <v>0.038261951345646555</v>
      </c>
      <c r="CC28" s="189">
        <v>-0.006743364847932566</v>
      </c>
      <c r="CD28" s="396">
        <v>0.03931962867736351</v>
      </c>
      <c r="CE28" s="189">
        <v>0.0013835285683261138</v>
      </c>
      <c r="CF28" s="189">
        <v>0.0022489371235357466</v>
      </c>
      <c r="CG28" s="189">
        <v>7.274061026923082E-07</v>
      </c>
      <c r="CH28" s="189">
        <v>0.0003265280388213571</v>
      </c>
      <c r="CI28" s="189">
        <v>0.0014299718207506338</v>
      </c>
      <c r="CJ28" s="189">
        <v>0.003859368150907172</v>
      </c>
      <c r="CK28" s="402">
        <v>0.0015615426511691472</v>
      </c>
      <c r="CL28" s="190">
        <v>0.003028962045980982</v>
      </c>
      <c r="CM28" s="190">
        <v>0.001493388463982036</v>
      </c>
      <c r="CN28" s="190">
        <v>0.0005780893572530745</v>
      </c>
      <c r="CO28" s="191">
        <v>0.002794007014925373</v>
      </c>
      <c r="CP28" s="150"/>
    </row>
    <row r="29" spans="1:94" ht="11.25">
      <c r="A29" s="124"/>
      <c r="B29" s="141"/>
      <c r="C29" s="106" t="s">
        <v>118</v>
      </c>
      <c r="D29" s="107" t="s">
        <v>22</v>
      </c>
      <c r="E29" s="189">
        <v>0.04193560402488147</v>
      </c>
      <c r="F29" s="189">
        <v>0.009865659109991603</v>
      </c>
      <c r="G29" s="189">
        <v>0.02386692381870781</v>
      </c>
      <c r="H29" s="189">
        <v>0.07458523557040798</v>
      </c>
      <c r="I29" s="189">
        <v>0.008006368525401401</v>
      </c>
      <c r="J29" s="189">
        <v>0.03156856438297416</v>
      </c>
      <c r="K29" s="189">
        <v>0.018371164377806275</v>
      </c>
      <c r="L29" s="189">
        <v>0.01663985320812793</v>
      </c>
      <c r="M29" s="189">
        <v>0.01271348529511037</v>
      </c>
      <c r="N29" s="189">
        <v>0.02754446350116298</v>
      </c>
      <c r="O29" s="189">
        <v>0.01346450412124435</v>
      </c>
      <c r="P29" s="189">
        <v>0.022298424552760616</v>
      </c>
      <c r="Q29" s="189">
        <v>0.019700452033624773</v>
      </c>
      <c r="R29" s="189">
        <v>0.015312292692845857</v>
      </c>
      <c r="S29" s="189">
        <v>0.009895078051693252</v>
      </c>
      <c r="T29" s="189">
        <v>0.01833704698747652</v>
      </c>
      <c r="U29" s="189">
        <v>0.021322799857723198</v>
      </c>
      <c r="V29" s="189">
        <v>0.016309121163052887</v>
      </c>
      <c r="W29" s="189">
        <v>0.012199212856484447</v>
      </c>
      <c r="X29" s="189">
        <v>0.03527724928998814</v>
      </c>
      <c r="Y29" s="189">
        <v>0.011053477438736558</v>
      </c>
      <c r="Z29" s="189">
        <v>0.04704091394680685</v>
      </c>
      <c r="AA29" s="189">
        <v>0.07043789877763712</v>
      </c>
      <c r="AB29" s="189">
        <v>0.04891919766968102</v>
      </c>
      <c r="AC29" s="189">
        <v>0.0583714243374233</v>
      </c>
      <c r="AD29" s="189">
        <v>0.02379188860192061</v>
      </c>
      <c r="AE29" s="189">
        <v>0.0034780044478483637</v>
      </c>
      <c r="AF29" s="189">
        <v>0.007651350260955371</v>
      </c>
      <c r="AG29" s="189">
        <v>0.013707937953420471</v>
      </c>
      <c r="AH29" s="189">
        <v>0.014453978746998847</v>
      </c>
      <c r="AI29" s="189">
        <v>0.043496096670531906</v>
      </c>
      <c r="AJ29" s="189">
        <v>0.022133708228920072</v>
      </c>
      <c r="AK29" s="189">
        <v>0</v>
      </c>
      <c r="AL29" s="189">
        <v>0.2048729946524064</v>
      </c>
      <c r="AM29" s="396">
        <v>0.026128050665990252</v>
      </c>
      <c r="AN29" s="189">
        <v>7.293143374336185E-06</v>
      </c>
      <c r="AO29" s="189">
        <v>2.8500218739178825E-06</v>
      </c>
      <c r="AP29" s="189">
        <v>4.28027222531353E-06</v>
      </c>
      <c r="AQ29" s="189">
        <v>1.2282701733780117E-05</v>
      </c>
      <c r="AR29" s="189">
        <v>1.2748094187042642E-06</v>
      </c>
      <c r="AS29" s="189">
        <v>5.393247945099651E-06</v>
      </c>
      <c r="AT29" s="189">
        <v>3.2833929269149567E-06</v>
      </c>
      <c r="AU29" s="189">
        <v>2.9926922902867845E-06</v>
      </c>
      <c r="AV29" s="189">
        <v>2.0517158657609655E-06</v>
      </c>
      <c r="AW29" s="189">
        <v>5.48042324312266E-06</v>
      </c>
      <c r="AX29" s="189">
        <v>2.471856129126642E-06</v>
      </c>
      <c r="AY29" s="189">
        <v>3.5464699873222142E-06</v>
      </c>
      <c r="AZ29" s="189">
        <v>3.1514152612011146E-06</v>
      </c>
      <c r="BA29" s="189">
        <v>2.4620982359289967E-06</v>
      </c>
      <c r="BB29" s="189">
        <v>1.6197706519326007E-06</v>
      </c>
      <c r="BC29" s="189">
        <v>1.5057883580044806E-06</v>
      </c>
      <c r="BD29" s="189">
        <v>3.860490122678655E-06</v>
      </c>
      <c r="BE29" s="189">
        <v>2.8675205505639455E-06</v>
      </c>
      <c r="BF29" s="189">
        <v>2.3449720134328622E-06</v>
      </c>
      <c r="BG29" s="189">
        <v>6.195167715311034E-06</v>
      </c>
      <c r="BH29" s="189">
        <v>2.1769643429567857E-06</v>
      </c>
      <c r="BI29" s="189">
        <v>9.289921065576853E-06</v>
      </c>
      <c r="BJ29" s="189">
        <v>1.336468636129674E-05</v>
      </c>
      <c r="BK29" s="189">
        <v>8.86257519370921E-06</v>
      </c>
      <c r="BL29" s="189">
        <v>1.0298809946420373E-05</v>
      </c>
      <c r="BM29" s="189">
        <v>4.072429135169119E-06</v>
      </c>
      <c r="BN29" s="189">
        <v>6.284802271121857E-07</v>
      </c>
      <c r="BO29" s="189">
        <v>1.353010364577567E-06</v>
      </c>
      <c r="BP29" s="189">
        <v>2.5294488720962904E-06</v>
      </c>
      <c r="BQ29" s="189">
        <v>2.718370401196874E-06</v>
      </c>
      <c r="BR29" s="189">
        <v>8.257943235032478E-06</v>
      </c>
      <c r="BS29" s="189">
        <v>4.33952958034981E-06</v>
      </c>
      <c r="BT29" s="189">
        <v>0</v>
      </c>
      <c r="BU29" s="189">
        <v>4.0613075293441775E-05</v>
      </c>
      <c r="BV29" s="397">
        <v>5.154108027454261E-06</v>
      </c>
      <c r="BW29" s="190">
        <v>0.0010354085960231883</v>
      </c>
      <c r="BX29" s="189">
        <v>1.2032053390231576E-05</v>
      </c>
      <c r="BY29" s="189">
        <v>0.03826043955866948</v>
      </c>
      <c r="BZ29" s="189">
        <v>0</v>
      </c>
      <c r="CA29" s="189">
        <v>0</v>
      </c>
      <c r="CB29" s="189">
        <v>0</v>
      </c>
      <c r="CC29" s="189">
        <v>0</v>
      </c>
      <c r="CD29" s="396">
        <v>0.021314321333583786</v>
      </c>
      <c r="CE29" s="189">
        <v>0</v>
      </c>
      <c r="CF29" s="189">
        <v>6.567451743257794E-06</v>
      </c>
      <c r="CG29" s="189">
        <v>0</v>
      </c>
      <c r="CH29" s="189">
        <v>0</v>
      </c>
      <c r="CI29" s="189">
        <v>0</v>
      </c>
      <c r="CJ29" s="189">
        <v>0</v>
      </c>
      <c r="CK29" s="402">
        <v>3.571884991753622E-06</v>
      </c>
      <c r="CL29" s="190">
        <v>0.0008317867218652382</v>
      </c>
      <c r="CM29" s="190">
        <v>0.00026468723200874386</v>
      </c>
      <c r="CN29" s="190">
        <v>0.0003030584065778334</v>
      </c>
      <c r="CO29" s="191">
        <v>0.0014864878477579215</v>
      </c>
      <c r="CP29" s="150"/>
    </row>
    <row r="30" spans="1:94" ht="11.25">
      <c r="A30" s="124"/>
      <c r="B30" s="141"/>
      <c r="C30" s="106" t="s">
        <v>119</v>
      </c>
      <c r="D30" s="107" t="s">
        <v>23</v>
      </c>
      <c r="E30" s="189">
        <v>0.0003990826420335123</v>
      </c>
      <c r="F30" s="189">
        <v>0.0013119227539882452</v>
      </c>
      <c r="G30" s="189">
        <v>0.0003788400606144097</v>
      </c>
      <c r="H30" s="189">
        <v>0.006591498151486047</v>
      </c>
      <c r="I30" s="189">
        <v>0.0024066762531712543</v>
      </c>
      <c r="J30" s="189">
        <v>0.006085558057253136</v>
      </c>
      <c r="K30" s="189">
        <v>0.005385124051483832</v>
      </c>
      <c r="L30" s="189">
        <v>0.004055096386689571</v>
      </c>
      <c r="M30" s="189">
        <v>0.0016008383506864639</v>
      </c>
      <c r="N30" s="189">
        <v>0.004367055893616522</v>
      </c>
      <c r="O30" s="189">
        <v>0.0035953483815894427</v>
      </c>
      <c r="P30" s="189">
        <v>0.0023338247459366033</v>
      </c>
      <c r="Q30" s="189">
        <v>0.0061223307769870915</v>
      </c>
      <c r="R30" s="189">
        <v>0.0042229573171245465</v>
      </c>
      <c r="S30" s="189">
        <v>0.0035063964200347615</v>
      </c>
      <c r="T30" s="189">
        <v>0.0024887715746818462</v>
      </c>
      <c r="U30" s="189">
        <v>0.004736319898159762</v>
      </c>
      <c r="V30" s="189">
        <v>0.00464936906552712</v>
      </c>
      <c r="W30" s="189">
        <v>0.0037745837617638137</v>
      </c>
      <c r="X30" s="189">
        <v>0.014121653293627816</v>
      </c>
      <c r="Y30" s="189">
        <v>0.003626282773656106</v>
      </c>
      <c r="Z30" s="189">
        <v>0.032597969065754406</v>
      </c>
      <c r="AA30" s="189">
        <v>0.01991531490409491</v>
      </c>
      <c r="AB30" s="189">
        <v>0.008491746556367115</v>
      </c>
      <c r="AC30" s="189">
        <v>0.02570238126692269</v>
      </c>
      <c r="AD30" s="189">
        <v>0.018009442043500384</v>
      </c>
      <c r="AE30" s="189">
        <v>0.0011828163972428254</v>
      </c>
      <c r="AF30" s="189">
        <v>0.011546407912691091</v>
      </c>
      <c r="AG30" s="189">
        <v>0.009580652808126422</v>
      </c>
      <c r="AH30" s="189">
        <v>0.029952304561751058</v>
      </c>
      <c r="AI30" s="189">
        <v>0.011447321274908941</v>
      </c>
      <c r="AJ30" s="189">
        <v>0.019313021233844655</v>
      </c>
      <c r="AK30" s="189">
        <v>0</v>
      </c>
      <c r="AL30" s="189">
        <v>0.019044117647058822</v>
      </c>
      <c r="AM30" s="396">
        <v>0.010349934235140728</v>
      </c>
      <c r="AN30" s="189">
        <v>2.769548116836526E-07</v>
      </c>
      <c r="AO30" s="189">
        <v>7.125054684794706E-07</v>
      </c>
      <c r="AP30" s="189">
        <v>5.350340281641912E-07</v>
      </c>
      <c r="AQ30" s="189">
        <v>7.676688583612573E-06</v>
      </c>
      <c r="AR30" s="189">
        <v>1.4375510466239574E-06</v>
      </c>
      <c r="AS30" s="189">
        <v>4.2271402812943216E-06</v>
      </c>
      <c r="AT30" s="189">
        <v>3.143674078961129E-06</v>
      </c>
      <c r="AU30" s="189">
        <v>2.87136692716705E-06</v>
      </c>
      <c r="AV30" s="189">
        <v>7.102093381480266E-07</v>
      </c>
      <c r="AW30" s="189">
        <v>3.4875420638053296E-06</v>
      </c>
      <c r="AX30" s="189">
        <v>2.211660747113311E-06</v>
      </c>
      <c r="AY30" s="189">
        <v>1.6887952320581972E-06</v>
      </c>
      <c r="AZ30" s="189">
        <v>4.018054458031421E-06</v>
      </c>
      <c r="BA30" s="189">
        <v>2.685925348286178E-06</v>
      </c>
      <c r="BB30" s="189">
        <v>1.8370569588991692E-06</v>
      </c>
      <c r="BC30" s="189">
        <v>8.604504902882746E-07</v>
      </c>
      <c r="BD30" s="189">
        <v>3.088392098142924E-06</v>
      </c>
      <c r="BE30" s="189">
        <v>3.3454406423246034E-06</v>
      </c>
      <c r="BF30" s="189">
        <v>2.6953701303826E-06</v>
      </c>
      <c r="BG30" s="189">
        <v>7.972911494487243E-06</v>
      </c>
      <c r="BH30" s="189">
        <v>2.1769643429567857E-06</v>
      </c>
      <c r="BI30" s="189">
        <v>2.2715765893225592E-05</v>
      </c>
      <c r="BJ30" s="189">
        <v>1.2194255580164846E-05</v>
      </c>
      <c r="BK30" s="189">
        <v>4.701294367989116E-06</v>
      </c>
      <c r="BL30" s="189">
        <v>1.370428310203671E-05</v>
      </c>
      <c r="BM30" s="189">
        <v>1.305985895071476E-05</v>
      </c>
      <c r="BN30" s="189">
        <v>9.998549067693863E-07</v>
      </c>
      <c r="BO30" s="189">
        <v>7.4271632778938776E-06</v>
      </c>
      <c r="BP30" s="189">
        <v>5.578971344062845E-06</v>
      </c>
      <c r="BQ30" s="189">
        <v>1.9275717390305104E-05</v>
      </c>
      <c r="BR30" s="189">
        <v>9.291864583158496E-06</v>
      </c>
      <c r="BS30" s="189">
        <v>1.2715000251889155E-05</v>
      </c>
      <c r="BT30" s="189">
        <v>0</v>
      </c>
      <c r="BU30" s="189">
        <v>8.861034609478205E-06</v>
      </c>
      <c r="BV30" s="397">
        <v>7.390589463500066E-06</v>
      </c>
      <c r="BW30" s="190">
        <v>0.000415287622803883</v>
      </c>
      <c r="BX30" s="189">
        <v>0</v>
      </c>
      <c r="BY30" s="189">
        <v>0.2196391974266279</v>
      </c>
      <c r="BZ30" s="189">
        <v>0.00023872023602570852</v>
      </c>
      <c r="CA30" s="189">
        <v>0</v>
      </c>
      <c r="CB30" s="189">
        <v>0</v>
      </c>
      <c r="CC30" s="189">
        <v>0</v>
      </c>
      <c r="CD30" s="396">
        <v>0.12239348721758873</v>
      </c>
      <c r="CE30" s="189">
        <v>0</v>
      </c>
      <c r="CF30" s="189">
        <v>0.00015499482613038428</v>
      </c>
      <c r="CG30" s="189">
        <v>1.5760465558333344E-07</v>
      </c>
      <c r="CH30" s="189">
        <v>0</v>
      </c>
      <c r="CI30" s="189">
        <v>0</v>
      </c>
      <c r="CJ30" s="189">
        <v>0</v>
      </c>
      <c r="CK30" s="402">
        <v>8.432430296841381E-05</v>
      </c>
      <c r="CL30" s="190">
        <v>0.004837712430205645</v>
      </c>
      <c r="CM30" s="190">
        <v>2.209205997969931E-06</v>
      </c>
      <c r="CN30" s="190">
        <v>5.169754711940621E-07</v>
      </c>
      <c r="CO30" s="191">
        <v>0.0030462320600491808</v>
      </c>
      <c r="CP30" s="150"/>
    </row>
    <row r="31" spans="1:94" ht="11.25">
      <c r="A31" s="124"/>
      <c r="B31" s="141"/>
      <c r="C31" s="106" t="s">
        <v>120</v>
      </c>
      <c r="D31" s="107" t="s">
        <v>24</v>
      </c>
      <c r="E31" s="189">
        <v>0.018591930016867892</v>
      </c>
      <c r="F31" s="189">
        <v>0.014273719563392108</v>
      </c>
      <c r="G31" s="189">
        <v>0.010418101666896266</v>
      </c>
      <c r="H31" s="189">
        <v>0.023405738945097163</v>
      </c>
      <c r="I31" s="189">
        <v>0.02031742450141342</v>
      </c>
      <c r="J31" s="189">
        <v>0.01463278653371931</v>
      </c>
      <c r="K31" s="189">
        <v>0.02387685090805467</v>
      </c>
      <c r="L31" s="189">
        <v>0.016516266548798918</v>
      </c>
      <c r="M31" s="189">
        <v>0.029567291465088543</v>
      </c>
      <c r="N31" s="189">
        <v>0.03906855719756596</v>
      </c>
      <c r="O31" s="189">
        <v>0.01766271568311899</v>
      </c>
      <c r="P31" s="189">
        <v>0.016766566689619795</v>
      </c>
      <c r="Q31" s="189">
        <v>0.0173139145795982</v>
      </c>
      <c r="R31" s="189">
        <v>0.011769569654922936</v>
      </c>
      <c r="S31" s="189">
        <v>0.012915574741996241</v>
      </c>
      <c r="T31" s="189">
        <v>0.011174741200328618</v>
      </c>
      <c r="U31" s="189">
        <v>0.00861149072392684</v>
      </c>
      <c r="V31" s="189">
        <v>0.0238073565905585</v>
      </c>
      <c r="W31" s="189">
        <v>0.02066211525281124</v>
      </c>
      <c r="X31" s="189">
        <v>0.01904348305622191</v>
      </c>
      <c r="Y31" s="189">
        <v>0.014979904008556828</v>
      </c>
      <c r="Z31" s="189">
        <v>0.014343770068287326</v>
      </c>
      <c r="AA31" s="189">
        <v>0.011290873600335679</v>
      </c>
      <c r="AB31" s="189">
        <v>0.0005329823005605134</v>
      </c>
      <c r="AC31" s="189">
        <v>0.072903252487355</v>
      </c>
      <c r="AD31" s="189">
        <v>0.011702723765481796</v>
      </c>
      <c r="AE31" s="189">
        <v>0.013690034935678216</v>
      </c>
      <c r="AF31" s="189">
        <v>0.006610612442084868</v>
      </c>
      <c r="AG31" s="189">
        <v>0.008023385993282747</v>
      </c>
      <c r="AH31" s="189">
        <v>0.013883356122350103</v>
      </c>
      <c r="AI31" s="189">
        <v>0.006805646073676578</v>
      </c>
      <c r="AJ31" s="189">
        <v>0.012191989379408089</v>
      </c>
      <c r="AK31" s="189">
        <v>0.04867017096554494</v>
      </c>
      <c r="AL31" s="189">
        <v>0.02230614973262032</v>
      </c>
      <c r="AM31" s="396">
        <v>0.016583216690369267</v>
      </c>
      <c r="AN31" s="189">
        <v>0.0003965069720604293</v>
      </c>
      <c r="AO31" s="189">
        <v>0.0004096906443756956</v>
      </c>
      <c r="AP31" s="189">
        <v>0.00029052347729315584</v>
      </c>
      <c r="AQ31" s="189">
        <v>0.0005465802271532151</v>
      </c>
      <c r="AR31" s="189">
        <v>0.0004371782598016028</v>
      </c>
      <c r="AS31" s="189">
        <v>0.0003342356091382027</v>
      </c>
      <c r="AT31" s="189">
        <v>0.0005305124656806847</v>
      </c>
      <c r="AU31" s="189">
        <v>0.0003684651277946337</v>
      </c>
      <c r="AV31" s="189">
        <v>0.0004775763238302063</v>
      </c>
      <c r="AW31" s="189">
        <v>0.000908006487326459</v>
      </c>
      <c r="AX31" s="189">
        <v>0.0004226223492351524</v>
      </c>
      <c r="AY31" s="189">
        <v>0.0003973735181032938</v>
      </c>
      <c r="AZ31" s="189">
        <v>0.00037738197752883347</v>
      </c>
      <c r="BA31" s="189">
        <v>0.0002521785465890912</v>
      </c>
      <c r="BB31" s="189">
        <v>0.00024274831148292353</v>
      </c>
      <c r="BC31" s="189">
        <v>0.0002400417853879206</v>
      </c>
      <c r="BD31" s="189">
        <v>0.00020692227057557592</v>
      </c>
      <c r="BE31" s="189">
        <v>0.0005239278659274836</v>
      </c>
      <c r="BF31" s="189">
        <v>0.0004884954055798906</v>
      </c>
      <c r="BG31" s="189">
        <v>0.00030183934529467586</v>
      </c>
      <c r="BH31" s="189">
        <v>0.00037620665051721954</v>
      </c>
      <c r="BI31" s="189">
        <v>0.0003823184296062912</v>
      </c>
      <c r="BJ31" s="189">
        <v>0.0002518875918277801</v>
      </c>
      <c r="BK31" s="189">
        <v>1.1435580895108658E-05</v>
      </c>
      <c r="BL31" s="189">
        <v>0.0016588773791830127</v>
      </c>
      <c r="BM31" s="189">
        <v>0.00028829989705180003</v>
      </c>
      <c r="BN31" s="189">
        <v>0.0003444928663066294</v>
      </c>
      <c r="BO31" s="189">
        <v>0.0001620733692036532</v>
      </c>
      <c r="BP31" s="189">
        <v>0.0001846970470811992</v>
      </c>
      <c r="BQ31" s="189">
        <v>0.0003299113168725297</v>
      </c>
      <c r="BR31" s="189">
        <v>0.00014849527518085231</v>
      </c>
      <c r="BS31" s="189">
        <v>0.00029837391040528653</v>
      </c>
      <c r="BT31" s="189">
        <v>0.0008246937512080475</v>
      </c>
      <c r="BU31" s="189">
        <v>0.0004073614521857342</v>
      </c>
      <c r="BV31" s="397">
        <v>0.00036140838021154906</v>
      </c>
      <c r="BW31" s="190">
        <v>0.0010011762856528062</v>
      </c>
      <c r="BX31" s="189">
        <v>0.018114924826404206</v>
      </c>
      <c r="BY31" s="189">
        <v>0.040230773760209844</v>
      </c>
      <c r="BZ31" s="189">
        <v>-0.00015242085291108308</v>
      </c>
      <c r="CA31" s="189">
        <v>0.00120930883668648</v>
      </c>
      <c r="CB31" s="189">
        <v>0.004857722471981187</v>
      </c>
      <c r="CC31" s="189">
        <v>-0.007601473212590652</v>
      </c>
      <c r="CD31" s="396">
        <v>0.024072231800273503</v>
      </c>
      <c r="CE31" s="189">
        <v>0.00047087411550979</v>
      </c>
      <c r="CF31" s="189">
        <v>0.0008653914854648543</v>
      </c>
      <c r="CG31" s="189">
        <v>-8.26818270060257E-06</v>
      </c>
      <c r="CH31" s="189">
        <v>2.876168778004294E-05</v>
      </c>
      <c r="CI31" s="189">
        <v>0.000119189158670711</v>
      </c>
      <c r="CJ31" s="189">
        <v>0.0012415606932169646</v>
      </c>
      <c r="CK31" s="402">
        <v>0.0005115556123545293</v>
      </c>
      <c r="CL31" s="190">
        <v>0.0014272109548697368</v>
      </c>
      <c r="CM31" s="190">
        <v>0.0034948247262058816</v>
      </c>
      <c r="CN31" s="190">
        <v>0.002710668566157637</v>
      </c>
      <c r="CO31" s="191">
        <v>0.001834312817355503</v>
      </c>
      <c r="CP31" s="150"/>
    </row>
    <row r="32" spans="1:94" ht="11.25">
      <c r="A32" s="124"/>
      <c r="B32" s="141"/>
      <c r="C32" s="106" t="s">
        <v>121</v>
      </c>
      <c r="D32" s="107" t="s">
        <v>25</v>
      </c>
      <c r="E32" s="189">
        <v>0.0001330275473445041</v>
      </c>
      <c r="F32" s="189">
        <v>0.0007346767422334173</v>
      </c>
      <c r="G32" s="189">
        <v>0.002703540432566469</v>
      </c>
      <c r="H32" s="189">
        <v>0.002999723709658321</v>
      </c>
      <c r="I32" s="189">
        <v>0.0016723701019712958</v>
      </c>
      <c r="J32" s="189">
        <v>0.004069904578106572</v>
      </c>
      <c r="K32" s="189">
        <v>0.002606706927227757</v>
      </c>
      <c r="L32" s="189">
        <v>0.006300011704383619</v>
      </c>
      <c r="M32" s="189">
        <v>0.0012922430059758203</v>
      </c>
      <c r="N32" s="189">
        <v>0.0025873411178723303</v>
      </c>
      <c r="O32" s="189">
        <v>0.001078100729089408</v>
      </c>
      <c r="P32" s="189">
        <v>0.0034614549202109223</v>
      </c>
      <c r="Q32" s="189">
        <v>0.005344369588167619</v>
      </c>
      <c r="R32" s="189">
        <v>0.004067924566455968</v>
      </c>
      <c r="S32" s="189">
        <v>0.0034963184997143988</v>
      </c>
      <c r="T32" s="189">
        <v>0.0015960469187125946</v>
      </c>
      <c r="U32" s="189">
        <v>0.004399348522006103</v>
      </c>
      <c r="V32" s="189">
        <v>0.004072888820754566</v>
      </c>
      <c r="W32" s="189">
        <v>0.009537449460748477</v>
      </c>
      <c r="X32" s="189">
        <v>0.004057407560592274</v>
      </c>
      <c r="Y32" s="189">
        <v>0.007023364830241397</v>
      </c>
      <c r="Z32" s="189">
        <v>0.021446647533092524</v>
      </c>
      <c r="AA32" s="189">
        <v>0.019123607069093343</v>
      </c>
      <c r="AB32" s="189">
        <v>0.0014512613453289513</v>
      </c>
      <c r="AC32" s="189">
        <v>0.00819641058100891</v>
      </c>
      <c r="AD32" s="189">
        <v>0.0791766228914809</v>
      </c>
      <c r="AE32" s="189">
        <v>0.011971510834974997</v>
      </c>
      <c r="AF32" s="189">
        <v>0.010535864339182879</v>
      </c>
      <c r="AG32" s="189">
        <v>0.005608272877270476</v>
      </c>
      <c r="AH32" s="189">
        <v>0.024316060335267706</v>
      </c>
      <c r="AI32" s="189">
        <v>0.017703933799983636</v>
      </c>
      <c r="AJ32" s="189">
        <v>0.012328579455058603</v>
      </c>
      <c r="AK32" s="189">
        <v>0</v>
      </c>
      <c r="AL32" s="189">
        <v>0.02718582887700535</v>
      </c>
      <c r="AM32" s="396">
        <v>0.009517504859733914</v>
      </c>
      <c r="AN32" s="189">
        <v>1.3847740584182632E-06</v>
      </c>
      <c r="AO32" s="189">
        <v>7.125054684794706E-06</v>
      </c>
      <c r="AP32" s="189">
        <v>3.3172109746179856E-05</v>
      </c>
      <c r="AQ32" s="189">
        <v>4.913080693512047E-05</v>
      </c>
      <c r="AR32" s="189">
        <v>1.0686700233393194E-05</v>
      </c>
      <c r="AS32" s="189">
        <v>3.8627316363551554E-05</v>
      </c>
      <c r="AT32" s="189">
        <v>1.9700357561489743E-05</v>
      </c>
      <c r="AU32" s="189">
        <v>5.115886144882138E-05</v>
      </c>
      <c r="AV32" s="189">
        <v>1.0574227923537285E-05</v>
      </c>
      <c r="AW32" s="189">
        <v>2.217080311990531E-05</v>
      </c>
      <c r="AX32" s="189">
        <v>9.69227797999657E-06</v>
      </c>
      <c r="AY32" s="189">
        <v>3.056719370025337E-05</v>
      </c>
      <c r="AZ32" s="189">
        <v>4.735001429954675E-05</v>
      </c>
      <c r="BA32" s="189">
        <v>3.208188610452935E-05</v>
      </c>
      <c r="BB32" s="189">
        <v>2.694350206385448E-05</v>
      </c>
      <c r="BC32" s="189">
        <v>1.2739447536768066E-05</v>
      </c>
      <c r="BD32" s="189">
        <v>3.345758106321501E-05</v>
      </c>
      <c r="BE32" s="189">
        <v>4.5529854075065313E-05</v>
      </c>
      <c r="BF32" s="189">
        <v>8.887983004936624E-05</v>
      </c>
      <c r="BG32" s="189">
        <v>2.941357889182456E-05</v>
      </c>
      <c r="BH32" s="189">
        <v>6.10910618742248E-05</v>
      </c>
      <c r="BI32" s="189">
        <v>0.0001897540612173135</v>
      </c>
      <c r="BJ32" s="189">
        <v>0.00015841644526017724</v>
      </c>
      <c r="BK32" s="189">
        <v>1.0816153596623607E-05</v>
      </c>
      <c r="BL32" s="189">
        <v>6.89059044148499E-05</v>
      </c>
      <c r="BM32" s="189">
        <v>0.0008878831705274466</v>
      </c>
      <c r="BN32" s="189">
        <v>0.00010664166762771767</v>
      </c>
      <c r="BO32" s="189">
        <v>8.71396249697084E-05</v>
      </c>
      <c r="BP32" s="189">
        <v>4.66647857338138E-05</v>
      </c>
      <c r="BQ32" s="189">
        <v>0.00020486627841747348</v>
      </c>
      <c r="BR32" s="189">
        <v>0.00031588311317746185</v>
      </c>
      <c r="BS32" s="189">
        <v>9.363026168631298E-05</v>
      </c>
      <c r="BT32" s="189">
        <v>0</v>
      </c>
      <c r="BU32" s="189">
        <v>0.00020331151631747217</v>
      </c>
      <c r="BV32" s="397">
        <v>0.00011027092922581116</v>
      </c>
      <c r="BW32" s="190">
        <v>0.00048128051290758126</v>
      </c>
      <c r="BX32" s="189">
        <v>0.009355589958315619</v>
      </c>
      <c r="BY32" s="189">
        <v>0.023305121526612578</v>
      </c>
      <c r="BZ32" s="189">
        <v>0</v>
      </c>
      <c r="CA32" s="189">
        <v>0</v>
      </c>
      <c r="CB32" s="189">
        <v>0</v>
      </c>
      <c r="CC32" s="189">
        <v>0</v>
      </c>
      <c r="CD32" s="396">
        <v>0.013331520748611448</v>
      </c>
      <c r="CE32" s="189">
        <v>8.462164219939627E-05</v>
      </c>
      <c r="CF32" s="189">
        <v>0.0002024791329783633</v>
      </c>
      <c r="CG32" s="189">
        <v>0</v>
      </c>
      <c r="CH32" s="189">
        <v>0</v>
      </c>
      <c r="CI32" s="189">
        <v>0</v>
      </c>
      <c r="CJ32" s="189">
        <v>0</v>
      </c>
      <c r="CK32" s="402">
        <v>0.00011326624693658453</v>
      </c>
      <c r="CL32" s="190">
        <v>0.0006269766878699576</v>
      </c>
      <c r="CM32" s="190">
        <v>3.042441960983787E-05</v>
      </c>
      <c r="CN32" s="190">
        <v>0.00010802941006987348</v>
      </c>
      <c r="CO32" s="191">
        <v>0.0008179205326146707</v>
      </c>
      <c r="CP32" s="150"/>
    </row>
    <row r="33" spans="1:94" ht="11.25">
      <c r="A33" s="124"/>
      <c r="B33" s="141"/>
      <c r="C33" s="106" t="s">
        <v>122</v>
      </c>
      <c r="D33" s="107" t="s">
        <v>26</v>
      </c>
      <c r="E33" s="189">
        <v>0</v>
      </c>
      <c r="F33" s="189">
        <v>0</v>
      </c>
      <c r="G33" s="189">
        <v>0</v>
      </c>
      <c r="H33" s="189">
        <v>0</v>
      </c>
      <c r="I33" s="189">
        <v>0</v>
      </c>
      <c r="J33" s="189">
        <v>0</v>
      </c>
      <c r="K33" s="189">
        <v>0</v>
      </c>
      <c r="L33" s="189">
        <v>0</v>
      </c>
      <c r="M33" s="189">
        <v>0</v>
      </c>
      <c r="N33" s="189">
        <v>0</v>
      </c>
      <c r="O33" s="189">
        <v>0</v>
      </c>
      <c r="P33" s="189">
        <v>0</v>
      </c>
      <c r="Q33" s="189">
        <v>0</v>
      </c>
      <c r="R33" s="189">
        <v>0</v>
      </c>
      <c r="S33" s="189">
        <v>0</v>
      </c>
      <c r="T33" s="189">
        <v>0</v>
      </c>
      <c r="U33" s="189">
        <v>0</v>
      </c>
      <c r="V33" s="189">
        <v>0</v>
      </c>
      <c r="W33" s="189">
        <v>0</v>
      </c>
      <c r="X33" s="189">
        <v>0</v>
      </c>
      <c r="Y33" s="189">
        <v>0</v>
      </c>
      <c r="Z33" s="189">
        <v>0</v>
      </c>
      <c r="AA33" s="189">
        <v>0</v>
      </c>
      <c r="AB33" s="189">
        <v>0</v>
      </c>
      <c r="AC33" s="189">
        <v>0</v>
      </c>
      <c r="AD33" s="189">
        <v>0</v>
      </c>
      <c r="AE33" s="189">
        <v>0</v>
      </c>
      <c r="AF33" s="189">
        <v>0</v>
      </c>
      <c r="AG33" s="189">
        <v>0</v>
      </c>
      <c r="AH33" s="189">
        <v>0</v>
      </c>
      <c r="AI33" s="189">
        <v>0</v>
      </c>
      <c r="AJ33" s="189">
        <v>0</v>
      </c>
      <c r="AK33" s="189">
        <v>0</v>
      </c>
      <c r="AL33" s="189">
        <v>0.15981951871657754</v>
      </c>
      <c r="AM33" s="396">
        <v>0.0006387212431515253</v>
      </c>
      <c r="AN33" s="189">
        <v>0</v>
      </c>
      <c r="AO33" s="189">
        <v>0</v>
      </c>
      <c r="AP33" s="189">
        <v>0</v>
      </c>
      <c r="AQ33" s="189">
        <v>0</v>
      </c>
      <c r="AR33" s="189">
        <v>0</v>
      </c>
      <c r="AS33" s="189">
        <v>0</v>
      </c>
      <c r="AT33" s="189">
        <v>0</v>
      </c>
      <c r="AU33" s="189">
        <v>0</v>
      </c>
      <c r="AV33" s="189">
        <v>0</v>
      </c>
      <c r="AW33" s="189">
        <v>0</v>
      </c>
      <c r="AX33" s="189">
        <v>0</v>
      </c>
      <c r="AY33" s="189">
        <v>0</v>
      </c>
      <c r="AZ33" s="189">
        <v>0</v>
      </c>
      <c r="BA33" s="189">
        <v>0</v>
      </c>
      <c r="BB33" s="189">
        <v>0</v>
      </c>
      <c r="BC33" s="189">
        <v>0</v>
      </c>
      <c r="BD33" s="189">
        <v>0</v>
      </c>
      <c r="BE33" s="189">
        <v>0</v>
      </c>
      <c r="BF33" s="189">
        <v>0</v>
      </c>
      <c r="BG33" s="189">
        <v>0</v>
      </c>
      <c r="BH33" s="189">
        <v>0</v>
      </c>
      <c r="BI33" s="189">
        <v>0</v>
      </c>
      <c r="BJ33" s="189">
        <v>0</v>
      </c>
      <c r="BK33" s="189">
        <v>0</v>
      </c>
      <c r="BL33" s="189">
        <v>0</v>
      </c>
      <c r="BM33" s="189">
        <v>0</v>
      </c>
      <c r="BN33" s="189">
        <v>0</v>
      </c>
      <c r="BO33" s="189">
        <v>0</v>
      </c>
      <c r="BP33" s="189">
        <v>0</v>
      </c>
      <c r="BQ33" s="189">
        <v>0</v>
      </c>
      <c r="BR33" s="189">
        <v>0</v>
      </c>
      <c r="BS33" s="189">
        <v>0</v>
      </c>
      <c r="BT33" s="189">
        <v>0</v>
      </c>
      <c r="BU33" s="189">
        <v>0</v>
      </c>
      <c r="BV33" s="397">
        <v>0</v>
      </c>
      <c r="BW33" s="190">
        <v>2.5190369906911706E-05</v>
      </c>
      <c r="BX33" s="189">
        <v>0</v>
      </c>
      <c r="BY33" s="189">
        <v>0.0023372326585444298</v>
      </c>
      <c r="BZ33" s="189">
        <v>0.3634470581223241</v>
      </c>
      <c r="CA33" s="189">
        <v>0</v>
      </c>
      <c r="CB33" s="189">
        <v>0</v>
      </c>
      <c r="CC33" s="189">
        <v>0</v>
      </c>
      <c r="CD33" s="396">
        <v>0.059667038755015514</v>
      </c>
      <c r="CE33" s="189">
        <v>0</v>
      </c>
      <c r="CF33" s="189">
        <v>0</v>
      </c>
      <c r="CG33" s="189">
        <v>0</v>
      </c>
      <c r="CH33" s="189">
        <v>0</v>
      </c>
      <c r="CI33" s="189">
        <v>0</v>
      </c>
      <c r="CJ33" s="189">
        <v>0</v>
      </c>
      <c r="CK33" s="402">
        <v>0</v>
      </c>
      <c r="CL33" s="190">
        <v>0.0023188826319045282</v>
      </c>
      <c r="CM33" s="190">
        <v>0</v>
      </c>
      <c r="CN33" s="190">
        <v>0</v>
      </c>
      <c r="CO33" s="191">
        <v>0.0012862428975660386</v>
      </c>
      <c r="CP33" s="150"/>
    </row>
    <row r="34" spans="1:94" ht="11.25">
      <c r="A34" s="124"/>
      <c r="B34" s="141"/>
      <c r="C34" s="106" t="s">
        <v>123</v>
      </c>
      <c r="D34" s="107" t="s">
        <v>27</v>
      </c>
      <c r="E34" s="189">
        <v>0.00044165145718375363</v>
      </c>
      <c r="F34" s="189">
        <v>0.0009970612930310662</v>
      </c>
      <c r="G34" s="189">
        <v>0.0009298801487808238</v>
      </c>
      <c r="H34" s="189">
        <v>7.89400976225874E-05</v>
      </c>
      <c r="I34" s="189">
        <v>0.006455085994058442</v>
      </c>
      <c r="J34" s="189">
        <v>0.007119116543368715</v>
      </c>
      <c r="K34" s="189">
        <v>0.0047183770098313225</v>
      </c>
      <c r="L34" s="189">
        <v>0.07513632698994513</v>
      </c>
      <c r="M34" s="189">
        <v>0.004069601108371613</v>
      </c>
      <c r="N34" s="189">
        <v>0.03260460963747856</v>
      </c>
      <c r="O34" s="189">
        <v>0.010983640968947229</v>
      </c>
      <c r="P34" s="189">
        <v>0.032886132459573995</v>
      </c>
      <c r="Q34" s="189">
        <v>0.009502710358862571</v>
      </c>
      <c r="R34" s="189">
        <v>0.028105303187327308</v>
      </c>
      <c r="S34" s="189">
        <v>0.07178970547637789</v>
      </c>
      <c r="T34" s="189">
        <v>0.031128343645911622</v>
      </c>
      <c r="U34" s="189">
        <v>0.06475466611752813</v>
      </c>
      <c r="V34" s="189">
        <v>0.01285183659260253</v>
      </c>
      <c r="W34" s="189">
        <v>0.0027405613696310036</v>
      </c>
      <c r="X34" s="189">
        <v>0.014915763641878292</v>
      </c>
      <c r="Y34" s="189">
        <v>0.0001364289982564374</v>
      </c>
      <c r="Z34" s="189">
        <v>0.0016271456923250384</v>
      </c>
      <c r="AA34" s="189">
        <v>0.0004770092864423046</v>
      </c>
      <c r="AB34" s="189">
        <v>2.421074694304733E-06</v>
      </c>
      <c r="AC34" s="189">
        <v>0.0021378444416618896</v>
      </c>
      <c r="AD34" s="189">
        <v>0.016396694640706415</v>
      </c>
      <c r="AE34" s="189">
        <v>0.00015071898690628802</v>
      </c>
      <c r="AF34" s="189">
        <v>0</v>
      </c>
      <c r="AG34" s="189">
        <v>0.00014199644656826273</v>
      </c>
      <c r="AH34" s="189">
        <v>0</v>
      </c>
      <c r="AI34" s="189">
        <v>0.002193312850375662</v>
      </c>
      <c r="AJ34" s="189">
        <v>0.00022139824202456663</v>
      </c>
      <c r="AK34" s="189">
        <v>0</v>
      </c>
      <c r="AL34" s="189">
        <v>0.01604946524064171</v>
      </c>
      <c r="AM34" s="396">
        <v>0.013632527044270629</v>
      </c>
      <c r="AN34" s="189">
        <v>8.308644350509578E-07</v>
      </c>
      <c r="AO34" s="189">
        <v>2.8500218739178825E-06</v>
      </c>
      <c r="AP34" s="189">
        <v>1.6051020844925736E-06</v>
      </c>
      <c r="AQ34" s="189">
        <v>3.0706754334450292E-06</v>
      </c>
      <c r="AR34" s="189">
        <v>7.323373256386198E-06</v>
      </c>
      <c r="AS34" s="189">
        <v>8.454280562588643E-06</v>
      </c>
      <c r="AT34" s="189">
        <v>7.963974333368193E-06</v>
      </c>
      <c r="AU34" s="189">
        <v>0.00010086181854020595</v>
      </c>
      <c r="AV34" s="189">
        <v>5.3660261104517566E-06</v>
      </c>
      <c r="AW34" s="189">
        <v>4.359427579756662E-05</v>
      </c>
      <c r="AX34" s="189">
        <v>1.2944720255163203E-05</v>
      </c>
      <c r="AY34" s="189">
        <v>3.867341081413272E-05</v>
      </c>
      <c r="AZ34" s="189">
        <v>1.2999587952454598E-05</v>
      </c>
      <c r="BA34" s="189">
        <v>4.081114348645943E-05</v>
      </c>
      <c r="BB34" s="189">
        <v>9.783809803685575E-05</v>
      </c>
      <c r="BC34" s="189">
        <v>4.3787369394669976E-05</v>
      </c>
      <c r="BD34" s="189">
        <v>8.750444278071618E-05</v>
      </c>
      <c r="BE34" s="189">
        <v>1.640858981711591E-05</v>
      </c>
      <c r="BF34" s="189">
        <v>3.4905043188454673E-06</v>
      </c>
      <c r="BG34" s="189">
        <v>2.4672928814021334E-05</v>
      </c>
      <c r="BH34" s="189">
        <v>2.721205428695982E-07</v>
      </c>
      <c r="BI34" s="189">
        <v>2.057356948312682E-06</v>
      </c>
      <c r="BJ34" s="189">
        <v>6.260443713031059E-07</v>
      </c>
      <c r="BK34" s="189">
        <v>0</v>
      </c>
      <c r="BL34" s="189">
        <v>2.9660572645690675E-06</v>
      </c>
      <c r="BM34" s="189">
        <v>1.933233600948099E-05</v>
      </c>
      <c r="BN34" s="189">
        <v>2.57105547454985E-07</v>
      </c>
      <c r="BO34" s="189">
        <v>0</v>
      </c>
      <c r="BP34" s="189">
        <v>1.8911767268009645E-07</v>
      </c>
      <c r="BQ34" s="189">
        <v>0</v>
      </c>
      <c r="BR34" s="189">
        <v>3.4911629936722672E-06</v>
      </c>
      <c r="BS34" s="189">
        <v>4.2859551410862323E-07</v>
      </c>
      <c r="BT34" s="189">
        <v>0</v>
      </c>
      <c r="BU34" s="189">
        <v>1.698364966816656E-05</v>
      </c>
      <c r="BV34" s="397">
        <v>1.5935067338339114E-05</v>
      </c>
      <c r="BW34" s="190">
        <v>0.0005529564870080122</v>
      </c>
      <c r="BX34" s="189">
        <v>0</v>
      </c>
      <c r="BY34" s="189">
        <v>0.025218899673317193</v>
      </c>
      <c r="BZ34" s="189">
        <v>0.2234461765027268</v>
      </c>
      <c r="CA34" s="189">
        <v>0</v>
      </c>
      <c r="CB34" s="189">
        <v>0</v>
      </c>
      <c r="CC34" s="189">
        <v>0</v>
      </c>
      <c r="CD34" s="396">
        <v>0.04993142487504332</v>
      </c>
      <c r="CE34" s="189">
        <v>0</v>
      </c>
      <c r="CF34" s="189">
        <v>3.2288735658725675E-05</v>
      </c>
      <c r="CG34" s="189">
        <v>0.00026890991273030145</v>
      </c>
      <c r="CH34" s="189">
        <v>0</v>
      </c>
      <c r="CI34" s="189">
        <v>0</v>
      </c>
      <c r="CJ34" s="189">
        <v>0</v>
      </c>
      <c r="CK34" s="402">
        <v>6.227214619088298E-05</v>
      </c>
      <c r="CL34" s="190">
        <v>0.0020003725537799835</v>
      </c>
      <c r="CM34" s="190">
        <v>1.9987225918641345E-05</v>
      </c>
      <c r="CN34" s="190">
        <v>3.49881613540267E-05</v>
      </c>
      <c r="CO34" s="191">
        <v>0.0016400111887849712</v>
      </c>
      <c r="CP34" s="150"/>
    </row>
    <row r="35" spans="1:94" ht="11.25">
      <c r="A35" s="124"/>
      <c r="B35" s="141"/>
      <c r="C35" s="106" t="s">
        <v>124</v>
      </c>
      <c r="D35" s="107" t="s">
        <v>131</v>
      </c>
      <c r="E35" s="189">
        <v>0</v>
      </c>
      <c r="F35" s="189">
        <v>0</v>
      </c>
      <c r="G35" s="189">
        <v>0</v>
      </c>
      <c r="H35" s="189">
        <v>0</v>
      </c>
      <c r="I35" s="189">
        <v>0</v>
      </c>
      <c r="J35" s="189">
        <v>0</v>
      </c>
      <c r="K35" s="189">
        <v>0</v>
      </c>
      <c r="L35" s="189">
        <v>1.1631685583906982E-05</v>
      </c>
      <c r="M35" s="189">
        <v>0</v>
      </c>
      <c r="N35" s="189">
        <v>0</v>
      </c>
      <c r="O35" s="189">
        <v>3.358569249499713E-06</v>
      </c>
      <c r="P35" s="189">
        <v>0</v>
      </c>
      <c r="Q35" s="189">
        <v>0</v>
      </c>
      <c r="R35" s="189">
        <v>0</v>
      </c>
      <c r="S35" s="189">
        <v>0</v>
      </c>
      <c r="T35" s="189">
        <v>0</v>
      </c>
      <c r="U35" s="189">
        <v>0</v>
      </c>
      <c r="V35" s="189">
        <v>7.984490924827615E-07</v>
      </c>
      <c r="W35" s="189">
        <v>0</v>
      </c>
      <c r="X35" s="189">
        <v>4.135991397137894E-06</v>
      </c>
      <c r="Y35" s="189">
        <v>2.4557219686158732E-05</v>
      </c>
      <c r="Z35" s="189">
        <v>1.4706531170492816E-05</v>
      </c>
      <c r="AA35" s="189">
        <v>2.6933659561378266E-05</v>
      </c>
      <c r="AB35" s="189">
        <v>2.766942507776838E-06</v>
      </c>
      <c r="AC35" s="189">
        <v>3.848349747215116E-05</v>
      </c>
      <c r="AD35" s="189">
        <v>4.89492023212227E-05</v>
      </c>
      <c r="AE35" s="189">
        <v>6.552999430708174E-06</v>
      </c>
      <c r="AF35" s="189">
        <v>5.1394460191135994E-06</v>
      </c>
      <c r="AG35" s="189">
        <v>0.018226593470041096</v>
      </c>
      <c r="AH35" s="189">
        <v>1.076646461601404E-05</v>
      </c>
      <c r="AI35" s="189">
        <v>3.949881644617863E-06</v>
      </c>
      <c r="AJ35" s="189">
        <v>3.8734499065071514E-05</v>
      </c>
      <c r="AK35" s="189">
        <v>0</v>
      </c>
      <c r="AL35" s="189">
        <v>0</v>
      </c>
      <c r="AM35" s="396">
        <v>0.0008390546156218623</v>
      </c>
      <c r="AN35" s="189">
        <v>0</v>
      </c>
      <c r="AO35" s="189">
        <v>0</v>
      </c>
      <c r="AP35" s="189">
        <v>0</v>
      </c>
      <c r="AQ35" s="189">
        <v>0</v>
      </c>
      <c r="AR35" s="189">
        <v>0</v>
      </c>
      <c r="AS35" s="189">
        <v>0</v>
      </c>
      <c r="AT35" s="189">
        <v>0</v>
      </c>
      <c r="AU35" s="189">
        <v>0</v>
      </c>
      <c r="AV35" s="189">
        <v>0</v>
      </c>
      <c r="AW35" s="189">
        <v>0</v>
      </c>
      <c r="AX35" s="189">
        <v>0</v>
      </c>
      <c r="AY35" s="189">
        <v>0</v>
      </c>
      <c r="AZ35" s="189">
        <v>0</v>
      </c>
      <c r="BA35" s="189">
        <v>0</v>
      </c>
      <c r="BB35" s="189">
        <v>0</v>
      </c>
      <c r="BC35" s="189">
        <v>0</v>
      </c>
      <c r="BD35" s="189">
        <v>0</v>
      </c>
      <c r="BE35" s="189">
        <v>0</v>
      </c>
      <c r="BF35" s="189">
        <v>0</v>
      </c>
      <c r="BG35" s="189">
        <v>0</v>
      </c>
      <c r="BH35" s="189">
        <v>0</v>
      </c>
      <c r="BI35" s="189">
        <v>0</v>
      </c>
      <c r="BJ35" s="189">
        <v>0</v>
      </c>
      <c r="BK35" s="189">
        <v>0</v>
      </c>
      <c r="BL35" s="189">
        <v>0</v>
      </c>
      <c r="BM35" s="189">
        <v>0</v>
      </c>
      <c r="BN35" s="189">
        <v>0</v>
      </c>
      <c r="BO35" s="189">
        <v>0</v>
      </c>
      <c r="BP35" s="189">
        <v>1.3947428360157113E-06</v>
      </c>
      <c r="BQ35" s="189">
        <v>0</v>
      </c>
      <c r="BR35" s="189">
        <v>0</v>
      </c>
      <c r="BS35" s="189">
        <v>1.7858146421192633E-08</v>
      </c>
      <c r="BT35" s="189">
        <v>0</v>
      </c>
      <c r="BU35" s="189">
        <v>0</v>
      </c>
      <c r="BV35" s="397">
        <v>6.581112612199524E-08</v>
      </c>
      <c r="BW35" s="190">
        <v>3.31544840951398E-05</v>
      </c>
      <c r="BX35" s="189">
        <v>0.022870259705187954</v>
      </c>
      <c r="BY35" s="189">
        <v>0.037519125700664194</v>
      </c>
      <c r="BZ35" s="189">
        <v>0.38284331012148964</v>
      </c>
      <c r="CA35" s="189">
        <v>0</v>
      </c>
      <c r="CB35" s="189">
        <v>0</v>
      </c>
      <c r="CC35" s="189">
        <v>0</v>
      </c>
      <c r="CD35" s="396">
        <v>0.08323353150128676</v>
      </c>
      <c r="CE35" s="189">
        <v>1.8997802931230722E-06</v>
      </c>
      <c r="CF35" s="189">
        <v>2.9501645528404086E-06</v>
      </c>
      <c r="CG35" s="189">
        <v>2.8756787926435916E-05</v>
      </c>
      <c r="CH35" s="189">
        <v>0</v>
      </c>
      <c r="CI35" s="189">
        <v>0</v>
      </c>
      <c r="CJ35" s="189">
        <v>0</v>
      </c>
      <c r="CK35" s="402">
        <v>6.456403853604318E-06</v>
      </c>
      <c r="CL35" s="190">
        <v>0.0032409695115018173</v>
      </c>
      <c r="CM35" s="190">
        <v>6.95812912746435E-08</v>
      </c>
      <c r="CN35" s="190">
        <v>9.416338939606131E-07</v>
      </c>
      <c r="CO35" s="191">
        <v>0.0017956058948727508</v>
      </c>
      <c r="CP35" s="150"/>
    </row>
    <row r="36" spans="1:94" ht="11.25">
      <c r="A36" s="124"/>
      <c r="B36" s="141"/>
      <c r="C36" s="106" t="s">
        <v>125</v>
      </c>
      <c r="D36" s="107" t="s">
        <v>28</v>
      </c>
      <c r="E36" s="189">
        <v>0</v>
      </c>
      <c r="F36" s="189">
        <v>0.00015743073047858942</v>
      </c>
      <c r="G36" s="189">
        <v>0.0017736602837856454</v>
      </c>
      <c r="H36" s="189">
        <v>0.0013551383425210836</v>
      </c>
      <c r="I36" s="189">
        <v>0.0007756412656714792</v>
      </c>
      <c r="J36" s="189">
        <v>0.0009434973732175405</v>
      </c>
      <c r="K36" s="189">
        <v>0.0007160680556925584</v>
      </c>
      <c r="L36" s="189">
        <v>0.001541198339867675</v>
      </c>
      <c r="M36" s="189">
        <v>0.00035681336732168174</v>
      </c>
      <c r="N36" s="189">
        <v>0.000983835725865188</v>
      </c>
      <c r="O36" s="189">
        <v>0.0007534390349711024</v>
      </c>
      <c r="P36" s="189">
        <v>0.0003050147192709224</v>
      </c>
      <c r="Q36" s="189">
        <v>0.0012321009690948008</v>
      </c>
      <c r="R36" s="189">
        <v>0.001248125985455007</v>
      </c>
      <c r="S36" s="189">
        <v>0.0008425861239274664</v>
      </c>
      <c r="T36" s="189">
        <v>0.00040413886452662066</v>
      </c>
      <c r="U36" s="189">
        <v>0.0005054570642304884</v>
      </c>
      <c r="V36" s="189">
        <v>0.0006754879322404162</v>
      </c>
      <c r="W36" s="189">
        <v>0.0008191773041251221</v>
      </c>
      <c r="X36" s="189">
        <v>0.0014227810406154356</v>
      </c>
      <c r="Y36" s="189">
        <v>0.006095647642097623</v>
      </c>
      <c r="Z36" s="189">
        <v>0.0005448958343939005</v>
      </c>
      <c r="AA36" s="189">
        <v>0.002142643496159118</v>
      </c>
      <c r="AB36" s="189">
        <v>0.00023069383158589386</v>
      </c>
      <c r="AC36" s="189">
        <v>0.0013187777641202846</v>
      </c>
      <c r="AD36" s="189">
        <v>0.0008797975048788185</v>
      </c>
      <c r="AE36" s="189">
        <v>4.914749573031131E-06</v>
      </c>
      <c r="AF36" s="189">
        <v>0.0011782179998817927</v>
      </c>
      <c r="AG36" s="189">
        <v>0.001002189796440466</v>
      </c>
      <c r="AH36" s="189">
        <v>0</v>
      </c>
      <c r="AI36" s="189">
        <v>0.0019478559196029804</v>
      </c>
      <c r="AJ36" s="189">
        <v>0.003208031985726133</v>
      </c>
      <c r="AK36" s="189">
        <v>0</v>
      </c>
      <c r="AL36" s="189">
        <v>0.0010227272727272728</v>
      </c>
      <c r="AM36" s="396">
        <v>0.0011233255072683292</v>
      </c>
      <c r="AN36" s="189">
        <v>0</v>
      </c>
      <c r="AO36" s="189">
        <v>0</v>
      </c>
      <c r="AP36" s="189">
        <v>0</v>
      </c>
      <c r="AQ36" s="189">
        <v>0</v>
      </c>
      <c r="AR36" s="189">
        <v>0</v>
      </c>
      <c r="AS36" s="189">
        <v>0</v>
      </c>
      <c r="AT36" s="189">
        <v>0</v>
      </c>
      <c r="AU36" s="189">
        <v>0</v>
      </c>
      <c r="AV36" s="189">
        <v>0</v>
      </c>
      <c r="AW36" s="189">
        <v>0</v>
      </c>
      <c r="AX36" s="189">
        <v>0</v>
      </c>
      <c r="AY36" s="189">
        <v>0</v>
      </c>
      <c r="AZ36" s="189">
        <v>0</v>
      </c>
      <c r="BA36" s="189">
        <v>0</v>
      </c>
      <c r="BB36" s="189">
        <v>0</v>
      </c>
      <c r="BC36" s="189">
        <v>0</v>
      </c>
      <c r="BD36" s="189">
        <v>0</v>
      </c>
      <c r="BE36" s="189">
        <v>0</v>
      </c>
      <c r="BF36" s="189">
        <v>0</v>
      </c>
      <c r="BG36" s="189">
        <v>0</v>
      </c>
      <c r="BH36" s="189">
        <v>0</v>
      </c>
      <c r="BI36" s="189">
        <v>0</v>
      </c>
      <c r="BJ36" s="189">
        <v>0</v>
      </c>
      <c r="BK36" s="189">
        <v>0</v>
      </c>
      <c r="BL36" s="189">
        <v>0</v>
      </c>
      <c r="BM36" s="189">
        <v>0</v>
      </c>
      <c r="BN36" s="189">
        <v>0</v>
      </c>
      <c r="BO36" s="189">
        <v>0</v>
      </c>
      <c r="BP36" s="189">
        <v>0</v>
      </c>
      <c r="BQ36" s="189">
        <v>0</v>
      </c>
      <c r="BR36" s="189">
        <v>0</v>
      </c>
      <c r="BS36" s="189">
        <v>0</v>
      </c>
      <c r="BT36" s="189">
        <v>0</v>
      </c>
      <c r="BU36" s="189">
        <v>0</v>
      </c>
      <c r="BV36" s="397">
        <v>0</v>
      </c>
      <c r="BW36" s="190">
        <v>4.430255820886404E-05</v>
      </c>
      <c r="BX36" s="189">
        <v>0</v>
      </c>
      <c r="BY36" s="189">
        <v>0.013009950823078521</v>
      </c>
      <c r="BZ36" s="189">
        <v>0</v>
      </c>
      <c r="CA36" s="189">
        <v>0</v>
      </c>
      <c r="CB36" s="189">
        <v>0</v>
      </c>
      <c r="CC36" s="189">
        <v>0</v>
      </c>
      <c r="CD36" s="396">
        <v>0.007247497376836962</v>
      </c>
      <c r="CE36" s="189">
        <v>0</v>
      </c>
      <c r="CF36" s="189">
        <v>0</v>
      </c>
      <c r="CG36" s="189">
        <v>0</v>
      </c>
      <c r="CH36" s="189">
        <v>0</v>
      </c>
      <c r="CI36" s="189">
        <v>0</v>
      </c>
      <c r="CJ36" s="189">
        <v>0</v>
      </c>
      <c r="CK36" s="402">
        <v>0</v>
      </c>
      <c r="CL36" s="190">
        <v>0.0002816646534265648</v>
      </c>
      <c r="CM36" s="190">
        <v>1.950015687971884E-05</v>
      </c>
      <c r="CN36" s="190">
        <v>5.153137643223669E-05</v>
      </c>
      <c r="CO36" s="191">
        <v>0.00019571765839841617</v>
      </c>
      <c r="CP36" s="150"/>
    </row>
    <row r="37" spans="1:94" ht="11.25">
      <c r="A37" s="124"/>
      <c r="B37" s="141"/>
      <c r="C37" s="106" t="s">
        <v>126</v>
      </c>
      <c r="D37" s="107" t="s">
        <v>29</v>
      </c>
      <c r="E37" s="189">
        <v>0.015090644970760545</v>
      </c>
      <c r="F37" s="189">
        <v>0.010967674223341729</v>
      </c>
      <c r="G37" s="189">
        <v>0.010211461633833862</v>
      </c>
      <c r="H37" s="189">
        <v>0.09593853197731787</v>
      </c>
      <c r="I37" s="189">
        <v>0.028579098145609504</v>
      </c>
      <c r="J37" s="189">
        <v>0.021318752010292697</v>
      </c>
      <c r="K37" s="189">
        <v>0.024028467358622227</v>
      </c>
      <c r="L37" s="189">
        <v>0.038511057007618026</v>
      </c>
      <c r="M37" s="189">
        <v>0.00704626037089303</v>
      </c>
      <c r="N37" s="189">
        <v>0.03238141108474497</v>
      </c>
      <c r="O37" s="189">
        <v>0.014286793825830197</v>
      </c>
      <c r="P37" s="189">
        <v>0.019433134765670133</v>
      </c>
      <c r="Q37" s="189">
        <v>0.02697063755959762</v>
      </c>
      <c r="R37" s="189">
        <v>0.025628149453818496</v>
      </c>
      <c r="S37" s="189">
        <v>0.03232348972466042</v>
      </c>
      <c r="T37" s="189">
        <v>0.018767726314748174</v>
      </c>
      <c r="U37" s="189">
        <v>0.026826665668232958</v>
      </c>
      <c r="V37" s="189">
        <v>0.024657704874052642</v>
      </c>
      <c r="W37" s="189">
        <v>0.05098968647090248</v>
      </c>
      <c r="X37" s="189">
        <v>0.051426917032012576</v>
      </c>
      <c r="Y37" s="189">
        <v>0.04757006311205459</v>
      </c>
      <c r="Z37" s="189">
        <v>0.0460563305394695</v>
      </c>
      <c r="AA37" s="189">
        <v>0.07731803123453973</v>
      </c>
      <c r="AB37" s="189">
        <v>0.0157688053518202</v>
      </c>
      <c r="AC37" s="189">
        <v>0.04179595015755259</v>
      </c>
      <c r="AD37" s="189">
        <v>0.06447511641537262</v>
      </c>
      <c r="AE37" s="189">
        <v>0.04529842768969909</v>
      </c>
      <c r="AF37" s="189">
        <v>0.028920305180304615</v>
      </c>
      <c r="AG37" s="189">
        <v>0.029457221516803696</v>
      </c>
      <c r="AH37" s="189">
        <v>0.05053240167526189</v>
      </c>
      <c r="AI37" s="189">
        <v>0.06425554605703065</v>
      </c>
      <c r="AJ37" s="189">
        <v>0.02655841121685856</v>
      </c>
      <c r="AK37" s="189">
        <v>0</v>
      </c>
      <c r="AL37" s="189">
        <v>0.03035427807486631</v>
      </c>
      <c r="AM37" s="396">
        <v>0.03590196300791783</v>
      </c>
      <c r="AN37" s="189">
        <v>3.941990152963989E-05</v>
      </c>
      <c r="AO37" s="189">
        <v>3.491276795549406E-05</v>
      </c>
      <c r="AP37" s="189">
        <v>2.996190557719471E-05</v>
      </c>
      <c r="AQ37" s="189">
        <v>0.0002425833592421573</v>
      </c>
      <c r="AR37" s="189">
        <v>6.311662802818772E-05</v>
      </c>
      <c r="AS37" s="189">
        <v>6.238676001358516E-05</v>
      </c>
      <c r="AT37" s="189">
        <v>5.868191614060774E-05</v>
      </c>
      <c r="AU37" s="189">
        <v>0.00010235816468534934</v>
      </c>
      <c r="AV37" s="189">
        <v>1.5230044695841014E-05</v>
      </c>
      <c r="AW37" s="189">
        <v>9.00533182904019E-05</v>
      </c>
      <c r="AX37" s="189">
        <v>4.091572382159626E-05</v>
      </c>
      <c r="AY37" s="189">
        <v>4.931282077609936E-05</v>
      </c>
      <c r="AZ37" s="189">
        <v>7.54763955057667E-05</v>
      </c>
      <c r="BA37" s="189">
        <v>7.62131317576203E-05</v>
      </c>
      <c r="BB37" s="189">
        <v>8.752687510626041E-05</v>
      </c>
      <c r="BC37" s="189">
        <v>4.775500221099924E-05</v>
      </c>
      <c r="BD37" s="189">
        <v>7.798190047810884E-05</v>
      </c>
      <c r="BE37" s="189">
        <v>8.430510418658E-05</v>
      </c>
      <c r="BF37" s="189">
        <v>0.0001427333252544106</v>
      </c>
      <c r="BG37" s="189">
        <v>0.00015105435020636642</v>
      </c>
      <c r="BH37" s="189">
        <v>0.00012844089623445035</v>
      </c>
      <c r="BI37" s="189">
        <v>0.00011842528372065836</v>
      </c>
      <c r="BJ37" s="189">
        <v>0.00021127636565455252</v>
      </c>
      <c r="BK37" s="189">
        <v>4.1771635769633015E-05</v>
      </c>
      <c r="BL37" s="189">
        <v>0.00011880707154190542</v>
      </c>
      <c r="BM37" s="189">
        <v>0.00018850197847501197</v>
      </c>
      <c r="BN37" s="189">
        <v>0.0001288098792749475</v>
      </c>
      <c r="BO37" s="189">
        <v>8.267756951205898E-05</v>
      </c>
      <c r="BP37" s="189">
        <v>8.058776827080611E-05</v>
      </c>
      <c r="BQ37" s="189">
        <v>0.00014184951002609142</v>
      </c>
      <c r="BR37" s="189">
        <v>0.0001892881720069152</v>
      </c>
      <c r="BS37" s="189">
        <v>7.002179211749632E-05</v>
      </c>
      <c r="BT37" s="189">
        <v>0</v>
      </c>
      <c r="BU37" s="189">
        <v>0.00011174749201953071</v>
      </c>
      <c r="BV37" s="397">
        <v>0.00010450477772542234</v>
      </c>
      <c r="BW37" s="190">
        <v>0.0015163119224141158</v>
      </c>
      <c r="BX37" s="189">
        <v>0.0009171098472998735</v>
      </c>
      <c r="BY37" s="189">
        <v>0.012185413656533289</v>
      </c>
      <c r="BZ37" s="189">
        <v>0</v>
      </c>
      <c r="CA37" s="189">
        <v>0.0246421797220045</v>
      </c>
      <c r="CB37" s="189">
        <v>0.055636722595165194</v>
      </c>
      <c r="CC37" s="189">
        <v>0</v>
      </c>
      <c r="CD37" s="396">
        <v>0.01859185497407944</v>
      </c>
      <c r="CE37" s="189">
        <v>3.745281149299771E-06</v>
      </c>
      <c r="CF37" s="189">
        <v>3.584301682226079E-05</v>
      </c>
      <c r="CG37" s="189">
        <v>0</v>
      </c>
      <c r="CH37" s="189">
        <v>6.75856040453183E-05</v>
      </c>
      <c r="CI37" s="189">
        <v>0.00015423050635696858</v>
      </c>
      <c r="CJ37" s="189">
        <v>0</v>
      </c>
      <c r="CK37" s="402">
        <v>5.247768277387912E-05</v>
      </c>
      <c r="CL37" s="190">
        <v>0.000772986709267505</v>
      </c>
      <c r="CM37" s="190">
        <v>0.0004077463668694109</v>
      </c>
      <c r="CN37" s="190">
        <v>0.0016505918990645273</v>
      </c>
      <c r="CO37" s="191">
        <v>0.0018671838847663415</v>
      </c>
      <c r="CP37" s="150"/>
    </row>
    <row r="38" spans="1:94" ht="11.25">
      <c r="A38" s="124"/>
      <c r="B38" s="141"/>
      <c r="C38" s="106" t="s">
        <v>127</v>
      </c>
      <c r="D38" s="107" t="s">
        <v>30</v>
      </c>
      <c r="E38" s="189">
        <v>9.577983408804296E-05</v>
      </c>
      <c r="F38" s="189">
        <v>5.2476910159529805E-05</v>
      </c>
      <c r="G38" s="189">
        <v>0.0011193001790880286</v>
      </c>
      <c r="H38" s="189">
        <v>0.00022366360993066427</v>
      </c>
      <c r="I38" s="189">
        <v>0.000212997413394425</v>
      </c>
      <c r="J38" s="189">
        <v>0.00029162646081269433</v>
      </c>
      <c r="K38" s="189">
        <v>0.00022103121106836624</v>
      </c>
      <c r="L38" s="189">
        <v>0.00022754484923518032</v>
      </c>
      <c r="M38" s="189">
        <v>0.00011572325426649137</v>
      </c>
      <c r="N38" s="189">
        <v>0.00023200902192044734</v>
      </c>
      <c r="O38" s="189">
        <v>0.00021830700121748135</v>
      </c>
      <c r="P38" s="189">
        <v>0.0002172074516020205</v>
      </c>
      <c r="Q38" s="189">
        <v>0.0001856049536777424</v>
      </c>
      <c r="R38" s="189">
        <v>0.00022693199735545583</v>
      </c>
      <c r="S38" s="189">
        <v>0.0002623858540551572</v>
      </c>
      <c r="T38" s="189">
        <v>0.0001954343165770524</v>
      </c>
      <c r="U38" s="189">
        <v>0.00016848568807682947</v>
      </c>
      <c r="V38" s="189">
        <v>0.00033295327156531156</v>
      </c>
      <c r="W38" s="189">
        <v>0.0004612093655733903</v>
      </c>
      <c r="X38" s="189">
        <v>0.00031019935478534204</v>
      </c>
      <c r="Y38" s="189">
        <v>0.0006303019719447408</v>
      </c>
      <c r="Z38" s="189">
        <v>0.0015849115515277259</v>
      </c>
      <c r="AA38" s="189">
        <v>0.000649951732046944</v>
      </c>
      <c r="AB38" s="189">
        <v>0.0006654496731203295</v>
      </c>
      <c r="AC38" s="189">
        <v>0.0008443394221501822</v>
      </c>
      <c r="AD38" s="189">
        <v>0.010813909302280647</v>
      </c>
      <c r="AE38" s="189">
        <v>0.001646441106965429</v>
      </c>
      <c r="AF38" s="189">
        <v>0.0011326054164621595</v>
      </c>
      <c r="AG38" s="189">
        <v>0.01445019210593639</v>
      </c>
      <c r="AH38" s="189">
        <v>0.005140986854146704</v>
      </c>
      <c r="AI38" s="189">
        <v>0.0037326381541638804</v>
      </c>
      <c r="AJ38" s="189">
        <v>0.01688375654511101</v>
      </c>
      <c r="AK38" s="189">
        <v>0</v>
      </c>
      <c r="AL38" s="189">
        <v>0.008910427807486632</v>
      </c>
      <c r="AM38" s="396">
        <v>0.002697274207873056</v>
      </c>
      <c r="AN38" s="189">
        <v>9.231827056121753E-07</v>
      </c>
      <c r="AO38" s="189">
        <v>7.125054684794706E-07</v>
      </c>
      <c r="AP38" s="189">
        <v>1.337585070410478E-05</v>
      </c>
      <c r="AQ38" s="189">
        <v>2.303006575083772E-06</v>
      </c>
      <c r="AR38" s="189">
        <v>1.763034302463344E-06</v>
      </c>
      <c r="AS38" s="189">
        <v>2.7695057015376586E-06</v>
      </c>
      <c r="AT38" s="189">
        <v>2.2355015672612473E-06</v>
      </c>
      <c r="AU38" s="189">
        <v>2.2242983238617993E-06</v>
      </c>
      <c r="AV38" s="189">
        <v>6.312971894649125E-07</v>
      </c>
      <c r="AW38" s="189">
        <v>2.3665464004393305E-06</v>
      </c>
      <c r="AX38" s="189">
        <v>2.211660747113311E-06</v>
      </c>
      <c r="AY38" s="189">
        <v>2.0265542784698366E-06</v>
      </c>
      <c r="AZ38" s="189">
        <v>1.8120637751906408E-06</v>
      </c>
      <c r="BA38" s="189">
        <v>2.200966604845618E-06</v>
      </c>
      <c r="BB38" s="189">
        <v>2.4099026772655765E-06</v>
      </c>
      <c r="BC38" s="189">
        <v>1.673098175560534E-06</v>
      </c>
      <c r="BD38" s="189">
        <v>1.801562057250039E-06</v>
      </c>
      <c r="BE38" s="189">
        <v>9.685847193015995E-06</v>
      </c>
      <c r="BF38" s="189">
        <v>4.595606072302334E-06</v>
      </c>
      <c r="BG38" s="189">
        <v>3.824842676409421E-06</v>
      </c>
      <c r="BH38" s="189">
        <v>5.850591671696361E-06</v>
      </c>
      <c r="BI38" s="189">
        <v>1.5334732717835766E-05</v>
      </c>
      <c r="BJ38" s="189">
        <v>6.20600507204818E-06</v>
      </c>
      <c r="BK38" s="189">
        <v>6.321334994796175E-06</v>
      </c>
      <c r="BL38" s="189">
        <v>8.431292409469479E-06</v>
      </c>
      <c r="BM38" s="189">
        <v>0.00033127104585737764</v>
      </c>
      <c r="BN38" s="189">
        <v>1.608338035746184E-05</v>
      </c>
      <c r="BO38" s="189">
        <v>1.0737720552924094E-05</v>
      </c>
      <c r="BP38" s="189">
        <v>0.0001425238060735377</v>
      </c>
      <c r="BQ38" s="189">
        <v>5.016629013117867E-05</v>
      </c>
      <c r="BR38" s="189">
        <v>7.460346766478121E-05</v>
      </c>
      <c r="BS38" s="189">
        <v>0.00021949447766287866</v>
      </c>
      <c r="BT38" s="189">
        <v>0</v>
      </c>
      <c r="BU38" s="189">
        <v>0.00011076293261847757</v>
      </c>
      <c r="BV38" s="397">
        <v>3.975430758609326E-05</v>
      </c>
      <c r="BW38" s="190">
        <v>0.0001445635808660904</v>
      </c>
      <c r="BX38" s="189">
        <v>0.5744596939580375</v>
      </c>
      <c r="BY38" s="189">
        <v>0.13596791481942241</v>
      </c>
      <c r="BZ38" s="189">
        <v>0</v>
      </c>
      <c r="CA38" s="189">
        <v>0</v>
      </c>
      <c r="CB38" s="189">
        <v>0</v>
      </c>
      <c r="CC38" s="189">
        <v>0</v>
      </c>
      <c r="CD38" s="396">
        <v>0.09716495996560676</v>
      </c>
      <c r="CE38" s="189">
        <v>0.005889861703050988</v>
      </c>
      <c r="CF38" s="189">
        <v>0.0014129027403611545</v>
      </c>
      <c r="CG38" s="189">
        <v>0</v>
      </c>
      <c r="CH38" s="189">
        <v>0</v>
      </c>
      <c r="CI38" s="189">
        <v>0</v>
      </c>
      <c r="CJ38" s="189">
        <v>0</v>
      </c>
      <c r="CK38" s="402">
        <v>0.0009871726595183277</v>
      </c>
      <c r="CL38" s="190">
        <v>0.004724998521378266</v>
      </c>
      <c r="CM38" s="190">
        <v>0.00026056454050072124</v>
      </c>
      <c r="CN38" s="190">
        <v>0.0025559451929931284</v>
      </c>
      <c r="CO38" s="191">
        <v>0.0025840373956030034</v>
      </c>
      <c r="CP38" s="150"/>
    </row>
    <row r="39" spans="1:94" ht="11.25">
      <c r="A39" s="124"/>
      <c r="B39" s="141"/>
      <c r="C39" s="106" t="s">
        <v>128</v>
      </c>
      <c r="D39" s="107" t="s">
        <v>132</v>
      </c>
      <c r="E39" s="189">
        <v>0.0002500917890076677</v>
      </c>
      <c r="F39" s="189">
        <v>0.00041981528127623844</v>
      </c>
      <c r="G39" s="189">
        <v>0.0009643201542912247</v>
      </c>
      <c r="H39" s="189">
        <v>0.000776244293288776</v>
      </c>
      <c r="I39" s="189">
        <v>0.0011248014090897375</v>
      </c>
      <c r="J39" s="189">
        <v>0.0015524820413852258</v>
      </c>
      <c r="K39" s="189">
        <v>0.0010229543652750834</v>
      </c>
      <c r="L39" s="189">
        <v>0.0005786763577993724</v>
      </c>
      <c r="M39" s="189">
        <v>0.00010929418458501962</v>
      </c>
      <c r="N39" s="189">
        <v>0.001042572187110871</v>
      </c>
      <c r="O39" s="189">
        <v>0.00034649239424005375</v>
      </c>
      <c r="P39" s="189">
        <v>0.0005684365222776281</v>
      </c>
      <c r="Q39" s="189">
        <v>0.0014111241868265238</v>
      </c>
      <c r="R39" s="189">
        <v>0.0010397305126360118</v>
      </c>
      <c r="S39" s="189">
        <v>0.0014170275821881397</v>
      </c>
      <c r="T39" s="189">
        <v>0.0010616185098012722</v>
      </c>
      <c r="U39" s="189">
        <v>0.00104835539247805</v>
      </c>
      <c r="V39" s="189">
        <v>0.0011274101185856592</v>
      </c>
      <c r="W39" s="189">
        <v>0.00034896245582087066</v>
      </c>
      <c r="X39" s="189">
        <v>0.0015647834119171698</v>
      </c>
      <c r="Y39" s="189">
        <v>0.0016808052585193089</v>
      </c>
      <c r="Z39" s="189">
        <v>0.0033244302256170426</v>
      </c>
      <c r="AA39" s="189">
        <v>0.0033695425672313757</v>
      </c>
      <c r="AB39" s="189">
        <v>0.0002929500380108727</v>
      </c>
      <c r="AC39" s="189">
        <v>0.0016134349910339194</v>
      </c>
      <c r="AD39" s="189">
        <v>0.0018214255811107604</v>
      </c>
      <c r="AE39" s="189">
        <v>0.0019863779524334152</v>
      </c>
      <c r="AF39" s="189">
        <v>0.0033907495111101973</v>
      </c>
      <c r="AG39" s="189">
        <v>0.002061295523943417</v>
      </c>
      <c r="AH39" s="189">
        <v>0.004225837361785511</v>
      </c>
      <c r="AI39" s="189">
        <v>0.002419020372925254</v>
      </c>
      <c r="AJ39" s="189">
        <v>0.0020093011725544462</v>
      </c>
      <c r="AK39" s="189">
        <v>0</v>
      </c>
      <c r="AL39" s="189">
        <v>0.0002072192513368984</v>
      </c>
      <c r="AM39" s="396">
        <v>0.0015297626227188837</v>
      </c>
      <c r="AN39" s="189">
        <v>0</v>
      </c>
      <c r="AO39" s="189">
        <v>0</v>
      </c>
      <c r="AP39" s="189">
        <v>0</v>
      </c>
      <c r="AQ39" s="189">
        <v>0</v>
      </c>
      <c r="AR39" s="189">
        <v>0</v>
      </c>
      <c r="AS39" s="189">
        <v>0</v>
      </c>
      <c r="AT39" s="189">
        <v>0</v>
      </c>
      <c r="AU39" s="189">
        <v>0</v>
      </c>
      <c r="AV39" s="189">
        <v>0</v>
      </c>
      <c r="AW39" s="189">
        <v>0</v>
      </c>
      <c r="AX39" s="189">
        <v>0</v>
      </c>
      <c r="AY39" s="189">
        <v>0</v>
      </c>
      <c r="AZ39" s="189">
        <v>0</v>
      </c>
      <c r="BA39" s="189">
        <v>0</v>
      </c>
      <c r="BB39" s="189">
        <v>0</v>
      </c>
      <c r="BC39" s="189">
        <v>0</v>
      </c>
      <c r="BD39" s="189">
        <v>0</v>
      </c>
      <c r="BE39" s="189">
        <v>0</v>
      </c>
      <c r="BF39" s="189">
        <v>0</v>
      </c>
      <c r="BG39" s="189">
        <v>0</v>
      </c>
      <c r="BH39" s="189">
        <v>0</v>
      </c>
      <c r="BI39" s="189">
        <v>0</v>
      </c>
      <c r="BJ39" s="189">
        <v>0</v>
      </c>
      <c r="BK39" s="189">
        <v>0</v>
      </c>
      <c r="BL39" s="189">
        <v>0</v>
      </c>
      <c r="BM39" s="189">
        <v>0</v>
      </c>
      <c r="BN39" s="189">
        <v>0</v>
      </c>
      <c r="BO39" s="189">
        <v>0</v>
      </c>
      <c r="BP39" s="189">
        <v>0</v>
      </c>
      <c r="BQ39" s="189">
        <v>0</v>
      </c>
      <c r="BR39" s="189">
        <v>0</v>
      </c>
      <c r="BS39" s="189">
        <v>0</v>
      </c>
      <c r="BT39" s="189">
        <v>0</v>
      </c>
      <c r="BU39" s="189">
        <v>0</v>
      </c>
      <c r="BV39" s="397">
        <v>0</v>
      </c>
      <c r="BW39" s="190">
        <v>6.033193157302627E-05</v>
      </c>
      <c r="BX39" s="189">
        <v>0</v>
      </c>
      <c r="BY39" s="189">
        <v>0</v>
      </c>
      <c r="BZ39" s="189">
        <v>0</v>
      </c>
      <c r="CA39" s="189">
        <v>0</v>
      </c>
      <c r="CB39" s="189">
        <v>0</v>
      </c>
      <c r="CC39" s="189">
        <v>0</v>
      </c>
      <c r="CD39" s="396">
        <v>0</v>
      </c>
      <c r="CE39" s="189">
        <v>0</v>
      </c>
      <c r="CF39" s="189">
        <v>0</v>
      </c>
      <c r="CG39" s="189">
        <v>0</v>
      </c>
      <c r="CH39" s="189">
        <v>0</v>
      </c>
      <c r="CI39" s="189">
        <v>0</v>
      </c>
      <c r="CJ39" s="189">
        <v>0</v>
      </c>
      <c r="CK39" s="402">
        <v>0</v>
      </c>
      <c r="CL39" s="190">
        <v>0</v>
      </c>
      <c r="CM39" s="190">
        <v>0</v>
      </c>
      <c r="CN39" s="190">
        <v>0</v>
      </c>
      <c r="CO39" s="191">
        <v>6.033193157302627E-05</v>
      </c>
      <c r="CP39" s="150"/>
    </row>
    <row r="40" spans="1:94" ht="11.25">
      <c r="A40" s="124"/>
      <c r="B40" s="141"/>
      <c r="C40" s="151" t="s">
        <v>129</v>
      </c>
      <c r="D40" s="152" t="s">
        <v>133</v>
      </c>
      <c r="E40" s="192">
        <v>0.0043633035528997345</v>
      </c>
      <c r="F40" s="192">
        <v>0.001626784214945424</v>
      </c>
      <c r="G40" s="192">
        <v>0.0025485604077696653</v>
      </c>
      <c r="H40" s="192">
        <v>0.008130830055126501</v>
      </c>
      <c r="I40" s="192">
        <v>0.003159947927481675</v>
      </c>
      <c r="J40" s="192">
        <v>0.007071941674707837</v>
      </c>
      <c r="K40" s="192">
        <v>0.003947507827427599</v>
      </c>
      <c r="L40" s="192">
        <v>0.003155821694983763</v>
      </c>
      <c r="M40" s="192">
        <v>0.0010897273110094603</v>
      </c>
      <c r="N40" s="192">
        <v>0.002358268919014167</v>
      </c>
      <c r="O40" s="192">
        <v>0.005059124812829735</v>
      </c>
      <c r="P40" s="192">
        <v>0.003493804966194202</v>
      </c>
      <c r="Q40" s="192">
        <v>0.007878337927385024</v>
      </c>
      <c r="R40" s="192">
        <v>0.0062945543622901935</v>
      </c>
      <c r="S40" s="192">
        <v>0.0024935654278383113</v>
      </c>
      <c r="T40" s="192">
        <v>0.0034864516969609965</v>
      </c>
      <c r="U40" s="192">
        <v>0.0028455360652975643</v>
      </c>
      <c r="V40" s="192">
        <v>0.003972284235101738</v>
      </c>
      <c r="W40" s="192">
        <v>0.0022571599216137054</v>
      </c>
      <c r="X40" s="192">
        <v>0.0034108142388397165</v>
      </c>
      <c r="Y40" s="192">
        <v>0.005487174309873912</v>
      </c>
      <c r="Z40" s="192">
        <v>0.00313249113931497</v>
      </c>
      <c r="AA40" s="192">
        <v>0.0042725289430523205</v>
      </c>
      <c r="AB40" s="192">
        <v>0.002592279261973425</v>
      </c>
      <c r="AC40" s="192">
        <v>0.0032745435684885635</v>
      </c>
      <c r="AD40" s="192">
        <v>0.0027437316037948515</v>
      </c>
      <c r="AE40" s="192">
        <v>0.0027006548903806063</v>
      </c>
      <c r="AF40" s="192">
        <v>0.0012732977512353943</v>
      </c>
      <c r="AG40" s="192">
        <v>0.0014522363853572326</v>
      </c>
      <c r="AH40" s="192">
        <v>0.002228658175514906</v>
      </c>
      <c r="AI40" s="192">
        <v>0.0027186471091098377</v>
      </c>
      <c r="AJ40" s="192">
        <v>0.0024602522879857</v>
      </c>
      <c r="AK40" s="192">
        <v>0.00010477970067932173</v>
      </c>
      <c r="AL40" s="192">
        <v>0</v>
      </c>
      <c r="AM40" s="398">
        <v>0.003193152066226756</v>
      </c>
      <c r="AN40" s="192">
        <v>5.972992105310775E-05</v>
      </c>
      <c r="AO40" s="192">
        <v>2.493769139678147E-05</v>
      </c>
      <c r="AP40" s="192">
        <v>3.745238197149339E-05</v>
      </c>
      <c r="AQ40" s="192">
        <v>0.00014125106993847134</v>
      </c>
      <c r="AR40" s="192">
        <v>5.2457051399447804E-05</v>
      </c>
      <c r="AS40" s="192">
        <v>9.401743039430473E-05</v>
      </c>
      <c r="AT40" s="192">
        <v>5.833261902072317E-05</v>
      </c>
      <c r="AU40" s="192">
        <v>5.746778033104758E-05</v>
      </c>
      <c r="AV40" s="192">
        <v>1.7360672710285093E-05</v>
      </c>
      <c r="AW40" s="192">
        <v>4.3345165650151954E-05</v>
      </c>
      <c r="AX40" s="192">
        <v>7.948968920507254E-05</v>
      </c>
      <c r="AY40" s="192">
        <v>5.893895359883108E-05</v>
      </c>
      <c r="AZ40" s="192">
        <v>0.0001085662557483784</v>
      </c>
      <c r="BA40" s="192">
        <v>9.471617304581397E-05</v>
      </c>
      <c r="BB40" s="192">
        <v>3.298801205765175E-05</v>
      </c>
      <c r="BC40" s="192">
        <v>1.41018274797245E-05</v>
      </c>
      <c r="BD40" s="192">
        <v>4.323748937400094E-05</v>
      </c>
      <c r="BE40" s="192">
        <v>4.9958580258714076E-05</v>
      </c>
      <c r="BF40" s="192">
        <v>3.774865867600831E-05</v>
      </c>
      <c r="BG40" s="192">
        <v>4.579037006969025E-05</v>
      </c>
      <c r="BH40" s="192">
        <v>6.0138639974181206E-05</v>
      </c>
      <c r="BI40" s="192">
        <v>6.146619006402219E-05</v>
      </c>
      <c r="BJ40" s="192">
        <v>6.363877130898528E-05</v>
      </c>
      <c r="BK40" s="192">
        <v>3.873803028218058E-05</v>
      </c>
      <c r="BL40" s="192">
        <v>4.7154817808010076E-05</v>
      </c>
      <c r="BM40" s="192">
        <v>4.33924345781813E-05</v>
      </c>
      <c r="BN40" s="192">
        <v>3.428073966066467E-06</v>
      </c>
      <c r="BO40" s="192">
        <v>1.0046821643352571E-05</v>
      </c>
      <c r="BP40" s="192">
        <v>1.7966178904609166E-05</v>
      </c>
      <c r="BQ40" s="192">
        <v>6.449951588294401E-05</v>
      </c>
      <c r="BR40" s="192">
        <v>4.153141207472432E-05</v>
      </c>
      <c r="BS40" s="192">
        <v>3.7162802702501874E-05</v>
      </c>
      <c r="BT40" s="192">
        <v>1.6807617212120532E-06</v>
      </c>
      <c r="BU40" s="192">
        <v>0</v>
      </c>
      <c r="BV40" s="399">
        <v>4.365471366092351E-05</v>
      </c>
      <c r="BW40" s="193">
        <v>0.00016786696459611142</v>
      </c>
      <c r="BX40" s="192">
        <v>0</v>
      </c>
      <c r="BY40" s="192">
        <v>7.230584225836202E-05</v>
      </c>
      <c r="BZ40" s="192">
        <v>0</v>
      </c>
      <c r="CA40" s="192">
        <v>0</v>
      </c>
      <c r="CB40" s="192">
        <v>0</v>
      </c>
      <c r="CC40" s="192">
        <v>0</v>
      </c>
      <c r="CD40" s="398">
        <v>4.027966048633104E-05</v>
      </c>
      <c r="CE40" s="192">
        <v>0</v>
      </c>
      <c r="CF40" s="192">
        <v>1.2267644057665517E-06</v>
      </c>
      <c r="CG40" s="192">
        <v>0</v>
      </c>
      <c r="CH40" s="192">
        <v>0</v>
      </c>
      <c r="CI40" s="192">
        <v>0</v>
      </c>
      <c r="CJ40" s="192">
        <v>0</v>
      </c>
      <c r="CK40" s="403">
        <v>6.672087653896439E-07</v>
      </c>
      <c r="CL40" s="193">
        <v>2.2066956951834624E-06</v>
      </c>
      <c r="CM40" s="193">
        <v>1.175923822541475E-05</v>
      </c>
      <c r="CN40" s="193">
        <v>0.0002131231379997521</v>
      </c>
      <c r="CO40" s="194">
        <v>0.00015761760584190017</v>
      </c>
      <c r="CP40" s="150"/>
    </row>
    <row r="41" spans="1:94" ht="11.25">
      <c r="A41" s="124"/>
      <c r="B41" s="161"/>
      <c r="C41" s="162"/>
      <c r="D41" s="163" t="s">
        <v>134</v>
      </c>
      <c r="E41" s="192">
        <v>0.24310518222113436</v>
      </c>
      <c r="F41" s="192">
        <v>0.1330814441645676</v>
      </c>
      <c r="G41" s="192">
        <v>0.19088373054139687</v>
      </c>
      <c r="H41" s="192">
        <v>0.3155630402462931</v>
      </c>
      <c r="I41" s="192">
        <v>0.2894153415520509</v>
      </c>
      <c r="J41" s="192">
        <v>0.30503270076123085</v>
      </c>
      <c r="K41" s="192">
        <v>0.30225744107965524</v>
      </c>
      <c r="L41" s="192">
        <v>0.3431470833911889</v>
      </c>
      <c r="M41" s="192">
        <v>0.5066171199696548</v>
      </c>
      <c r="N41" s="192">
        <v>0.364747550689566</v>
      </c>
      <c r="O41" s="192">
        <v>0.3856818595278411</v>
      </c>
      <c r="P41" s="192">
        <v>0.3459190416992093</v>
      </c>
      <c r="Q41" s="192">
        <v>0.29122338675070225</v>
      </c>
      <c r="R41" s="192">
        <v>0.2855933569589764</v>
      </c>
      <c r="S41" s="192">
        <v>0.34641591361206703</v>
      </c>
      <c r="T41" s="192">
        <v>0.26548424883855315</v>
      </c>
      <c r="U41" s="192">
        <v>0.2982383885279967</v>
      </c>
      <c r="V41" s="192">
        <v>0.28785207612733027</v>
      </c>
      <c r="W41" s="192">
        <v>0.256938965662416</v>
      </c>
      <c r="X41" s="192">
        <v>0.3996043234896738</v>
      </c>
      <c r="Y41" s="192">
        <v>0.2626067215838861</v>
      </c>
      <c r="Z41" s="192">
        <v>0.20988444814495963</v>
      </c>
      <c r="AA41" s="192">
        <v>0.2298525594773169</v>
      </c>
      <c r="AB41" s="192">
        <v>0.11578582204824303</v>
      </c>
      <c r="AC41" s="192">
        <v>0.27719778105302334</v>
      </c>
      <c r="AD41" s="192">
        <v>0.25932256880261234</v>
      </c>
      <c r="AE41" s="192">
        <v>0.14899718630586944</v>
      </c>
      <c r="AF41" s="192">
        <v>0.13468239508463384</v>
      </c>
      <c r="AG41" s="192">
        <v>0.21206289151706187</v>
      </c>
      <c r="AH41" s="192">
        <v>0.20465434265350288</v>
      </c>
      <c r="AI41" s="192">
        <v>0.2224646697193609</v>
      </c>
      <c r="AJ41" s="192">
        <v>0.2518023774012331</v>
      </c>
      <c r="AK41" s="192">
        <v>0.3949845449941498</v>
      </c>
      <c r="AL41" s="192">
        <v>0.5642379679144385</v>
      </c>
      <c r="AM41" s="398">
        <v>0.2595522005481585</v>
      </c>
      <c r="AN41" s="192">
        <v>0.007836159441777266</v>
      </c>
      <c r="AO41" s="192">
        <v>0.0027139333294383034</v>
      </c>
      <c r="AP41" s="192">
        <v>0.006547211402645208</v>
      </c>
      <c r="AQ41" s="192">
        <v>0.004973726533322586</v>
      </c>
      <c r="AR41" s="192">
        <v>0.009918532626007589</v>
      </c>
      <c r="AS41" s="192">
        <v>0.011843864014354786</v>
      </c>
      <c r="AT41" s="192">
        <v>0.011229133950625176</v>
      </c>
      <c r="AU41" s="192">
        <v>0.01582414357740532</v>
      </c>
      <c r="AV41" s="192">
        <v>0.00317061122193884</v>
      </c>
      <c r="AW41" s="192">
        <v>0.007470315100671016</v>
      </c>
      <c r="AX41" s="192">
        <v>0.03439256054567655</v>
      </c>
      <c r="AY41" s="192">
        <v>0.010759145543919569</v>
      </c>
      <c r="AZ41" s="192">
        <v>0.018425458393046087</v>
      </c>
      <c r="BA41" s="192">
        <v>0.02084065434513335</v>
      </c>
      <c r="BB41" s="192">
        <v>0.016703213235833413</v>
      </c>
      <c r="BC41" s="192">
        <v>0.015067730957878105</v>
      </c>
      <c r="BD41" s="192">
        <v>0.010033928560858182</v>
      </c>
      <c r="BE41" s="192">
        <v>0.013321672083094373</v>
      </c>
      <c r="BF41" s="192">
        <v>0.011164465663356465</v>
      </c>
      <c r="BG41" s="192">
        <v>0.0023156459499360416</v>
      </c>
      <c r="BH41" s="192">
        <v>0.0029681548213501426</v>
      </c>
      <c r="BI41" s="192">
        <v>0.0019237454009323135</v>
      </c>
      <c r="BJ41" s="192">
        <v>0.0015833206536665378</v>
      </c>
      <c r="BK41" s="192">
        <v>0.0002015362305250469</v>
      </c>
      <c r="BL41" s="192">
        <v>0.0034904452035476024</v>
      </c>
      <c r="BM41" s="192">
        <v>0.0023973032842362213</v>
      </c>
      <c r="BN41" s="192">
        <v>0.002787395509091695</v>
      </c>
      <c r="BO41" s="192">
        <v>0.0019627286522744362</v>
      </c>
      <c r="BP41" s="192">
        <v>0.007931713390748671</v>
      </c>
      <c r="BQ41" s="192">
        <v>0.004184560545769696</v>
      </c>
      <c r="BR41" s="192">
        <v>0.004759784487822891</v>
      </c>
      <c r="BS41" s="192">
        <v>0.00648586448242011</v>
      </c>
      <c r="BT41" s="192">
        <v>0.02260624515030212</v>
      </c>
      <c r="BU41" s="192">
        <v>0.004028817069109424</v>
      </c>
      <c r="BV41" s="399">
        <v>0.007832578083387488</v>
      </c>
      <c r="BW41" s="193">
        <v>0.017760086320672584</v>
      </c>
      <c r="BX41" s="192">
        <v>0.7481851652803068</v>
      </c>
      <c r="BY41" s="192">
        <v>0.7203448952880752</v>
      </c>
      <c r="BZ41" s="192">
        <v>0.9889176691467909</v>
      </c>
      <c r="CA41" s="192">
        <v>0.9053585895231581</v>
      </c>
      <c r="CB41" s="192">
        <v>0.6672616861116136</v>
      </c>
      <c r="CC41" s="192">
        <v>0.25561757223677717</v>
      </c>
      <c r="CD41" s="398">
        <v>0.7713338629510474</v>
      </c>
      <c r="CE41" s="192">
        <v>0.013623433040859443</v>
      </c>
      <c r="CF41" s="192">
        <v>0.011619267566204454</v>
      </c>
      <c r="CG41" s="192">
        <v>0.0004758084552060837</v>
      </c>
      <c r="CH41" s="192">
        <v>0.00413345295170965</v>
      </c>
      <c r="CI41" s="192">
        <v>0.01560457232399473</v>
      </c>
      <c r="CJ41" s="192">
        <v>-0.03017947531204314</v>
      </c>
      <c r="CK41" s="403">
        <v>0.010015273235091713</v>
      </c>
      <c r="CL41" s="193">
        <v>0.03960293992468391</v>
      </c>
      <c r="CM41" s="193">
        <v>0.041261931865060233</v>
      </c>
      <c r="CN41" s="193">
        <v>0.041309903586474864</v>
      </c>
      <c r="CO41" s="194">
        <v>0.039438753880518325</v>
      </c>
      <c r="CP41" s="150"/>
    </row>
    <row r="42" spans="1:94" ht="11.25">
      <c r="A42" s="124"/>
      <c r="B42" s="164" t="s">
        <v>155</v>
      </c>
      <c r="C42" s="106" t="s">
        <v>96</v>
      </c>
      <c r="D42" s="107" t="s">
        <v>70</v>
      </c>
      <c r="E42" s="189">
        <v>0.07206900404935854</v>
      </c>
      <c r="F42" s="189">
        <v>0.001626784214945424</v>
      </c>
      <c r="G42" s="189">
        <v>0</v>
      </c>
      <c r="H42" s="189">
        <v>0</v>
      </c>
      <c r="I42" s="189">
        <v>0.09127571348054794</v>
      </c>
      <c r="J42" s="189">
        <v>0.004743218612629999</v>
      </c>
      <c r="K42" s="189">
        <v>1.4613633789644048E-05</v>
      </c>
      <c r="L42" s="189">
        <v>0.0005801303184973607</v>
      </c>
      <c r="M42" s="189">
        <v>2.25017438851511E-05</v>
      </c>
      <c r="N42" s="189">
        <v>1.1747292249136574E-05</v>
      </c>
      <c r="O42" s="189">
        <v>0</v>
      </c>
      <c r="P42" s="189">
        <v>1.3864305421405563E-05</v>
      </c>
      <c r="Q42" s="189">
        <v>0</v>
      </c>
      <c r="R42" s="189">
        <v>0</v>
      </c>
      <c r="S42" s="189">
        <v>0</v>
      </c>
      <c r="T42" s="189">
        <v>0</v>
      </c>
      <c r="U42" s="189">
        <v>0</v>
      </c>
      <c r="V42" s="189">
        <v>0.002927114373041804</v>
      </c>
      <c r="W42" s="189">
        <v>0.0012659135724524856</v>
      </c>
      <c r="X42" s="189">
        <v>0</v>
      </c>
      <c r="Y42" s="189">
        <v>0</v>
      </c>
      <c r="Z42" s="189">
        <v>7.805774236646187E-05</v>
      </c>
      <c r="AA42" s="189">
        <v>0</v>
      </c>
      <c r="AB42" s="189">
        <v>6.917356269442095E-07</v>
      </c>
      <c r="AC42" s="189">
        <v>1.7231416778575144E-05</v>
      </c>
      <c r="AD42" s="189">
        <v>0</v>
      </c>
      <c r="AE42" s="189">
        <v>1.8839873363286002E-05</v>
      </c>
      <c r="AF42" s="189">
        <v>0.00040023435873847156</v>
      </c>
      <c r="AG42" s="189">
        <v>0.001783170252565911</v>
      </c>
      <c r="AH42" s="189">
        <v>0.0013081254508457059</v>
      </c>
      <c r="AI42" s="189">
        <v>5.642688063739804E-06</v>
      </c>
      <c r="AJ42" s="189">
        <v>0.00746678822503847</v>
      </c>
      <c r="AK42" s="189">
        <v>0</v>
      </c>
      <c r="AL42" s="189">
        <v>0</v>
      </c>
      <c r="AM42" s="396">
        <v>0.0062322405827753636</v>
      </c>
      <c r="AN42" s="189">
        <v>0.11437245917039848</v>
      </c>
      <c r="AO42" s="189">
        <v>0.0027281834388078927</v>
      </c>
      <c r="AP42" s="189">
        <v>0</v>
      </c>
      <c r="AQ42" s="189">
        <v>0</v>
      </c>
      <c r="AR42" s="189">
        <v>0.16045996317265454</v>
      </c>
      <c r="AS42" s="189">
        <v>0.008074129464188106</v>
      </c>
      <c r="AT42" s="189">
        <v>5.9799666924238364E-05</v>
      </c>
      <c r="AU42" s="189">
        <v>0.0008364574951351563</v>
      </c>
      <c r="AV42" s="189">
        <v>2.8250549228554833E-05</v>
      </c>
      <c r="AW42" s="189">
        <v>5.281135125190927E-05</v>
      </c>
      <c r="AX42" s="189">
        <v>0</v>
      </c>
      <c r="AY42" s="189">
        <v>2.431865134163804E-05</v>
      </c>
      <c r="AZ42" s="189">
        <v>0</v>
      </c>
      <c r="BA42" s="189">
        <v>0</v>
      </c>
      <c r="BB42" s="189">
        <v>0</v>
      </c>
      <c r="BC42" s="189">
        <v>0</v>
      </c>
      <c r="BD42" s="189">
        <v>0</v>
      </c>
      <c r="BE42" s="189">
        <v>0.0034170967947492513</v>
      </c>
      <c r="BF42" s="189">
        <v>0.0017847528086834907</v>
      </c>
      <c r="BG42" s="189">
        <v>0</v>
      </c>
      <c r="BH42" s="189">
        <v>0</v>
      </c>
      <c r="BI42" s="189">
        <v>9.095850796741172E-05</v>
      </c>
      <c r="BJ42" s="189">
        <v>0</v>
      </c>
      <c r="BK42" s="189">
        <v>1.413564860645376E-06</v>
      </c>
      <c r="BL42" s="189">
        <v>5.088985288191187E-05</v>
      </c>
      <c r="BM42" s="189">
        <v>0</v>
      </c>
      <c r="BN42" s="189">
        <v>4.490776895547072E-05</v>
      </c>
      <c r="BO42" s="189">
        <v>0.0006944397664830776</v>
      </c>
      <c r="BP42" s="189">
        <v>0.0031437030729612437</v>
      </c>
      <c r="BQ42" s="189">
        <v>0.0021450413711262602</v>
      </c>
      <c r="BR42" s="189">
        <v>1.4622601923496535E-05</v>
      </c>
      <c r="BS42" s="189">
        <v>0.012987265552226658</v>
      </c>
      <c r="BT42" s="189">
        <v>0</v>
      </c>
      <c r="BU42" s="189">
        <v>0</v>
      </c>
      <c r="BV42" s="397">
        <v>0.00919419931433055</v>
      </c>
      <c r="BW42" s="190">
        <v>0.009077383352912492</v>
      </c>
      <c r="BX42" s="189">
        <v>0.0007005328862757052</v>
      </c>
      <c r="BY42" s="189">
        <v>0.006649542352341716</v>
      </c>
      <c r="BZ42" s="189">
        <v>0</v>
      </c>
      <c r="CA42" s="189">
        <v>0</v>
      </c>
      <c r="CB42" s="189">
        <v>0.0002738347181361261</v>
      </c>
      <c r="CC42" s="189">
        <v>-0.006340889243269925</v>
      </c>
      <c r="CD42" s="396">
        <v>0.003821233682250907</v>
      </c>
      <c r="CE42" s="189">
        <v>0.00352078139808957</v>
      </c>
      <c r="CF42" s="189">
        <v>0.011682599741931761</v>
      </c>
      <c r="CG42" s="189">
        <v>0</v>
      </c>
      <c r="CH42" s="189">
        <v>0</v>
      </c>
      <c r="CI42" s="189">
        <v>0.0021094692584928457</v>
      </c>
      <c r="CJ42" s="189">
        <v>0.13663779487066463</v>
      </c>
      <c r="CK42" s="402">
        <v>0.0069822691790268265</v>
      </c>
      <c r="CL42" s="190">
        <v>0.006859419604701484</v>
      </c>
      <c r="CM42" s="190">
        <v>0.00022993137701705945</v>
      </c>
      <c r="CN42" s="190">
        <v>0.02469109930901243</v>
      </c>
      <c r="CO42" s="191">
        <v>0.011412623043443851</v>
      </c>
      <c r="CP42" s="150"/>
    </row>
    <row r="43" spans="1:94" ht="11.25">
      <c r="A43" s="124"/>
      <c r="B43" s="164" t="s">
        <v>156</v>
      </c>
      <c r="C43" s="106" t="s">
        <v>97</v>
      </c>
      <c r="D43" s="107" t="s">
        <v>71</v>
      </c>
      <c r="E43" s="189">
        <v>7.44954265129223E-05</v>
      </c>
      <c r="F43" s="189">
        <v>0.04135180520570949</v>
      </c>
      <c r="G43" s="189">
        <v>0.0003271800523488084</v>
      </c>
      <c r="H43" s="189">
        <v>2.63133658741958E-05</v>
      </c>
      <c r="I43" s="189">
        <v>0.00011573832052025833</v>
      </c>
      <c r="J43" s="189">
        <v>8.577248847432186E-06</v>
      </c>
      <c r="K43" s="189">
        <v>0.006404425008311504</v>
      </c>
      <c r="L43" s="189">
        <v>0.000936350689504512</v>
      </c>
      <c r="M43" s="189">
        <v>0</v>
      </c>
      <c r="N43" s="189">
        <v>0</v>
      </c>
      <c r="O43" s="189">
        <v>0</v>
      </c>
      <c r="P43" s="189">
        <v>0</v>
      </c>
      <c r="Q43" s="189">
        <v>0</v>
      </c>
      <c r="R43" s="189">
        <v>0</v>
      </c>
      <c r="S43" s="189">
        <v>0</v>
      </c>
      <c r="T43" s="189">
        <v>1.2063846702287185E-06</v>
      </c>
      <c r="U43" s="189">
        <v>0</v>
      </c>
      <c r="V43" s="189">
        <v>0.0004623020245475189</v>
      </c>
      <c r="W43" s="189">
        <v>6.078700843331295E-05</v>
      </c>
      <c r="X43" s="189">
        <v>0</v>
      </c>
      <c r="Y43" s="189">
        <v>0</v>
      </c>
      <c r="Z43" s="189">
        <v>0</v>
      </c>
      <c r="AA43" s="189">
        <v>0</v>
      </c>
      <c r="AB43" s="189">
        <v>0</v>
      </c>
      <c r="AC43" s="189">
        <v>0</v>
      </c>
      <c r="AD43" s="189">
        <v>0</v>
      </c>
      <c r="AE43" s="189">
        <v>1.6382498576770436E-06</v>
      </c>
      <c r="AF43" s="189">
        <v>0</v>
      </c>
      <c r="AG43" s="189">
        <v>2.2883724860174573E-05</v>
      </c>
      <c r="AH43" s="189">
        <v>0</v>
      </c>
      <c r="AI43" s="189">
        <v>0</v>
      </c>
      <c r="AJ43" s="189">
        <v>0.00023770750478880728</v>
      </c>
      <c r="AK43" s="189">
        <v>0</v>
      </c>
      <c r="AL43" s="189">
        <v>0</v>
      </c>
      <c r="AM43" s="396">
        <v>0.00019368141757700272</v>
      </c>
      <c r="AN43" s="189">
        <v>0.00021122420304406573</v>
      </c>
      <c r="AO43" s="189">
        <v>0.1339638531725731</v>
      </c>
      <c r="AP43" s="189">
        <v>0.0006008432136283868</v>
      </c>
      <c r="AQ43" s="189">
        <v>0.00039688479977277</v>
      </c>
      <c r="AR43" s="189">
        <v>0.0004873026812008683</v>
      </c>
      <c r="AS43" s="189">
        <v>2.682047626752259E-05</v>
      </c>
      <c r="AT43" s="189">
        <v>0.03974826575726463</v>
      </c>
      <c r="AU43" s="189">
        <v>0.0011782714848311549</v>
      </c>
      <c r="AV43" s="189">
        <v>0</v>
      </c>
      <c r="AW43" s="189">
        <v>4.982202948293328E-07</v>
      </c>
      <c r="AX43" s="189">
        <v>8.456349915433248E-07</v>
      </c>
      <c r="AY43" s="189">
        <v>0</v>
      </c>
      <c r="AZ43" s="189">
        <v>0</v>
      </c>
      <c r="BA43" s="189">
        <v>0</v>
      </c>
      <c r="BB43" s="189">
        <v>0</v>
      </c>
      <c r="BC43" s="189">
        <v>2.5574500683568162E-06</v>
      </c>
      <c r="BD43" s="189">
        <v>0</v>
      </c>
      <c r="BE43" s="189">
        <v>0.0001528388453450583</v>
      </c>
      <c r="BF43" s="189">
        <v>0.00015695140269217882</v>
      </c>
      <c r="BG43" s="189">
        <v>0</v>
      </c>
      <c r="BH43" s="189">
        <v>0</v>
      </c>
      <c r="BI43" s="189">
        <v>0</v>
      </c>
      <c r="BJ43" s="189">
        <v>0</v>
      </c>
      <c r="BK43" s="189">
        <v>0</v>
      </c>
      <c r="BL43" s="189">
        <v>0</v>
      </c>
      <c r="BM43" s="189">
        <v>0</v>
      </c>
      <c r="BN43" s="189">
        <v>4.027986910128099E-06</v>
      </c>
      <c r="BO43" s="189">
        <v>0</v>
      </c>
      <c r="BP43" s="189">
        <v>5.753905191291935E-05</v>
      </c>
      <c r="BQ43" s="189">
        <v>0</v>
      </c>
      <c r="BR43" s="189">
        <v>0</v>
      </c>
      <c r="BS43" s="189">
        <v>0.0006266602160660708</v>
      </c>
      <c r="BT43" s="189">
        <v>0</v>
      </c>
      <c r="BU43" s="189">
        <v>0</v>
      </c>
      <c r="BV43" s="397">
        <v>0.0009459680300254575</v>
      </c>
      <c r="BW43" s="190">
        <v>0.0009162987834694941</v>
      </c>
      <c r="BX43" s="189">
        <v>1.3368948211368418E-05</v>
      </c>
      <c r="BY43" s="189">
        <v>0.0002783059027518637</v>
      </c>
      <c r="BZ43" s="189">
        <v>0</v>
      </c>
      <c r="CA43" s="189">
        <v>0</v>
      </c>
      <c r="CB43" s="189">
        <v>0</v>
      </c>
      <c r="CC43" s="189">
        <v>-0.040794319778258724</v>
      </c>
      <c r="CD43" s="396">
        <v>0.00042333524362614253</v>
      </c>
      <c r="CE43" s="189">
        <v>0.0002252053838905036</v>
      </c>
      <c r="CF43" s="189">
        <v>0.0006629753585133733</v>
      </c>
      <c r="CG43" s="189">
        <v>0</v>
      </c>
      <c r="CH43" s="189">
        <v>0</v>
      </c>
      <c r="CI43" s="189">
        <v>0</v>
      </c>
      <c r="CJ43" s="189">
        <v>1.627764431612535</v>
      </c>
      <c r="CK43" s="402">
        <v>0.0017088184035125417</v>
      </c>
      <c r="CL43" s="190">
        <v>0.0016588597557354093</v>
      </c>
      <c r="CM43" s="190">
        <v>2.7797725864220077E-05</v>
      </c>
      <c r="CN43" s="190">
        <v>0.005982514006296429</v>
      </c>
      <c r="CO43" s="191">
        <v>0.001478716541202508</v>
      </c>
      <c r="CP43" s="150"/>
    </row>
    <row r="44" spans="1:94" ht="11.25">
      <c r="A44" s="124"/>
      <c r="B44" s="164" t="s">
        <v>157</v>
      </c>
      <c r="C44" s="106" t="s">
        <v>98</v>
      </c>
      <c r="D44" s="107" t="s">
        <v>72</v>
      </c>
      <c r="E44" s="189">
        <v>0</v>
      </c>
      <c r="F44" s="189">
        <v>0</v>
      </c>
      <c r="G44" s="189">
        <v>0.013862102217936354</v>
      </c>
      <c r="H44" s="189">
        <v>0</v>
      </c>
      <c r="I44" s="189">
        <v>0.0029343068320136084</v>
      </c>
      <c r="J44" s="189">
        <v>0</v>
      </c>
      <c r="K44" s="189">
        <v>0</v>
      </c>
      <c r="L44" s="189">
        <v>7.269803489941863E-06</v>
      </c>
      <c r="M44" s="189">
        <v>0</v>
      </c>
      <c r="N44" s="189">
        <v>0</v>
      </c>
      <c r="O44" s="189">
        <v>0</v>
      </c>
      <c r="P44" s="189">
        <v>0</v>
      </c>
      <c r="Q44" s="189">
        <v>0</v>
      </c>
      <c r="R44" s="189">
        <v>0</v>
      </c>
      <c r="S44" s="189">
        <v>0</v>
      </c>
      <c r="T44" s="189">
        <v>0</v>
      </c>
      <c r="U44" s="189">
        <v>0</v>
      </c>
      <c r="V44" s="189">
        <v>0.0014340145700990395</v>
      </c>
      <c r="W44" s="189">
        <v>0</v>
      </c>
      <c r="X44" s="189">
        <v>0</v>
      </c>
      <c r="Y44" s="189">
        <v>0</v>
      </c>
      <c r="Z44" s="189">
        <v>0</v>
      </c>
      <c r="AA44" s="189">
        <v>0</v>
      </c>
      <c r="AB44" s="189">
        <v>0</v>
      </c>
      <c r="AC44" s="189">
        <v>5.743805592858382E-07</v>
      </c>
      <c r="AD44" s="189">
        <v>0</v>
      </c>
      <c r="AE44" s="189">
        <v>1.6382498576770436E-06</v>
      </c>
      <c r="AF44" s="189">
        <v>0</v>
      </c>
      <c r="AG44" s="189">
        <v>0.00028868699054374075</v>
      </c>
      <c r="AH44" s="189">
        <v>0</v>
      </c>
      <c r="AI44" s="189">
        <v>0</v>
      </c>
      <c r="AJ44" s="189">
        <v>0.0012798693954237839</v>
      </c>
      <c r="AK44" s="189">
        <v>0</v>
      </c>
      <c r="AL44" s="189">
        <v>0</v>
      </c>
      <c r="AM44" s="396">
        <v>0.0003280295346797264</v>
      </c>
      <c r="AN44" s="189">
        <v>0</v>
      </c>
      <c r="AO44" s="189">
        <v>0</v>
      </c>
      <c r="AP44" s="189">
        <v>0.047960450284638106</v>
      </c>
      <c r="AQ44" s="189">
        <v>0</v>
      </c>
      <c r="AR44" s="189">
        <v>0.03347196569319688</v>
      </c>
      <c r="AS44" s="189">
        <v>1.16610766380533E-06</v>
      </c>
      <c r="AT44" s="189">
        <v>0</v>
      </c>
      <c r="AU44" s="189">
        <v>2.8187926031484983E-05</v>
      </c>
      <c r="AV44" s="189">
        <v>0</v>
      </c>
      <c r="AW44" s="189">
        <v>0</v>
      </c>
      <c r="AX44" s="189">
        <v>0</v>
      </c>
      <c r="AY44" s="189">
        <v>0</v>
      </c>
      <c r="AZ44" s="189">
        <v>0</v>
      </c>
      <c r="BA44" s="189">
        <v>0</v>
      </c>
      <c r="BB44" s="189">
        <v>0</v>
      </c>
      <c r="BC44" s="189">
        <v>0</v>
      </c>
      <c r="BD44" s="189">
        <v>0</v>
      </c>
      <c r="BE44" s="189">
        <v>0.0015114063595233543</v>
      </c>
      <c r="BF44" s="189">
        <v>0</v>
      </c>
      <c r="BG44" s="189">
        <v>0</v>
      </c>
      <c r="BH44" s="189">
        <v>0</v>
      </c>
      <c r="BI44" s="189">
        <v>0</v>
      </c>
      <c r="BJ44" s="189">
        <v>0</v>
      </c>
      <c r="BK44" s="189">
        <v>0</v>
      </c>
      <c r="BL44" s="189">
        <v>5.025819253853141E-06</v>
      </c>
      <c r="BM44" s="189">
        <v>0</v>
      </c>
      <c r="BN44" s="189">
        <v>9.02726144397503E-06</v>
      </c>
      <c r="BO44" s="189">
        <v>0</v>
      </c>
      <c r="BP44" s="189">
        <v>0.001105889230705949</v>
      </c>
      <c r="BQ44" s="189">
        <v>0</v>
      </c>
      <c r="BR44" s="189">
        <v>0</v>
      </c>
      <c r="BS44" s="189">
        <v>0.005209274885501155</v>
      </c>
      <c r="BT44" s="189">
        <v>0</v>
      </c>
      <c r="BU44" s="189">
        <v>0</v>
      </c>
      <c r="BV44" s="397">
        <v>0.0018765143194963275</v>
      </c>
      <c r="BW44" s="190">
        <v>0.0018154440091802183</v>
      </c>
      <c r="BX44" s="189">
        <v>0.00021256627656075785</v>
      </c>
      <c r="BY44" s="189">
        <v>0.000390523138137985</v>
      </c>
      <c r="BZ44" s="189">
        <v>0</v>
      </c>
      <c r="CA44" s="189">
        <v>0</v>
      </c>
      <c r="CB44" s="189">
        <v>0</v>
      </c>
      <c r="CC44" s="189">
        <v>-0.002946425181303869</v>
      </c>
      <c r="CD44" s="396">
        <v>0.00024481858001036103</v>
      </c>
      <c r="CE44" s="189">
        <v>0.0010978016122404038</v>
      </c>
      <c r="CF44" s="189">
        <v>0.0013778528582302353</v>
      </c>
      <c r="CG44" s="189">
        <v>0</v>
      </c>
      <c r="CH44" s="189">
        <v>0</v>
      </c>
      <c r="CI44" s="189">
        <v>0</v>
      </c>
      <c r="CJ44" s="189">
        <v>0.08640478796739127</v>
      </c>
      <c r="CK44" s="402">
        <v>0.0008612737922412692</v>
      </c>
      <c r="CL44" s="190">
        <v>0.0008373160541866198</v>
      </c>
      <c r="CM44" s="190">
        <v>0.0009561165234048763</v>
      </c>
      <c r="CN44" s="190">
        <v>0.006299844628561155</v>
      </c>
      <c r="CO44" s="191">
        <v>0.001969208623146692</v>
      </c>
      <c r="CP44" s="150"/>
    </row>
    <row r="45" spans="1:94" ht="11.25">
      <c r="A45" s="124"/>
      <c r="B45" s="164" t="s">
        <v>158</v>
      </c>
      <c r="C45" s="106" t="s">
        <v>99</v>
      </c>
      <c r="D45" s="107" t="s">
        <v>3</v>
      </c>
      <c r="E45" s="189">
        <v>0</v>
      </c>
      <c r="F45" s="189">
        <v>0</v>
      </c>
      <c r="G45" s="189">
        <v>0</v>
      </c>
      <c r="H45" s="189">
        <v>3.94700488112937E-05</v>
      </c>
      <c r="I45" s="189">
        <v>0</v>
      </c>
      <c r="J45" s="189">
        <v>0</v>
      </c>
      <c r="K45" s="189">
        <v>6.576135205339822E-05</v>
      </c>
      <c r="L45" s="189">
        <v>0.0001446690894498431</v>
      </c>
      <c r="M45" s="189">
        <v>0.02999803913374715</v>
      </c>
      <c r="N45" s="189">
        <v>0.0047136010149660505</v>
      </c>
      <c r="O45" s="189">
        <v>0.0014671350004897914</v>
      </c>
      <c r="P45" s="189">
        <v>0.003424483439087174</v>
      </c>
      <c r="Q45" s="189">
        <v>5.265388756815388E-06</v>
      </c>
      <c r="R45" s="189">
        <v>1.1234257294824547E-06</v>
      </c>
      <c r="S45" s="189">
        <v>3.599257257272389E-07</v>
      </c>
      <c r="T45" s="189">
        <v>0</v>
      </c>
      <c r="U45" s="189">
        <v>0</v>
      </c>
      <c r="V45" s="189">
        <v>0.0005030229282641397</v>
      </c>
      <c r="W45" s="189">
        <v>0.0007400577058468418</v>
      </c>
      <c r="X45" s="189">
        <v>0.010742548322166156</v>
      </c>
      <c r="Y45" s="189">
        <v>0</v>
      </c>
      <c r="Z45" s="189">
        <v>0</v>
      </c>
      <c r="AA45" s="189">
        <v>0</v>
      </c>
      <c r="AB45" s="189">
        <v>0</v>
      </c>
      <c r="AC45" s="189">
        <v>0</v>
      </c>
      <c r="AD45" s="189">
        <v>0</v>
      </c>
      <c r="AE45" s="189">
        <v>8.191249288385218E-07</v>
      </c>
      <c r="AF45" s="189">
        <v>6.424307523891999E-06</v>
      </c>
      <c r="AG45" s="189">
        <v>0</v>
      </c>
      <c r="AH45" s="189">
        <v>0</v>
      </c>
      <c r="AI45" s="189">
        <v>0</v>
      </c>
      <c r="AJ45" s="189">
        <v>0</v>
      </c>
      <c r="AK45" s="189">
        <v>0</v>
      </c>
      <c r="AL45" s="189">
        <v>6.684491978609625E-06</v>
      </c>
      <c r="AM45" s="396">
        <v>0.0006753203524040071</v>
      </c>
      <c r="AN45" s="189">
        <v>0</v>
      </c>
      <c r="AO45" s="189">
        <v>0.00014606362103829147</v>
      </c>
      <c r="AP45" s="189">
        <v>0</v>
      </c>
      <c r="AQ45" s="189">
        <v>0.002640780872762725</v>
      </c>
      <c r="AR45" s="189">
        <v>8.408317442517487E-07</v>
      </c>
      <c r="AS45" s="189">
        <v>3.935613365342988E-06</v>
      </c>
      <c r="AT45" s="189">
        <v>0.0013457719434912707</v>
      </c>
      <c r="AU45" s="189">
        <v>0.0025368324592582353</v>
      </c>
      <c r="AV45" s="189">
        <v>0.4434566835433449</v>
      </c>
      <c r="AW45" s="189">
        <v>0.0688474433265073</v>
      </c>
      <c r="AX45" s="189">
        <v>0.023843459172710083</v>
      </c>
      <c r="AY45" s="189">
        <v>0.06291640412937455</v>
      </c>
      <c r="AZ45" s="189">
        <v>0.00010596633815788748</v>
      </c>
      <c r="BA45" s="189">
        <v>3.3201021666315256E-05</v>
      </c>
      <c r="BB45" s="189">
        <v>3.219788003231877E-06</v>
      </c>
      <c r="BC45" s="189">
        <v>1.663537614557331E-05</v>
      </c>
      <c r="BD45" s="189">
        <v>2.419240476878624E-05</v>
      </c>
      <c r="BE45" s="189">
        <v>0.0037373351175683427</v>
      </c>
      <c r="BF45" s="189">
        <v>0.008605481261571225</v>
      </c>
      <c r="BG45" s="189">
        <v>0.1023664732607134</v>
      </c>
      <c r="BH45" s="189">
        <v>1.0884821714783928E-05</v>
      </c>
      <c r="BI45" s="189">
        <v>0</v>
      </c>
      <c r="BJ45" s="189">
        <v>0</v>
      </c>
      <c r="BK45" s="189">
        <v>0</v>
      </c>
      <c r="BL45" s="189">
        <v>1.0436127412372645E-06</v>
      </c>
      <c r="BM45" s="189">
        <v>0</v>
      </c>
      <c r="BN45" s="189">
        <v>1.716893711338289E-05</v>
      </c>
      <c r="BO45" s="189">
        <v>9.574707388478696E-05</v>
      </c>
      <c r="BP45" s="189">
        <v>3.6168754900068447E-06</v>
      </c>
      <c r="BQ45" s="189">
        <v>0</v>
      </c>
      <c r="BR45" s="189">
        <v>9.667835982477046E-07</v>
      </c>
      <c r="BS45" s="189">
        <v>4.393104019613388E-06</v>
      </c>
      <c r="BT45" s="189">
        <v>0</v>
      </c>
      <c r="BU45" s="189">
        <v>0.00024023249385696468</v>
      </c>
      <c r="BV45" s="397">
        <v>0.010597673130930893</v>
      </c>
      <c r="BW45" s="190">
        <v>0.010206347901782894</v>
      </c>
      <c r="BX45" s="189">
        <v>-1.3368948211368418E-06</v>
      </c>
      <c r="BY45" s="189">
        <v>-1.5212862851388048E-06</v>
      </c>
      <c r="BZ45" s="189">
        <v>0</v>
      </c>
      <c r="CA45" s="189">
        <v>0</v>
      </c>
      <c r="CB45" s="189">
        <v>-3.606738942015845E-06</v>
      </c>
      <c r="CC45" s="189">
        <v>-0.004305729581956943</v>
      </c>
      <c r="CD45" s="396">
        <v>2.6720170817665143E-05</v>
      </c>
      <c r="CE45" s="189">
        <v>-2.2743084080530494E-05</v>
      </c>
      <c r="CF45" s="189">
        <v>-2.3712503528986098E-05</v>
      </c>
      <c r="CG45" s="189">
        <v>0</v>
      </c>
      <c r="CH45" s="189">
        <v>0</v>
      </c>
      <c r="CI45" s="189">
        <v>-4.987927184830236E-05</v>
      </c>
      <c r="CJ45" s="189">
        <v>-0.04697115514121222</v>
      </c>
      <c r="CK45" s="402">
        <v>-6.151221354873225E-05</v>
      </c>
      <c r="CL45" s="190">
        <v>-5.8083175541352246E-05</v>
      </c>
      <c r="CM45" s="190">
        <v>0.0001853993506012876</v>
      </c>
      <c r="CN45" s="190">
        <v>0.15445029933526003</v>
      </c>
      <c r="CO45" s="191">
        <v>0.0013724584636492115</v>
      </c>
      <c r="CP45" s="150"/>
    </row>
    <row r="46" spans="1:94" ht="11.25">
      <c r="A46" s="124"/>
      <c r="B46" s="164" t="s">
        <v>154</v>
      </c>
      <c r="C46" s="106" t="s">
        <v>100</v>
      </c>
      <c r="D46" s="107" t="s">
        <v>4</v>
      </c>
      <c r="E46" s="189">
        <v>0.05818624920848609</v>
      </c>
      <c r="F46" s="189">
        <v>0.004722921914357683</v>
      </c>
      <c r="G46" s="189">
        <v>0.04027758644441383</v>
      </c>
      <c r="H46" s="189">
        <v>0</v>
      </c>
      <c r="I46" s="189">
        <v>0.07886107657062494</v>
      </c>
      <c r="J46" s="189">
        <v>0.00048461455987991854</v>
      </c>
      <c r="K46" s="189">
        <v>0.0008019231542067171</v>
      </c>
      <c r="L46" s="189">
        <v>0.004239749395334095</v>
      </c>
      <c r="M46" s="189">
        <v>3.2145348407358714E-06</v>
      </c>
      <c r="N46" s="189">
        <v>0.0002760613678547095</v>
      </c>
      <c r="O46" s="189">
        <v>5.597615415832855E-07</v>
      </c>
      <c r="P46" s="189">
        <v>0</v>
      </c>
      <c r="Q46" s="189">
        <v>0</v>
      </c>
      <c r="R46" s="189">
        <v>0</v>
      </c>
      <c r="S46" s="189">
        <v>0</v>
      </c>
      <c r="T46" s="189">
        <v>0</v>
      </c>
      <c r="U46" s="189">
        <v>0</v>
      </c>
      <c r="V46" s="189">
        <v>0.009547854247908862</v>
      </c>
      <c r="W46" s="189">
        <v>0</v>
      </c>
      <c r="X46" s="189">
        <v>0</v>
      </c>
      <c r="Y46" s="189">
        <v>0</v>
      </c>
      <c r="Z46" s="189">
        <v>8.258282888045966E-05</v>
      </c>
      <c r="AA46" s="189">
        <v>0</v>
      </c>
      <c r="AB46" s="189">
        <v>0</v>
      </c>
      <c r="AC46" s="189">
        <v>7.98388977407315E-05</v>
      </c>
      <c r="AD46" s="189">
        <v>0</v>
      </c>
      <c r="AE46" s="189">
        <v>0.00011549661496623158</v>
      </c>
      <c r="AF46" s="189">
        <v>0.0002582571624604584</v>
      </c>
      <c r="AG46" s="189">
        <v>0.007861439632733818</v>
      </c>
      <c r="AH46" s="189">
        <v>0.0009743650477492706</v>
      </c>
      <c r="AI46" s="189">
        <v>0</v>
      </c>
      <c r="AJ46" s="189">
        <v>0.058257502057005764</v>
      </c>
      <c r="AK46" s="189">
        <v>0</v>
      </c>
      <c r="AL46" s="189">
        <v>9.358288770053476E-05</v>
      </c>
      <c r="AM46" s="396">
        <v>0.009386068642564417</v>
      </c>
      <c r="AN46" s="189">
        <v>0.08045186469981976</v>
      </c>
      <c r="AO46" s="189">
        <v>0.015182779027829038</v>
      </c>
      <c r="AP46" s="189">
        <v>0.0627434404828147</v>
      </c>
      <c r="AQ46" s="189">
        <v>0</v>
      </c>
      <c r="AR46" s="189">
        <v>0.1334980694503152</v>
      </c>
      <c r="AS46" s="189">
        <v>0.0022014655058064875</v>
      </c>
      <c r="AT46" s="189">
        <v>0.0016164073519778356</v>
      </c>
      <c r="AU46" s="189">
        <v>0.003806421500730844</v>
      </c>
      <c r="AV46" s="189">
        <v>4.4979924749375016E-06</v>
      </c>
      <c r="AW46" s="189">
        <v>0.0004404267406291302</v>
      </c>
      <c r="AX46" s="189">
        <v>1.1058303735566555E-06</v>
      </c>
      <c r="AY46" s="189">
        <v>0</v>
      </c>
      <c r="AZ46" s="189">
        <v>0</v>
      </c>
      <c r="BA46" s="189">
        <v>0</v>
      </c>
      <c r="BB46" s="189">
        <v>0</v>
      </c>
      <c r="BC46" s="189">
        <v>0</v>
      </c>
      <c r="BD46" s="189">
        <v>0</v>
      </c>
      <c r="BE46" s="189">
        <v>0.0008300197540304595</v>
      </c>
      <c r="BF46" s="189">
        <v>0</v>
      </c>
      <c r="BG46" s="189">
        <v>0</v>
      </c>
      <c r="BH46" s="189">
        <v>0</v>
      </c>
      <c r="BI46" s="189">
        <v>0.00015253074735866652</v>
      </c>
      <c r="BJ46" s="189">
        <v>0</v>
      </c>
      <c r="BK46" s="189">
        <v>0</v>
      </c>
      <c r="BL46" s="189">
        <v>0.0002291553871811509</v>
      </c>
      <c r="BM46" s="189">
        <v>0</v>
      </c>
      <c r="BN46" s="189">
        <v>0.000247821180463555</v>
      </c>
      <c r="BO46" s="189">
        <v>0.00043022850848110076</v>
      </c>
      <c r="BP46" s="189">
        <v>0.012950305430951306</v>
      </c>
      <c r="BQ46" s="189">
        <v>0.0015146265626305127</v>
      </c>
      <c r="BR46" s="189">
        <v>0</v>
      </c>
      <c r="BS46" s="189">
        <v>0.09859146905987734</v>
      </c>
      <c r="BT46" s="189">
        <v>0</v>
      </c>
      <c r="BU46" s="189">
        <v>0.00023309443819932946</v>
      </c>
      <c r="BV46" s="397">
        <v>0.013399101404354151</v>
      </c>
      <c r="BW46" s="190">
        <v>0.013240832392947467</v>
      </c>
      <c r="BX46" s="189">
        <v>0.05359611337937599</v>
      </c>
      <c r="BY46" s="189">
        <v>0.05995523480874836</v>
      </c>
      <c r="BZ46" s="189">
        <v>0.0027944857798484113</v>
      </c>
      <c r="CA46" s="189">
        <v>0</v>
      </c>
      <c r="CB46" s="189">
        <v>0</v>
      </c>
      <c r="CC46" s="189">
        <v>-0.07993317386186734</v>
      </c>
      <c r="CD46" s="396">
        <v>0.0363714865467928</v>
      </c>
      <c r="CE46" s="189">
        <v>0.053605503457247315</v>
      </c>
      <c r="CF46" s="189">
        <v>0.09828136310855844</v>
      </c>
      <c r="CG46" s="189">
        <v>0.004701577221316689</v>
      </c>
      <c r="CH46" s="189">
        <v>0</v>
      </c>
      <c r="CI46" s="189">
        <v>0</v>
      </c>
      <c r="CJ46" s="189">
        <v>0.5355118193149622</v>
      </c>
      <c r="CK46" s="402">
        <v>0.05666618960903985</v>
      </c>
      <c r="CL46" s="190">
        <v>0.05587746210667577</v>
      </c>
      <c r="CM46" s="190">
        <v>0.003135680891291809</v>
      </c>
      <c r="CN46" s="190">
        <v>0.08716235985787384</v>
      </c>
      <c r="CO46" s="191">
        <v>0.03884415937357133</v>
      </c>
      <c r="CP46" s="150"/>
    </row>
    <row r="47" spans="1:94" ht="11.25">
      <c r="A47" s="124"/>
      <c r="B47" s="164"/>
      <c r="C47" s="106" t="s">
        <v>101</v>
      </c>
      <c r="D47" s="107" t="s">
        <v>5</v>
      </c>
      <c r="E47" s="189">
        <v>0.0015697250586651484</v>
      </c>
      <c r="F47" s="189">
        <v>0.0018366918555835431</v>
      </c>
      <c r="G47" s="189">
        <v>0.009987601598016255</v>
      </c>
      <c r="H47" s="189">
        <v>0.0042759219545568175</v>
      </c>
      <c r="I47" s="189">
        <v>0.0009137491775527959</v>
      </c>
      <c r="J47" s="189">
        <v>0.1725785354347593</v>
      </c>
      <c r="K47" s="189">
        <v>0.006017163712885937</v>
      </c>
      <c r="L47" s="189">
        <v>0.0006651870193296805</v>
      </c>
      <c r="M47" s="189">
        <v>0.0003696715066846252</v>
      </c>
      <c r="N47" s="189">
        <v>0.0012187815708479197</v>
      </c>
      <c r="O47" s="189">
        <v>0.0003929526021914664</v>
      </c>
      <c r="P47" s="189">
        <v>0.001081415822869634</v>
      </c>
      <c r="Q47" s="189">
        <v>0.0009846276975244775</v>
      </c>
      <c r="R47" s="189">
        <v>0.0005886750822488063</v>
      </c>
      <c r="S47" s="189">
        <v>0.001966274239647906</v>
      </c>
      <c r="T47" s="189">
        <v>0.0009590758128318312</v>
      </c>
      <c r="U47" s="189">
        <v>0.0010109141284609768</v>
      </c>
      <c r="V47" s="189">
        <v>0.004520818761637396</v>
      </c>
      <c r="W47" s="189">
        <v>0.001543153790809712</v>
      </c>
      <c r="X47" s="189">
        <v>0.00018060495767502138</v>
      </c>
      <c r="Y47" s="189">
        <v>0.0007530880703755345</v>
      </c>
      <c r="Z47" s="189">
        <v>0.001947295563190382</v>
      </c>
      <c r="AA47" s="189">
        <v>0.0007973780791197513</v>
      </c>
      <c r="AB47" s="189">
        <v>1.4872315979300504E-05</v>
      </c>
      <c r="AC47" s="189">
        <v>0.0014922406930246077</v>
      </c>
      <c r="AD47" s="189">
        <v>0.00041606821973039297</v>
      </c>
      <c r="AE47" s="189">
        <v>0.0012712818895573858</v>
      </c>
      <c r="AF47" s="189">
        <v>0.0001149951046776668</v>
      </c>
      <c r="AG47" s="189">
        <v>0.002051320566953085</v>
      </c>
      <c r="AH47" s="189">
        <v>0.00841937532972298</v>
      </c>
      <c r="AI47" s="189">
        <v>0.001153365440228416</v>
      </c>
      <c r="AJ47" s="189">
        <v>0.0018539554447250543</v>
      </c>
      <c r="AK47" s="189">
        <v>0.015909051219810347</v>
      </c>
      <c r="AL47" s="189">
        <v>0.004064171122994653</v>
      </c>
      <c r="AM47" s="396">
        <v>0.002461998036203999</v>
      </c>
      <c r="AN47" s="189">
        <v>0.0024883466647070574</v>
      </c>
      <c r="AO47" s="189">
        <v>0.005051663771519446</v>
      </c>
      <c r="AP47" s="189">
        <v>0.0165491375251466</v>
      </c>
      <c r="AQ47" s="189">
        <v>0.005486529330707906</v>
      </c>
      <c r="AR47" s="189">
        <v>0.0012276685938168597</v>
      </c>
      <c r="AS47" s="189">
        <v>0.2560603344105253</v>
      </c>
      <c r="AT47" s="189">
        <v>0.005958310270990993</v>
      </c>
      <c r="AU47" s="189">
        <v>0.0008343140803867077</v>
      </c>
      <c r="AV47" s="189">
        <v>0.00037727898285396834</v>
      </c>
      <c r="AW47" s="189">
        <v>0.0027339838678759635</v>
      </c>
      <c r="AX47" s="189">
        <v>0.0006330553644384336</v>
      </c>
      <c r="AY47" s="189">
        <v>0.0018497374176733433</v>
      </c>
      <c r="AZ47" s="189">
        <v>0.0013511692932399778</v>
      </c>
      <c r="BA47" s="189">
        <v>0.0013502743598134237</v>
      </c>
      <c r="BB47" s="189">
        <v>0.0024681156542319836</v>
      </c>
      <c r="BC47" s="189">
        <v>0.001990580505074399</v>
      </c>
      <c r="BD47" s="189">
        <v>0.0015238641344253545</v>
      </c>
      <c r="BE47" s="189">
        <v>0.0041862613904288535</v>
      </c>
      <c r="BF47" s="189">
        <v>0.0025400629034699547</v>
      </c>
      <c r="BG47" s="189">
        <v>0.0002611667224680686</v>
      </c>
      <c r="BH47" s="189">
        <v>0.0013015525565452882</v>
      </c>
      <c r="BI47" s="189">
        <v>0.0028847962191124177</v>
      </c>
      <c r="BJ47" s="189">
        <v>0.0013185583232463067</v>
      </c>
      <c r="BK47" s="189">
        <v>2.4792974690645302E-05</v>
      </c>
      <c r="BL47" s="189">
        <v>0.002216111656017331</v>
      </c>
      <c r="BM47" s="189">
        <v>0.0006979769061437555</v>
      </c>
      <c r="BN47" s="189">
        <v>0.002001480985087907</v>
      </c>
      <c r="BO47" s="189">
        <v>0.00019794253759224147</v>
      </c>
      <c r="BP47" s="189">
        <v>0.003280080554672678</v>
      </c>
      <c r="BQ47" s="189">
        <v>0.01584760518981392</v>
      </c>
      <c r="BR47" s="189">
        <v>0.0016659695530304303</v>
      </c>
      <c r="BS47" s="189">
        <v>0.0034529976175625443</v>
      </c>
      <c r="BT47" s="189">
        <v>0.016447934203781153</v>
      </c>
      <c r="BU47" s="189">
        <v>0.007100150120694676</v>
      </c>
      <c r="BV47" s="397">
        <v>0.004060834953829941</v>
      </c>
      <c r="BW47" s="190">
        <v>0.003997778818140605</v>
      </c>
      <c r="BX47" s="189">
        <v>0.004216566265865599</v>
      </c>
      <c r="BY47" s="189">
        <v>0.01085742021703565</v>
      </c>
      <c r="BZ47" s="189">
        <v>0</v>
      </c>
      <c r="CA47" s="189">
        <v>3.880876495956612E-05</v>
      </c>
      <c r="CB47" s="189">
        <v>0.0013594631396828954</v>
      </c>
      <c r="CC47" s="189">
        <v>0.009363253217906367</v>
      </c>
      <c r="CD47" s="396">
        <v>0.006391205634047719</v>
      </c>
      <c r="CE47" s="189">
        <v>0.006330990687114165</v>
      </c>
      <c r="CF47" s="189">
        <v>0.018629547903812094</v>
      </c>
      <c r="CG47" s="189">
        <v>0</v>
      </c>
      <c r="CH47" s="189">
        <v>5.51096039870388E-05</v>
      </c>
      <c r="CI47" s="189">
        <v>0.0034429614518237555</v>
      </c>
      <c r="CJ47" s="189">
        <v>-0.21793185864329495</v>
      </c>
      <c r="CK47" s="402">
        <v>0.0108203462793335</v>
      </c>
      <c r="CL47" s="190">
        <v>0.010648213431266656</v>
      </c>
      <c r="CM47" s="190">
        <v>0.009905140347464963</v>
      </c>
      <c r="CN47" s="190">
        <v>0.0553819020587385</v>
      </c>
      <c r="CO47" s="191">
        <v>0.007228105291750984</v>
      </c>
      <c r="CP47" s="150"/>
    </row>
    <row r="48" spans="1:94" ht="11.25">
      <c r="A48" s="124"/>
      <c r="B48" s="164"/>
      <c r="C48" s="106" t="s">
        <v>102</v>
      </c>
      <c r="D48" s="107" t="s">
        <v>130</v>
      </c>
      <c r="E48" s="189">
        <v>0.010099451394394752</v>
      </c>
      <c r="F48" s="189">
        <v>0.0031486146095717885</v>
      </c>
      <c r="G48" s="189">
        <v>0.0015325802452128391</v>
      </c>
      <c r="H48" s="189">
        <v>0.0023682029286776216</v>
      </c>
      <c r="I48" s="189">
        <v>0.013232585880994746</v>
      </c>
      <c r="J48" s="189">
        <v>0.006604481612522783</v>
      </c>
      <c r="K48" s="189">
        <v>0.18285857290559226</v>
      </c>
      <c r="L48" s="189">
        <v>0.010802201005704615</v>
      </c>
      <c r="M48" s="189">
        <v>7.393430133692504E-05</v>
      </c>
      <c r="N48" s="189">
        <v>0.014167234452458708</v>
      </c>
      <c r="O48" s="189">
        <v>0.0005939069956198659</v>
      </c>
      <c r="P48" s="189">
        <v>0.0031009829792543776</v>
      </c>
      <c r="Q48" s="189">
        <v>0.004632225758808338</v>
      </c>
      <c r="R48" s="189">
        <v>0.0009099748408807882</v>
      </c>
      <c r="S48" s="189">
        <v>0.004592292334553842</v>
      </c>
      <c r="T48" s="189">
        <v>0.001915738856323205</v>
      </c>
      <c r="U48" s="189">
        <v>0.004399348522006103</v>
      </c>
      <c r="V48" s="189">
        <v>0.030945491477354387</v>
      </c>
      <c r="W48" s="189">
        <v>0.031169583853426764</v>
      </c>
      <c r="X48" s="189">
        <v>0.000743099787685775</v>
      </c>
      <c r="Y48" s="189">
        <v>0.0020000491144393723</v>
      </c>
      <c r="Z48" s="189">
        <v>0.00488558507294628</v>
      </c>
      <c r="AA48" s="189">
        <v>0.0027599913245264993</v>
      </c>
      <c r="AB48" s="189">
        <v>0.0003818380660732036</v>
      </c>
      <c r="AC48" s="189">
        <v>0.005511755846906903</v>
      </c>
      <c r="AD48" s="189">
        <v>0.001486509986281342</v>
      </c>
      <c r="AE48" s="189">
        <v>0.0012123048946810122</v>
      </c>
      <c r="AF48" s="189">
        <v>0.002681505960472521</v>
      </c>
      <c r="AG48" s="189">
        <v>0.0030235854924225533</v>
      </c>
      <c r="AH48" s="189">
        <v>0.00923224340823204</v>
      </c>
      <c r="AI48" s="189">
        <v>0.0027237255283672035</v>
      </c>
      <c r="AJ48" s="189">
        <v>0.003825337581352641</v>
      </c>
      <c r="AK48" s="189">
        <v>0.29368003772069223</v>
      </c>
      <c r="AL48" s="189">
        <v>0.013268716577540108</v>
      </c>
      <c r="AM48" s="396">
        <v>0.010242915233925077</v>
      </c>
      <c r="AN48" s="189">
        <v>0.017248007125493396</v>
      </c>
      <c r="AO48" s="189">
        <v>0.008998231561427233</v>
      </c>
      <c r="AP48" s="189">
        <v>0.002506099387921072</v>
      </c>
      <c r="AQ48" s="189">
        <v>0.002661507931938479</v>
      </c>
      <c r="AR48" s="189">
        <v>0.016599401935366836</v>
      </c>
      <c r="AS48" s="189">
        <v>0.009480018016363405</v>
      </c>
      <c r="AT48" s="189">
        <v>0.2521948259176507</v>
      </c>
      <c r="AU48" s="189">
        <v>0.015537370860777973</v>
      </c>
      <c r="AV48" s="189">
        <v>4.450645185727633E-05</v>
      </c>
      <c r="AW48" s="189">
        <v>0.019962317108000584</v>
      </c>
      <c r="AX48" s="189">
        <v>0.0008950070652803543</v>
      </c>
      <c r="AY48" s="189">
        <v>0.005401104911168526</v>
      </c>
      <c r="AZ48" s="189">
        <v>0.004654797911557106</v>
      </c>
      <c r="BA48" s="189">
        <v>0.0019952321840706424</v>
      </c>
      <c r="BB48" s="189">
        <v>0.005967610394431735</v>
      </c>
      <c r="BC48" s="189">
        <v>0.001604596755972584</v>
      </c>
      <c r="BD48" s="189">
        <v>0.006397861597311246</v>
      </c>
      <c r="BE48" s="189">
        <v>0.055114860128719814</v>
      </c>
      <c r="BF48" s="189">
        <v>0.04713059521103886</v>
      </c>
      <c r="BG48" s="189">
        <v>0.0010433739853056008</v>
      </c>
      <c r="BH48" s="189">
        <v>0.003149931343987034</v>
      </c>
      <c r="BI48" s="189">
        <v>0.007377491127860259</v>
      </c>
      <c r="BJ48" s="189">
        <v>0.004264151528868403</v>
      </c>
      <c r="BK48" s="189">
        <v>0.0005850093765410239</v>
      </c>
      <c r="BL48" s="189">
        <v>0.007951642500898193</v>
      </c>
      <c r="BM48" s="189">
        <v>0.0021191610552571995</v>
      </c>
      <c r="BN48" s="189">
        <v>0.0018855835177518097</v>
      </c>
      <c r="BO48" s="189">
        <v>0.004204465314197507</v>
      </c>
      <c r="BP48" s="189">
        <v>0.0045864817978376994</v>
      </c>
      <c r="BQ48" s="189">
        <v>0.014187175123846485</v>
      </c>
      <c r="BR48" s="189">
        <v>0.00421856023095386</v>
      </c>
      <c r="BS48" s="189">
        <v>0.006155703071385101</v>
      </c>
      <c r="BT48" s="189">
        <v>0.4116235878099955</v>
      </c>
      <c r="BU48" s="189">
        <v>0.015551608019334778</v>
      </c>
      <c r="BV48" s="397">
        <v>0.015362314204551492</v>
      </c>
      <c r="BW48" s="190">
        <v>0.015160411488532779</v>
      </c>
      <c r="BX48" s="189">
        <v>0.009129654733543493</v>
      </c>
      <c r="BY48" s="189">
        <v>0.0021943212351699195</v>
      </c>
      <c r="BZ48" s="189">
        <v>9.31288306992361E-06</v>
      </c>
      <c r="CA48" s="189">
        <v>0.0011566397985270688</v>
      </c>
      <c r="CB48" s="189">
        <v>0.004082551040904859</v>
      </c>
      <c r="CC48" s="189">
        <v>0.008414018301249193</v>
      </c>
      <c r="CD48" s="396">
        <v>0.0023258512866958674</v>
      </c>
      <c r="CE48" s="189">
        <v>0.008479967875258038</v>
      </c>
      <c r="CF48" s="189">
        <v>0.0026683978943860213</v>
      </c>
      <c r="CG48" s="189">
        <v>1.760322768515386E-05</v>
      </c>
      <c r="CH48" s="189">
        <v>0.001843743421200144</v>
      </c>
      <c r="CI48" s="189">
        <v>0.006615439911110236</v>
      </c>
      <c r="CJ48" s="189">
        <v>-0.3640956320082673</v>
      </c>
      <c r="CK48" s="402">
        <v>0.002805080704040302</v>
      </c>
      <c r="CL48" s="190">
        <v>0.002786456069807313</v>
      </c>
      <c r="CM48" s="190">
        <v>0.005011766457284385</v>
      </c>
      <c r="CN48" s="190">
        <v>0.03325511186730672</v>
      </c>
      <c r="CO48" s="191">
        <v>0.015081624811077889</v>
      </c>
      <c r="CP48" s="150"/>
    </row>
    <row r="49" spans="1:94" ht="11.25">
      <c r="A49" s="124"/>
      <c r="B49" s="164"/>
      <c r="C49" s="106" t="s">
        <v>103</v>
      </c>
      <c r="D49" s="107" t="s">
        <v>7</v>
      </c>
      <c r="E49" s="189">
        <v>0.03734881419244297</v>
      </c>
      <c r="F49" s="189">
        <v>0.004985306465155332</v>
      </c>
      <c r="G49" s="189">
        <v>0.006888001102080176</v>
      </c>
      <c r="H49" s="189">
        <v>0.007130922151907061</v>
      </c>
      <c r="I49" s="189">
        <v>0.006326217696000171</v>
      </c>
      <c r="J49" s="189">
        <v>0.061576069475715665</v>
      </c>
      <c r="K49" s="189">
        <v>0.023814742964448684</v>
      </c>
      <c r="L49" s="189">
        <v>0.21165378578651642</v>
      </c>
      <c r="M49" s="189">
        <v>0.0015686930022791052</v>
      </c>
      <c r="N49" s="189">
        <v>0.017943988910556118</v>
      </c>
      <c r="O49" s="189">
        <v>0.004374536447473376</v>
      </c>
      <c r="P49" s="189">
        <v>0.010264207446980585</v>
      </c>
      <c r="Q49" s="189">
        <v>0.0066343898335873884</v>
      </c>
      <c r="R49" s="189">
        <v>0.002481085723562001</v>
      </c>
      <c r="S49" s="189">
        <v>0.009110799895333598</v>
      </c>
      <c r="T49" s="189">
        <v>0.007595397883760012</v>
      </c>
      <c r="U49" s="189">
        <v>0.00524177696239025</v>
      </c>
      <c r="V49" s="189">
        <v>0.0731682779369353</v>
      </c>
      <c r="W49" s="189">
        <v>0.0034754730853459245</v>
      </c>
      <c r="X49" s="189">
        <v>0.0011939228499738054</v>
      </c>
      <c r="Y49" s="189">
        <v>0.009664630236486026</v>
      </c>
      <c r="Z49" s="189">
        <v>7.918901399496131E-06</v>
      </c>
      <c r="AA49" s="189">
        <v>1.4175610295462245E-05</v>
      </c>
      <c r="AB49" s="189">
        <v>1.4526448165828399E-05</v>
      </c>
      <c r="AC49" s="189">
        <v>0.0003446283355715029</v>
      </c>
      <c r="AD49" s="189">
        <v>0.00023315277947740285</v>
      </c>
      <c r="AE49" s="189">
        <v>0.0005398033281045859</v>
      </c>
      <c r="AF49" s="189">
        <v>0.00321986293097467</v>
      </c>
      <c r="AG49" s="189">
        <v>0.09436426665289731</v>
      </c>
      <c r="AH49" s="189">
        <v>0.0012650595923816496</v>
      </c>
      <c r="AI49" s="189">
        <v>0.002802723161259561</v>
      </c>
      <c r="AJ49" s="189">
        <v>0.004533159585320685</v>
      </c>
      <c r="AK49" s="189">
        <v>0.031416446920349964</v>
      </c>
      <c r="AL49" s="189">
        <v>0.019565508021390374</v>
      </c>
      <c r="AM49" s="396">
        <v>0.018508890845293828</v>
      </c>
      <c r="AN49" s="189">
        <v>0.05474888876497726</v>
      </c>
      <c r="AO49" s="189">
        <v>0.005702893769709683</v>
      </c>
      <c r="AP49" s="189">
        <v>0.008368467234516116</v>
      </c>
      <c r="AQ49" s="189">
        <v>0.008581770167620495</v>
      </c>
      <c r="AR49" s="189">
        <v>0.008574666509856067</v>
      </c>
      <c r="AS49" s="189">
        <v>0.08098807217623386</v>
      </c>
      <c r="AT49" s="189">
        <v>0.03180392192203395</v>
      </c>
      <c r="AU49" s="189">
        <v>0.280735121698843</v>
      </c>
      <c r="AV49" s="189">
        <v>0.0028650633822378223</v>
      </c>
      <c r="AW49" s="189">
        <v>0.023103346956752112</v>
      </c>
      <c r="AX49" s="189">
        <v>0.0058226522586943144</v>
      </c>
      <c r="AY49" s="189">
        <v>0.014308655362659487</v>
      </c>
      <c r="AZ49" s="189">
        <v>0.009163133798849891</v>
      </c>
      <c r="BA49" s="189">
        <v>0.006028261008078517</v>
      </c>
      <c r="BB49" s="189">
        <v>0.009393780882680584</v>
      </c>
      <c r="BC49" s="189">
        <v>0.009835044709605011</v>
      </c>
      <c r="BD49" s="189">
        <v>0.0067234295976571455</v>
      </c>
      <c r="BE49" s="189">
        <v>0.0970782195883515</v>
      </c>
      <c r="BF49" s="189">
        <v>0.0046083012656164355</v>
      </c>
      <c r="BG49" s="189">
        <v>0.0009485609837495364</v>
      </c>
      <c r="BH49" s="189">
        <v>0.013109407152742893</v>
      </c>
      <c r="BI49" s="189">
        <v>9.555044383658384E-06</v>
      </c>
      <c r="BJ49" s="189">
        <v>2.0115077843173706E-05</v>
      </c>
      <c r="BK49" s="189">
        <v>1.89004739794157E-05</v>
      </c>
      <c r="BL49" s="189">
        <v>0.00046676953026496173</v>
      </c>
      <c r="BM49" s="189">
        <v>0.0007201178139705945</v>
      </c>
      <c r="BN49" s="189">
        <v>0.0007656603203209455</v>
      </c>
      <c r="BO49" s="189">
        <v>0.0041132954455886305</v>
      </c>
      <c r="BP49" s="189">
        <v>0.1286021922757014</v>
      </c>
      <c r="BQ49" s="189">
        <v>0.0017716361278345806</v>
      </c>
      <c r="BR49" s="189">
        <v>0.003013531613487974</v>
      </c>
      <c r="BS49" s="189">
        <v>0.006717448925210136</v>
      </c>
      <c r="BT49" s="189">
        <v>0.055863477327925015</v>
      </c>
      <c r="BU49" s="189">
        <v>0.015651540798541672</v>
      </c>
      <c r="BV49" s="397">
        <v>0.0223785425613671</v>
      </c>
      <c r="BW49" s="190">
        <v>0.022225928319733558</v>
      </c>
      <c r="BX49" s="189">
        <v>0.009970561576038567</v>
      </c>
      <c r="BY49" s="189">
        <v>0.006928385179664805</v>
      </c>
      <c r="BZ49" s="189">
        <v>0</v>
      </c>
      <c r="CA49" s="189">
        <v>0</v>
      </c>
      <c r="CB49" s="189">
        <v>0</v>
      </c>
      <c r="CC49" s="189">
        <v>0.01262102745187379</v>
      </c>
      <c r="CD49" s="396">
        <v>0.004148555774767305</v>
      </c>
      <c r="CE49" s="189">
        <v>0.009868435872346272</v>
      </c>
      <c r="CF49" s="189">
        <v>0.009627117064582712</v>
      </c>
      <c r="CG49" s="189">
        <v>0</v>
      </c>
      <c r="CH49" s="189">
        <v>0</v>
      </c>
      <c r="CI49" s="189">
        <v>0</v>
      </c>
      <c r="CJ49" s="189">
        <v>-0.00907784120267315</v>
      </c>
      <c r="CK49" s="402">
        <v>0.005594970818183394</v>
      </c>
      <c r="CL49" s="190">
        <v>0.005538757759974249</v>
      </c>
      <c r="CM49" s="190">
        <v>0.0583082349266875</v>
      </c>
      <c r="CN49" s="190">
        <v>0.047622063309296254</v>
      </c>
      <c r="CO49" s="191">
        <v>0.026052103076701038</v>
      </c>
      <c r="CP49" s="150"/>
    </row>
    <row r="50" spans="1:94" ht="11.25">
      <c r="A50" s="124"/>
      <c r="B50" s="164"/>
      <c r="C50" s="106" t="s">
        <v>104</v>
      </c>
      <c r="D50" s="107" t="s">
        <v>8</v>
      </c>
      <c r="E50" s="189">
        <v>0.007891194108475982</v>
      </c>
      <c r="F50" s="189">
        <v>0.009340890008396305</v>
      </c>
      <c r="G50" s="189">
        <v>0.03158148505303761</v>
      </c>
      <c r="H50" s="189">
        <v>0.06609917507597984</v>
      </c>
      <c r="I50" s="189">
        <v>0.0035149436164723835</v>
      </c>
      <c r="J50" s="189">
        <v>0.004408705907580144</v>
      </c>
      <c r="K50" s="189">
        <v>0.004780484953437309</v>
      </c>
      <c r="L50" s="189">
        <v>0.004931107707227566</v>
      </c>
      <c r="M50" s="189">
        <v>0.03871907215666357</v>
      </c>
      <c r="N50" s="189">
        <v>0.01534490050043465</v>
      </c>
      <c r="O50" s="189">
        <v>0.0113329321708952</v>
      </c>
      <c r="P50" s="189">
        <v>0.005217600273588961</v>
      </c>
      <c r="Q50" s="189">
        <v>0.0032632246820363366</v>
      </c>
      <c r="R50" s="189">
        <v>0.0018429799092159669</v>
      </c>
      <c r="S50" s="189">
        <v>0.0008256696148182861</v>
      </c>
      <c r="T50" s="189">
        <v>0.0013077209825279308</v>
      </c>
      <c r="U50" s="189">
        <v>0.0018346219368365875</v>
      </c>
      <c r="V50" s="189">
        <v>0.019810320433589795</v>
      </c>
      <c r="W50" s="189">
        <v>0.011372959815927933</v>
      </c>
      <c r="X50" s="189">
        <v>0.036010698431080596</v>
      </c>
      <c r="Y50" s="189">
        <v>0.008657784229353517</v>
      </c>
      <c r="Z50" s="189">
        <v>0.006702784398859226</v>
      </c>
      <c r="AA50" s="189">
        <v>0.0011035712615017359</v>
      </c>
      <c r="AB50" s="189">
        <v>0.0007055703394830936</v>
      </c>
      <c r="AC50" s="189">
        <v>0.027517998214825222</v>
      </c>
      <c r="AD50" s="189">
        <v>0.0017621712835640172</v>
      </c>
      <c r="AE50" s="189">
        <v>0.005500423897150674</v>
      </c>
      <c r="AF50" s="189">
        <v>0.004328055978846041</v>
      </c>
      <c r="AG50" s="189">
        <v>0.0032635712223664354</v>
      </c>
      <c r="AH50" s="189">
        <v>0.00397282544330918</v>
      </c>
      <c r="AI50" s="189">
        <v>0.0022960097731357263</v>
      </c>
      <c r="AJ50" s="189">
        <v>0.004224506787507431</v>
      </c>
      <c r="AK50" s="189">
        <v>0</v>
      </c>
      <c r="AL50" s="189">
        <v>0.00554144385026738</v>
      </c>
      <c r="AM50" s="396">
        <v>0.007191083815833816</v>
      </c>
      <c r="AN50" s="189">
        <v>0.012660158351683128</v>
      </c>
      <c r="AO50" s="189">
        <v>0.01801997580331429</v>
      </c>
      <c r="AP50" s="189">
        <v>0.05626150323160553</v>
      </c>
      <c r="AQ50" s="189">
        <v>0.0921455960756768</v>
      </c>
      <c r="AR50" s="189">
        <v>0.004715601410601033</v>
      </c>
      <c r="AS50" s="189">
        <v>0.005250253992825522</v>
      </c>
      <c r="AT50" s="189">
        <v>0.010176492150141036</v>
      </c>
      <c r="AU50" s="189">
        <v>0.0415043552367808</v>
      </c>
      <c r="AV50" s="189">
        <v>0.04998658493472387</v>
      </c>
      <c r="AW50" s="189">
        <v>0.017969934148978083</v>
      </c>
      <c r="AX50" s="189">
        <v>0.01624757538559492</v>
      </c>
      <c r="AY50" s="189">
        <v>0.006111243306248998</v>
      </c>
      <c r="AZ50" s="189">
        <v>0.004631477438624218</v>
      </c>
      <c r="BA50" s="189">
        <v>0.002464634943202378</v>
      </c>
      <c r="BB50" s="189">
        <v>0.0014005485215039665</v>
      </c>
      <c r="BC50" s="189">
        <v>0.0016181488511946244</v>
      </c>
      <c r="BD50" s="189">
        <v>0.0023896433859380874</v>
      </c>
      <c r="BE50" s="189">
        <v>0.01889737462562926</v>
      </c>
      <c r="BF50" s="189">
        <v>0.017496523511605834</v>
      </c>
      <c r="BG50" s="189">
        <v>0.03371889722782406</v>
      </c>
      <c r="BH50" s="189">
        <v>0.012310325178606318</v>
      </c>
      <c r="BI50" s="189">
        <v>0.009842374430862425</v>
      </c>
      <c r="BJ50" s="189">
        <v>0.0016104583161965027</v>
      </c>
      <c r="BK50" s="189">
        <v>0.0010666538079912601</v>
      </c>
      <c r="BL50" s="189">
        <v>0.04451519162350275</v>
      </c>
      <c r="BM50" s="189">
        <v>0.002657049367811548</v>
      </c>
      <c r="BN50" s="189">
        <v>0.008487111256055157</v>
      </c>
      <c r="BO50" s="189">
        <v>0.0065412293636412265</v>
      </c>
      <c r="BP50" s="189">
        <v>0.004840514111665239</v>
      </c>
      <c r="BQ50" s="189">
        <v>0.006018719192831806</v>
      </c>
      <c r="BR50" s="189">
        <v>0.0034788902129945115</v>
      </c>
      <c r="BS50" s="189">
        <v>0.006500401013606961</v>
      </c>
      <c r="BT50" s="189">
        <v>0</v>
      </c>
      <c r="BU50" s="189">
        <v>0.015728336431823815</v>
      </c>
      <c r="BV50" s="397">
        <v>0.010843612599805095</v>
      </c>
      <c r="BW50" s="190">
        <v>0.010699561416052543</v>
      </c>
      <c r="BX50" s="189">
        <v>0.00022860901441439996</v>
      </c>
      <c r="BY50" s="189">
        <v>0.00800429253297209</v>
      </c>
      <c r="BZ50" s="189">
        <v>0</v>
      </c>
      <c r="CA50" s="189">
        <v>0</v>
      </c>
      <c r="CB50" s="189">
        <v>0</v>
      </c>
      <c r="CC50" s="189">
        <v>-0.0026426700079735734</v>
      </c>
      <c r="CD50" s="396">
        <v>0.004484851058976203</v>
      </c>
      <c r="CE50" s="189">
        <v>0.0008049640499147189</v>
      </c>
      <c r="CF50" s="189">
        <v>0.014439913965196168</v>
      </c>
      <c r="CG50" s="189">
        <v>0</v>
      </c>
      <c r="CH50" s="189">
        <v>0</v>
      </c>
      <c r="CI50" s="189">
        <v>0</v>
      </c>
      <c r="CJ50" s="189">
        <v>0.09584505714362677</v>
      </c>
      <c r="CK50" s="402">
        <v>0.007962322257399063</v>
      </c>
      <c r="CL50" s="190">
        <v>0.007827174816982587</v>
      </c>
      <c r="CM50" s="190">
        <v>0.0048923475661342775</v>
      </c>
      <c r="CN50" s="190">
        <v>0.033313031583490145</v>
      </c>
      <c r="CO50" s="191">
        <v>0.01335147552715527</v>
      </c>
      <c r="CP50" s="150"/>
    </row>
    <row r="51" spans="1:94" ht="11.25">
      <c r="A51" s="124"/>
      <c r="B51" s="164"/>
      <c r="C51" s="106" t="s">
        <v>105</v>
      </c>
      <c r="D51" s="107" t="s">
        <v>9</v>
      </c>
      <c r="E51" s="189">
        <v>0.0006970643480852015</v>
      </c>
      <c r="F51" s="189">
        <v>0.00026238455079764903</v>
      </c>
      <c r="G51" s="189">
        <v>1.722000275520044E-05</v>
      </c>
      <c r="H51" s="189">
        <v>0</v>
      </c>
      <c r="I51" s="189">
        <v>0.003406499727917688</v>
      </c>
      <c r="J51" s="189">
        <v>0.00022729709445695292</v>
      </c>
      <c r="K51" s="189">
        <v>0.0025391188709506535</v>
      </c>
      <c r="L51" s="189">
        <v>0.0036574381357897517</v>
      </c>
      <c r="M51" s="189">
        <v>0.0005143255745177394</v>
      </c>
      <c r="N51" s="189">
        <v>0.045720461433639545</v>
      </c>
      <c r="O51" s="189">
        <v>0.004118165661428232</v>
      </c>
      <c r="P51" s="189">
        <v>0.004917206989458507</v>
      </c>
      <c r="Q51" s="189">
        <v>0.0024563038550543784</v>
      </c>
      <c r="R51" s="189">
        <v>0.002488949703668378</v>
      </c>
      <c r="S51" s="189">
        <v>0.0071333679581881484</v>
      </c>
      <c r="T51" s="189">
        <v>0.0029447849800283018</v>
      </c>
      <c r="U51" s="189">
        <v>0.003987494617818298</v>
      </c>
      <c r="V51" s="189">
        <v>0.0019617894202301448</v>
      </c>
      <c r="W51" s="189">
        <v>0.03220135487487686</v>
      </c>
      <c r="X51" s="189">
        <v>4.135991397137894E-05</v>
      </c>
      <c r="Y51" s="189">
        <v>0.001386118622285404</v>
      </c>
      <c r="Z51" s="189">
        <v>0.00021230197561506297</v>
      </c>
      <c r="AA51" s="189">
        <v>8.505366177277347E-06</v>
      </c>
      <c r="AB51" s="189">
        <v>2.1097936621798388E-05</v>
      </c>
      <c r="AC51" s="189">
        <v>4.422730306500954E-05</v>
      </c>
      <c r="AD51" s="189">
        <v>0</v>
      </c>
      <c r="AE51" s="189">
        <v>0.00011549661496623158</v>
      </c>
      <c r="AF51" s="189">
        <v>0.0007086011198852876</v>
      </c>
      <c r="AG51" s="189">
        <v>0.000654239826130632</v>
      </c>
      <c r="AH51" s="189">
        <v>0.0004414250492565756</v>
      </c>
      <c r="AI51" s="189">
        <v>0.0006020748164010371</v>
      </c>
      <c r="AJ51" s="189">
        <v>0.0013279817205782939</v>
      </c>
      <c r="AK51" s="189">
        <v>0.001659011927422594</v>
      </c>
      <c r="AL51" s="189">
        <v>0.005120320855614973</v>
      </c>
      <c r="AM51" s="396">
        <v>0.0047549455882111335</v>
      </c>
      <c r="AN51" s="189">
        <v>0.0013772962785028044</v>
      </c>
      <c r="AO51" s="189">
        <v>0.0008998944066895714</v>
      </c>
      <c r="AP51" s="189">
        <v>3.69173479433292E-05</v>
      </c>
      <c r="AQ51" s="189">
        <v>0.0001420187387968326</v>
      </c>
      <c r="AR51" s="189">
        <v>0.004109660082646708</v>
      </c>
      <c r="AS51" s="189">
        <v>0.0005626469477860717</v>
      </c>
      <c r="AT51" s="189">
        <v>0.006290771269697126</v>
      </c>
      <c r="AU51" s="189">
        <v>0.0061853287789948915</v>
      </c>
      <c r="AV51" s="189">
        <v>0.0006251420418676296</v>
      </c>
      <c r="AW51" s="189">
        <v>0.08481453189027147</v>
      </c>
      <c r="AX51" s="189">
        <v>0.008136439693247859</v>
      </c>
      <c r="AY51" s="189">
        <v>0.007572895579595368</v>
      </c>
      <c r="AZ51" s="189">
        <v>0.0036920405492601657</v>
      </c>
      <c r="BA51" s="189">
        <v>0.0054623514590021105</v>
      </c>
      <c r="BB51" s="189">
        <v>0.011408578040678406</v>
      </c>
      <c r="BC51" s="189">
        <v>0.007009659919133429</v>
      </c>
      <c r="BD51" s="189">
        <v>0.018222800209084147</v>
      </c>
      <c r="BE51" s="189">
        <v>0.0031664436372905117</v>
      </c>
      <c r="BF51" s="189">
        <v>0.06030846193123917</v>
      </c>
      <c r="BG51" s="189">
        <v>5.893489983087192E-05</v>
      </c>
      <c r="BH51" s="189">
        <v>0.0024542551761409064</v>
      </c>
      <c r="BI51" s="189">
        <v>0.00033882760050819687</v>
      </c>
      <c r="BJ51" s="189">
        <v>1.7066513948132495E-05</v>
      </c>
      <c r="BK51" s="189">
        <v>4.080278794379742E-05</v>
      </c>
      <c r="BL51" s="189">
        <v>8.546639080869386E-05</v>
      </c>
      <c r="BM51" s="189">
        <v>4.6809530289300215E-08</v>
      </c>
      <c r="BN51" s="189">
        <v>0.00020759844592837514</v>
      </c>
      <c r="BO51" s="189">
        <v>0.0014517225462825983</v>
      </c>
      <c r="BP51" s="189">
        <v>0.0012023865231909684</v>
      </c>
      <c r="BQ51" s="189">
        <v>0.0010732620593089113</v>
      </c>
      <c r="BR51" s="189">
        <v>0.000703147082025546</v>
      </c>
      <c r="BS51" s="189">
        <v>0.0025873418279416522</v>
      </c>
      <c r="BT51" s="189">
        <v>0.0028399270549412992</v>
      </c>
      <c r="BU51" s="189">
        <v>0.006688604291054465</v>
      </c>
      <c r="BV51" s="397">
        <v>0.008097669686815292</v>
      </c>
      <c r="BW51" s="190">
        <v>0.007965836813799965</v>
      </c>
      <c r="BX51" s="189">
        <v>0.0011884994959906524</v>
      </c>
      <c r="BY51" s="189">
        <v>0.0004287342701235302</v>
      </c>
      <c r="BZ51" s="189">
        <v>0</v>
      </c>
      <c r="CA51" s="189">
        <v>0</v>
      </c>
      <c r="CB51" s="189">
        <v>0</v>
      </c>
      <c r="CC51" s="189">
        <v>0.023966283175760338</v>
      </c>
      <c r="CD51" s="396">
        <v>0.00012582408795482617</v>
      </c>
      <c r="CE51" s="189">
        <v>0.0016770174838951553</v>
      </c>
      <c r="CF51" s="189">
        <v>0.0011477511418193098</v>
      </c>
      <c r="CG51" s="189">
        <v>0</v>
      </c>
      <c r="CH51" s="189">
        <v>0</v>
      </c>
      <c r="CI51" s="189">
        <v>0</v>
      </c>
      <c r="CJ51" s="189">
        <v>-0.1300283820284702</v>
      </c>
      <c r="CK51" s="402">
        <v>0.000579481899291388</v>
      </c>
      <c r="CL51" s="190">
        <v>0.0005618510725990251</v>
      </c>
      <c r="CM51" s="190">
        <v>0.009685263467037089</v>
      </c>
      <c r="CN51" s="190">
        <v>0.006994585808207233</v>
      </c>
      <c r="CO51" s="191">
        <v>0.0084588575204368</v>
      </c>
      <c r="CP51" s="150"/>
    </row>
    <row r="52" spans="1:94" ht="11.25">
      <c r="A52" s="124"/>
      <c r="B52" s="164"/>
      <c r="C52" s="106" t="s">
        <v>106</v>
      </c>
      <c r="D52" s="107" t="s">
        <v>10</v>
      </c>
      <c r="E52" s="189">
        <v>2.1284407575120655E-05</v>
      </c>
      <c r="F52" s="189">
        <v>0</v>
      </c>
      <c r="G52" s="189">
        <v>0.00015498002479680397</v>
      </c>
      <c r="H52" s="189">
        <v>2.63133658741958E-05</v>
      </c>
      <c r="I52" s="189">
        <v>0</v>
      </c>
      <c r="J52" s="189">
        <v>8.577248847432186E-06</v>
      </c>
      <c r="K52" s="189">
        <v>0.0014449230409510553</v>
      </c>
      <c r="L52" s="189">
        <v>1.6720548026866287E-05</v>
      </c>
      <c r="M52" s="189">
        <v>0</v>
      </c>
      <c r="N52" s="189">
        <v>0.0030014331696543947</v>
      </c>
      <c r="O52" s="189">
        <v>0.231346646328664</v>
      </c>
      <c r="P52" s="189">
        <v>0.000540707911434817</v>
      </c>
      <c r="Q52" s="189">
        <v>0.08874944384331256</v>
      </c>
      <c r="R52" s="189">
        <v>0.03430942177839416</v>
      </c>
      <c r="S52" s="189">
        <v>0.008786146890727629</v>
      </c>
      <c r="T52" s="189">
        <v>0.031363588656606226</v>
      </c>
      <c r="U52" s="189">
        <v>0.00546642454649269</v>
      </c>
      <c r="V52" s="189">
        <v>0.005612298671061331</v>
      </c>
      <c r="W52" s="189">
        <v>0.009096502431319525</v>
      </c>
      <c r="X52" s="189">
        <v>0</v>
      </c>
      <c r="Y52" s="189">
        <v>0.00023465787700107234</v>
      </c>
      <c r="Z52" s="189">
        <v>0</v>
      </c>
      <c r="AA52" s="189">
        <v>0</v>
      </c>
      <c r="AB52" s="189">
        <v>0</v>
      </c>
      <c r="AC52" s="189">
        <v>0.00021481832917290348</v>
      </c>
      <c r="AD52" s="189">
        <v>0</v>
      </c>
      <c r="AE52" s="189">
        <v>8.191249288385218E-06</v>
      </c>
      <c r="AF52" s="189">
        <v>0</v>
      </c>
      <c r="AG52" s="189">
        <v>3.520573055411473E-06</v>
      </c>
      <c r="AH52" s="189">
        <v>0</v>
      </c>
      <c r="AI52" s="189">
        <v>6.884079437762561E-05</v>
      </c>
      <c r="AJ52" s="189">
        <v>1.3455141780498526E-05</v>
      </c>
      <c r="AK52" s="189">
        <v>0</v>
      </c>
      <c r="AL52" s="189">
        <v>0.00820187165775401</v>
      </c>
      <c r="AM52" s="396">
        <v>0.016873979248839346</v>
      </c>
      <c r="AN52" s="189">
        <v>7.302375201392307E-05</v>
      </c>
      <c r="AO52" s="189">
        <v>2.137516405438412E-06</v>
      </c>
      <c r="AP52" s="189">
        <v>0.0002370200744767367</v>
      </c>
      <c r="AQ52" s="189">
        <v>0.0011852807173097812</v>
      </c>
      <c r="AR52" s="189">
        <v>0</v>
      </c>
      <c r="AS52" s="189">
        <v>3.45459395402329E-05</v>
      </c>
      <c r="AT52" s="189">
        <v>0.007083815450683054</v>
      </c>
      <c r="AU52" s="189">
        <v>3.979471910327292E-05</v>
      </c>
      <c r="AV52" s="189">
        <v>0</v>
      </c>
      <c r="AW52" s="189">
        <v>0.007205386458895518</v>
      </c>
      <c r="AX52" s="189">
        <v>0.4239426456523336</v>
      </c>
      <c r="AY52" s="189">
        <v>0.0014162236816040042</v>
      </c>
      <c r="AZ52" s="189">
        <v>0.16136160047775455</v>
      </c>
      <c r="BA52" s="189">
        <v>0.05970882927825754</v>
      </c>
      <c r="BB52" s="189">
        <v>0.011683919298206315</v>
      </c>
      <c r="BC52" s="189">
        <v>0.037460142319945176</v>
      </c>
      <c r="BD52" s="189">
        <v>0.009495004139732241</v>
      </c>
      <c r="BE52" s="189">
        <v>0.006509781431211368</v>
      </c>
      <c r="BF52" s="189">
        <v>0.015545156398312741</v>
      </c>
      <c r="BG52" s="189">
        <v>0</v>
      </c>
      <c r="BH52" s="189">
        <v>0.00036681849178821837</v>
      </c>
      <c r="BI52" s="189">
        <v>0</v>
      </c>
      <c r="BJ52" s="189">
        <v>0</v>
      </c>
      <c r="BK52" s="189">
        <v>0</v>
      </c>
      <c r="BL52" s="189">
        <v>0.0003559268717482881</v>
      </c>
      <c r="BM52" s="189">
        <v>0</v>
      </c>
      <c r="BN52" s="189">
        <v>1.8683003115062245E-05</v>
      </c>
      <c r="BO52" s="189">
        <v>0</v>
      </c>
      <c r="BP52" s="189">
        <v>6.760956798313448E-06</v>
      </c>
      <c r="BQ52" s="189">
        <v>4.201117892758805E-06</v>
      </c>
      <c r="BR52" s="189">
        <v>7.881971835713925E-05</v>
      </c>
      <c r="BS52" s="189">
        <v>2.1947661951645748E-05</v>
      </c>
      <c r="BT52" s="189">
        <v>1.3446093769696426E-05</v>
      </c>
      <c r="BU52" s="189">
        <v>0.00487479973446433</v>
      </c>
      <c r="BV52" s="397">
        <v>0.015284218334886725</v>
      </c>
      <c r="BW52" s="190">
        <v>0.01534691652430097</v>
      </c>
      <c r="BX52" s="189">
        <v>0</v>
      </c>
      <c r="BY52" s="189">
        <v>-2.04031337065675E-05</v>
      </c>
      <c r="BZ52" s="189">
        <v>0</v>
      </c>
      <c r="CA52" s="189">
        <v>-0.00018919272917788482</v>
      </c>
      <c r="CB52" s="189">
        <v>-0.00035401529923170913</v>
      </c>
      <c r="CC52" s="189">
        <v>0.04143220564225234</v>
      </c>
      <c r="CD52" s="396">
        <v>-0.00036057275284360444</v>
      </c>
      <c r="CE52" s="189">
        <v>0</v>
      </c>
      <c r="CF52" s="189">
        <v>-3.981610275271923E-05</v>
      </c>
      <c r="CG52" s="189">
        <v>0</v>
      </c>
      <c r="CH52" s="189">
        <v>-0.0002496944906768945</v>
      </c>
      <c r="CI52" s="189">
        <v>-0.0005767691011887695</v>
      </c>
      <c r="CJ52" s="189">
        <v>0.003783454183471815</v>
      </c>
      <c r="CK52" s="402">
        <v>-0.00014115597647716192</v>
      </c>
      <c r="CL52" s="190">
        <v>-0.00014968332696213725</v>
      </c>
      <c r="CM52" s="190">
        <v>0.022617363938177232</v>
      </c>
      <c r="CN52" s="190">
        <v>0.0076832340626570945</v>
      </c>
      <c r="CO52" s="191">
        <v>0.016196961126448525</v>
      </c>
      <c r="CP52" s="150"/>
    </row>
    <row r="53" spans="1:94" ht="11.25">
      <c r="A53" s="124"/>
      <c r="B53" s="164"/>
      <c r="C53" s="106" t="s">
        <v>107</v>
      </c>
      <c r="D53" s="107" t="s">
        <v>11</v>
      </c>
      <c r="E53" s="189">
        <v>0</v>
      </c>
      <c r="F53" s="189">
        <v>0</v>
      </c>
      <c r="G53" s="189">
        <v>0</v>
      </c>
      <c r="H53" s="189">
        <v>1.31566829370979E-05</v>
      </c>
      <c r="I53" s="189">
        <v>0.0006832451274410209</v>
      </c>
      <c r="J53" s="189">
        <v>0</v>
      </c>
      <c r="K53" s="189">
        <v>0.000758082252837785</v>
      </c>
      <c r="L53" s="189">
        <v>0.002361232173533117</v>
      </c>
      <c r="M53" s="189">
        <v>6.429069681471743E-06</v>
      </c>
      <c r="N53" s="189">
        <v>0.00339496746000047</v>
      </c>
      <c r="O53" s="189">
        <v>0.004937656558306161</v>
      </c>
      <c r="P53" s="189">
        <v>0.16097382881279954</v>
      </c>
      <c r="Q53" s="189">
        <v>0.032311058106197624</v>
      </c>
      <c r="R53" s="189">
        <v>0.01313116163905567</v>
      </c>
      <c r="S53" s="189">
        <v>0.02456960981531851</v>
      </c>
      <c r="T53" s="189">
        <v>0.010706663948279876</v>
      </c>
      <c r="U53" s="189">
        <v>0.013385251886103676</v>
      </c>
      <c r="V53" s="189">
        <v>0.007512607511170302</v>
      </c>
      <c r="W53" s="189">
        <v>0.0033789857703724123</v>
      </c>
      <c r="X53" s="189">
        <v>0.0001089144401246312</v>
      </c>
      <c r="Y53" s="189">
        <v>7.36716590584762E-05</v>
      </c>
      <c r="Z53" s="189">
        <v>6.033448685330386E-06</v>
      </c>
      <c r="AA53" s="189">
        <v>0</v>
      </c>
      <c r="AB53" s="189">
        <v>0</v>
      </c>
      <c r="AC53" s="189">
        <v>1.1487611185716765E-05</v>
      </c>
      <c r="AD53" s="189">
        <v>0</v>
      </c>
      <c r="AE53" s="189">
        <v>7.372124359546697E-05</v>
      </c>
      <c r="AF53" s="189">
        <v>0</v>
      </c>
      <c r="AG53" s="189">
        <v>0.0006442648691402995</v>
      </c>
      <c r="AH53" s="189">
        <v>7.536525231209828E-05</v>
      </c>
      <c r="AI53" s="189">
        <v>0.0001038254603728124</v>
      </c>
      <c r="AJ53" s="189">
        <v>0.00019774981101641773</v>
      </c>
      <c r="AK53" s="189">
        <v>0.0003492656689310724</v>
      </c>
      <c r="AL53" s="189">
        <v>0.0025066844919786097</v>
      </c>
      <c r="AM53" s="396">
        <v>0.005288945292479644</v>
      </c>
      <c r="AN53" s="189">
        <v>0</v>
      </c>
      <c r="AO53" s="189">
        <v>0</v>
      </c>
      <c r="AP53" s="189">
        <v>0</v>
      </c>
      <c r="AQ53" s="189">
        <v>0.00016735181112275408</v>
      </c>
      <c r="AR53" s="189">
        <v>0.0012065121821872996</v>
      </c>
      <c r="AS53" s="189">
        <v>1.9095012994812277E-05</v>
      </c>
      <c r="AT53" s="189">
        <v>0.0017471841936626184</v>
      </c>
      <c r="AU53" s="189">
        <v>0.003778961526878077</v>
      </c>
      <c r="AV53" s="189">
        <v>1.0810964369586626E-05</v>
      </c>
      <c r="AW53" s="189">
        <v>0.0038902286171011375</v>
      </c>
      <c r="AX53" s="189">
        <v>0.007002182974206246</v>
      </c>
      <c r="AY53" s="189">
        <v>0.29126921574544856</v>
      </c>
      <c r="AZ53" s="189">
        <v>0.05576311126623077</v>
      </c>
      <c r="BA53" s="189">
        <v>0.01943345328974375</v>
      </c>
      <c r="BB53" s="189">
        <v>0.029135881394545888</v>
      </c>
      <c r="BC53" s="189">
        <v>0.01699478153508622</v>
      </c>
      <c r="BD53" s="189">
        <v>0.020939041059400847</v>
      </c>
      <c r="BE53" s="189">
        <v>0.008356209775058944</v>
      </c>
      <c r="BF53" s="189">
        <v>0.007235289855791229</v>
      </c>
      <c r="BG53" s="189">
        <v>0.0005203940880861268</v>
      </c>
      <c r="BH53" s="189">
        <v>0.00011293002529088326</v>
      </c>
      <c r="BI53" s="189">
        <v>1.0551908059644941E-05</v>
      </c>
      <c r="BJ53" s="189">
        <v>0</v>
      </c>
      <c r="BK53" s="189">
        <v>0</v>
      </c>
      <c r="BL53" s="189">
        <v>1.3402184676941711E-05</v>
      </c>
      <c r="BM53" s="189">
        <v>0</v>
      </c>
      <c r="BN53" s="189">
        <v>0.00014209366589345505</v>
      </c>
      <c r="BO53" s="189">
        <v>0</v>
      </c>
      <c r="BP53" s="189">
        <v>0.0009950189950972425</v>
      </c>
      <c r="BQ53" s="189">
        <v>0.00012109104514422437</v>
      </c>
      <c r="BR53" s="189">
        <v>0.00010183453901542489</v>
      </c>
      <c r="BS53" s="189">
        <v>0.000313714058181091</v>
      </c>
      <c r="BT53" s="189">
        <v>0.0005154335945050297</v>
      </c>
      <c r="BU53" s="189">
        <v>0.002983953404741786</v>
      </c>
      <c r="BV53" s="397">
        <v>0.007041770751715654</v>
      </c>
      <c r="BW53" s="190">
        <v>0.006972641499833339</v>
      </c>
      <c r="BX53" s="189">
        <v>1.3368948211368418E-06</v>
      </c>
      <c r="BY53" s="189">
        <v>3.445265998696705E-05</v>
      </c>
      <c r="BZ53" s="189">
        <v>0</v>
      </c>
      <c r="CA53" s="189">
        <v>0</v>
      </c>
      <c r="CB53" s="189">
        <v>-0.0006184170078271784</v>
      </c>
      <c r="CC53" s="189">
        <v>0.0028021414739719786</v>
      </c>
      <c r="CD53" s="396">
        <v>-0.00011027055568782705</v>
      </c>
      <c r="CE53" s="189">
        <v>6.046729275826007E-05</v>
      </c>
      <c r="CF53" s="189">
        <v>0.000279998783464808</v>
      </c>
      <c r="CG53" s="189">
        <v>0</v>
      </c>
      <c r="CH53" s="189">
        <v>0</v>
      </c>
      <c r="CI53" s="189">
        <v>0.0012706297378408179</v>
      </c>
      <c r="CJ53" s="189">
        <v>0.026572337440034087</v>
      </c>
      <c r="CK53" s="402">
        <v>0.0004083982837213559</v>
      </c>
      <c r="CL53" s="190">
        <v>0.00038824088713336225</v>
      </c>
      <c r="CM53" s="190">
        <v>0.01527217148267486</v>
      </c>
      <c r="CN53" s="190">
        <v>0.0327710751189916</v>
      </c>
      <c r="CO53" s="191">
        <v>0.006238729254663881</v>
      </c>
      <c r="CP53" s="150"/>
    </row>
    <row r="54" spans="1:94" ht="11.25">
      <c r="A54" s="124"/>
      <c r="B54" s="164"/>
      <c r="C54" s="106" t="s">
        <v>108</v>
      </c>
      <c r="D54" s="107" t="s">
        <v>12</v>
      </c>
      <c r="E54" s="189">
        <v>0.0009471561370928692</v>
      </c>
      <c r="F54" s="189">
        <v>0.0008921074727120067</v>
      </c>
      <c r="G54" s="189">
        <v>0.0011537401845984295</v>
      </c>
      <c r="H54" s="189">
        <v>0.020024471430263</v>
      </c>
      <c r="I54" s="189">
        <v>0.016363842376078543</v>
      </c>
      <c r="J54" s="189">
        <v>0.0013037418248096923</v>
      </c>
      <c r="K54" s="189">
        <v>0.006050044388912636</v>
      </c>
      <c r="L54" s="189">
        <v>0.008728126070024201</v>
      </c>
      <c r="M54" s="189">
        <v>0.002073374972274637</v>
      </c>
      <c r="N54" s="189">
        <v>0.005136503535934967</v>
      </c>
      <c r="O54" s="189">
        <v>0.0004170223484795477</v>
      </c>
      <c r="P54" s="189">
        <v>0.0016775809559900733</v>
      </c>
      <c r="Q54" s="189">
        <v>0.05603689984440776</v>
      </c>
      <c r="R54" s="189">
        <v>0.023986262750179888</v>
      </c>
      <c r="S54" s="189">
        <v>0.014487010460521367</v>
      </c>
      <c r="T54" s="189">
        <v>0.01583379879675193</v>
      </c>
      <c r="U54" s="189">
        <v>0.009584963588370743</v>
      </c>
      <c r="V54" s="189">
        <v>0.006280600561469402</v>
      </c>
      <c r="W54" s="189">
        <v>0.06541421843505937</v>
      </c>
      <c r="X54" s="189">
        <v>0.0006700306063363388</v>
      </c>
      <c r="Y54" s="189">
        <v>0.00046385859407188716</v>
      </c>
      <c r="Z54" s="189">
        <v>0.0017738339134871334</v>
      </c>
      <c r="AA54" s="189">
        <v>4.536195294547919E-05</v>
      </c>
      <c r="AB54" s="189">
        <v>0.0001819264698863271</v>
      </c>
      <c r="AC54" s="189">
        <v>0.0015249803849039004</v>
      </c>
      <c r="AD54" s="189">
        <v>0.00019193239857532058</v>
      </c>
      <c r="AE54" s="189">
        <v>0.0028259810044929004</v>
      </c>
      <c r="AF54" s="189">
        <v>5.1394460191135994E-05</v>
      </c>
      <c r="AG54" s="189">
        <v>0.00022531667554633427</v>
      </c>
      <c r="AH54" s="189">
        <v>0.0011896943400695513</v>
      </c>
      <c r="AI54" s="189">
        <v>0.0011652150851622696</v>
      </c>
      <c r="AJ54" s="189">
        <v>0.0016309262764240638</v>
      </c>
      <c r="AK54" s="189">
        <v>0.0005762883537362695</v>
      </c>
      <c r="AL54" s="189">
        <v>0.005508021390374332</v>
      </c>
      <c r="AM54" s="396">
        <v>0.011347887757210592</v>
      </c>
      <c r="AN54" s="189">
        <v>0.0010161472040673214</v>
      </c>
      <c r="AO54" s="189">
        <v>0.0013366602588674868</v>
      </c>
      <c r="AP54" s="189">
        <v>0.0014938150066344219</v>
      </c>
      <c r="AQ54" s="189">
        <v>0.017784584441655246</v>
      </c>
      <c r="AR54" s="189">
        <v>0.018020922931640704</v>
      </c>
      <c r="AS54" s="189">
        <v>0.002090247987371054</v>
      </c>
      <c r="AT54" s="189">
        <v>0.012650284212587537</v>
      </c>
      <c r="AU54" s="189">
        <v>0.00930136852178674</v>
      </c>
      <c r="AV54" s="189">
        <v>0.0013233567334158228</v>
      </c>
      <c r="AW54" s="189">
        <v>0.008996114753585848</v>
      </c>
      <c r="AX54" s="189">
        <v>0.0009730656798843535</v>
      </c>
      <c r="AY54" s="189">
        <v>0.002084311075406227</v>
      </c>
      <c r="AZ54" s="189">
        <v>0.05621581206850231</v>
      </c>
      <c r="BA54" s="189">
        <v>0.03222271066272074</v>
      </c>
      <c r="BB54" s="189">
        <v>0.014833681850693057</v>
      </c>
      <c r="BC54" s="189">
        <v>0.009226921325593773</v>
      </c>
      <c r="BD54" s="189">
        <v>0.01766688963141842</v>
      </c>
      <c r="BE54" s="189">
        <v>0.007045370547377812</v>
      </c>
      <c r="BF54" s="189">
        <v>0.08584426377797741</v>
      </c>
      <c r="BG54" s="189">
        <v>0.0007505849719776403</v>
      </c>
      <c r="BH54" s="189">
        <v>0.0005804331179408529</v>
      </c>
      <c r="BI54" s="189">
        <v>0.00271918958970597</v>
      </c>
      <c r="BJ54" s="189">
        <v>5.6833941186125445E-05</v>
      </c>
      <c r="BK54" s="189">
        <v>0.00023917835097144623</v>
      </c>
      <c r="BL54" s="189">
        <v>0.0017783710380546796</v>
      </c>
      <c r="BM54" s="189">
        <v>0.00022019203048086823</v>
      </c>
      <c r="BN54" s="189">
        <v>0.0044998041569910465</v>
      </c>
      <c r="BO54" s="189">
        <v>6.877322895693207E-05</v>
      </c>
      <c r="BP54" s="189">
        <v>0.0002897755539640778</v>
      </c>
      <c r="BQ54" s="189">
        <v>0.0016171832641302128</v>
      </c>
      <c r="BR54" s="189">
        <v>0.0010599842226287786</v>
      </c>
      <c r="BS54" s="189">
        <v>0.0020267746117804157</v>
      </c>
      <c r="BT54" s="189">
        <v>0.00014174423848888317</v>
      </c>
      <c r="BU54" s="189">
        <v>0.004966363758762271</v>
      </c>
      <c r="BV54" s="397">
        <v>0.01247291948939727</v>
      </c>
      <c r="BW54" s="190">
        <v>0.012428549639803787</v>
      </c>
      <c r="BX54" s="189">
        <v>0.0016697816315999156</v>
      </c>
      <c r="BY54" s="189">
        <v>0.0011406067641399533</v>
      </c>
      <c r="BZ54" s="189">
        <v>5.2773004062900455E-06</v>
      </c>
      <c r="CA54" s="189">
        <v>0.00017394642865805528</v>
      </c>
      <c r="CB54" s="189">
        <v>0.0032283087945612597</v>
      </c>
      <c r="CC54" s="189">
        <v>0.03054258267836124</v>
      </c>
      <c r="CD54" s="396">
        <v>0.0010905917480933962</v>
      </c>
      <c r="CE54" s="189">
        <v>0.0016655645226994705</v>
      </c>
      <c r="CF54" s="189">
        <v>0.0014214233789377627</v>
      </c>
      <c r="CG54" s="189">
        <v>3.637030513461541E-06</v>
      </c>
      <c r="CH54" s="189">
        <v>0.0002359098192838305</v>
      </c>
      <c r="CI54" s="189">
        <v>0.004153812836456002</v>
      </c>
      <c r="CJ54" s="189">
        <v>-0.15857693145948276</v>
      </c>
      <c r="CK54" s="402">
        <v>0.0014797722862845664</v>
      </c>
      <c r="CL54" s="190">
        <v>0.0014646472857898687</v>
      </c>
      <c r="CM54" s="190">
        <v>0.008480202478774358</v>
      </c>
      <c r="CN54" s="190">
        <v>0.0064089633798024735</v>
      </c>
      <c r="CO54" s="191">
        <v>0.013372958301106583</v>
      </c>
      <c r="CP54" s="150"/>
    </row>
    <row r="55" spans="1:94" ht="11.25">
      <c r="A55" s="124"/>
      <c r="B55" s="164"/>
      <c r="C55" s="106" t="s">
        <v>109</v>
      </c>
      <c r="D55" s="107" t="s">
        <v>13</v>
      </c>
      <c r="E55" s="189">
        <v>0</v>
      </c>
      <c r="F55" s="189">
        <v>0.00015743073047858942</v>
      </c>
      <c r="G55" s="189">
        <v>0</v>
      </c>
      <c r="H55" s="189">
        <v>0.0027892167826647544</v>
      </c>
      <c r="I55" s="189">
        <v>0</v>
      </c>
      <c r="J55" s="189">
        <v>0</v>
      </c>
      <c r="K55" s="189">
        <v>0.0011599571820529962</v>
      </c>
      <c r="L55" s="189">
        <v>4.1437879892668624E-05</v>
      </c>
      <c r="M55" s="189">
        <v>6.429069681471743E-06</v>
      </c>
      <c r="N55" s="189">
        <v>0.0009427202029932101</v>
      </c>
      <c r="O55" s="189">
        <v>0.00017240655480765194</v>
      </c>
      <c r="P55" s="189">
        <v>0.00028190754356857976</v>
      </c>
      <c r="Q55" s="189">
        <v>0.002037705448887555</v>
      </c>
      <c r="R55" s="189">
        <v>0.13198679525397566</v>
      </c>
      <c r="S55" s="189">
        <v>0.0046146077295489306</v>
      </c>
      <c r="T55" s="189">
        <v>0.01503275937572006</v>
      </c>
      <c r="U55" s="189">
        <v>0.005279218226407324</v>
      </c>
      <c r="V55" s="189">
        <v>0.001001255161973383</v>
      </c>
      <c r="W55" s="189">
        <v>0.004459643698075754</v>
      </c>
      <c r="X55" s="189">
        <v>8.271982794275789E-06</v>
      </c>
      <c r="Y55" s="189">
        <v>0.002600336706767697</v>
      </c>
      <c r="Z55" s="189">
        <v>3.7709054283314914E-06</v>
      </c>
      <c r="AA55" s="189">
        <v>0</v>
      </c>
      <c r="AB55" s="189">
        <v>0</v>
      </c>
      <c r="AC55" s="189">
        <v>8.098765885930319E-05</v>
      </c>
      <c r="AD55" s="189">
        <v>5.152547612760284E-06</v>
      </c>
      <c r="AE55" s="189">
        <v>0.00015891023619467323</v>
      </c>
      <c r="AF55" s="189">
        <v>0</v>
      </c>
      <c r="AG55" s="189">
        <v>0</v>
      </c>
      <c r="AH55" s="189">
        <v>0</v>
      </c>
      <c r="AI55" s="189">
        <v>0.019051971978411075</v>
      </c>
      <c r="AJ55" s="189">
        <v>0.00012395039700822884</v>
      </c>
      <c r="AK55" s="189">
        <v>0.05127220019908143</v>
      </c>
      <c r="AL55" s="189">
        <v>0</v>
      </c>
      <c r="AM55" s="396">
        <v>0.008471625204818098</v>
      </c>
      <c r="AN55" s="189">
        <v>0</v>
      </c>
      <c r="AO55" s="189">
        <v>0.00018240139993074448</v>
      </c>
      <c r="AP55" s="189">
        <v>0</v>
      </c>
      <c r="AQ55" s="189">
        <v>0.00462827554706002</v>
      </c>
      <c r="AR55" s="189">
        <v>3.254832558393866E-07</v>
      </c>
      <c r="AS55" s="189">
        <v>0</v>
      </c>
      <c r="AT55" s="189">
        <v>0.0017779921996364375</v>
      </c>
      <c r="AU55" s="189">
        <v>2.8592343908550767E-05</v>
      </c>
      <c r="AV55" s="189">
        <v>7.97012701699452E-06</v>
      </c>
      <c r="AW55" s="189">
        <v>0.002724766792421621</v>
      </c>
      <c r="AX55" s="189">
        <v>0.0004900780020221084</v>
      </c>
      <c r="AY55" s="189">
        <v>0.0004728626649762952</v>
      </c>
      <c r="AZ55" s="189">
        <v>0.001846650557682323</v>
      </c>
      <c r="BA55" s="189">
        <v>0.18593724842765183</v>
      </c>
      <c r="BB55" s="189">
        <v>0.006556713079219368</v>
      </c>
      <c r="BC55" s="189">
        <v>0.010924757452750095</v>
      </c>
      <c r="BD55" s="189">
        <v>0.008966631724941623</v>
      </c>
      <c r="BE55" s="189">
        <v>0.001631428025234181</v>
      </c>
      <c r="BF55" s="189">
        <v>0.006230550209139159</v>
      </c>
      <c r="BG55" s="189">
        <v>6.2490387389224345E-06</v>
      </c>
      <c r="BH55" s="189">
        <v>0.0034117113062275876</v>
      </c>
      <c r="BI55" s="189">
        <v>6.002391921365866E-06</v>
      </c>
      <c r="BJ55" s="189">
        <v>0</v>
      </c>
      <c r="BK55" s="189">
        <v>0</v>
      </c>
      <c r="BL55" s="189">
        <v>0.00010622879166067733</v>
      </c>
      <c r="BM55" s="189">
        <v>9.174667936702842E-06</v>
      </c>
      <c r="BN55" s="189">
        <v>0.00029924228995455203</v>
      </c>
      <c r="BO55" s="189">
        <v>0</v>
      </c>
      <c r="BP55" s="189">
        <v>0</v>
      </c>
      <c r="BQ55" s="189">
        <v>0</v>
      </c>
      <c r="BR55" s="189">
        <v>0.018757830779301432</v>
      </c>
      <c r="BS55" s="189">
        <v>0.0002373169077912289</v>
      </c>
      <c r="BT55" s="189">
        <v>0.03790621909849544</v>
      </c>
      <c r="BU55" s="189">
        <v>0</v>
      </c>
      <c r="BV55" s="397">
        <v>0.00869594108475672</v>
      </c>
      <c r="BW55" s="190">
        <v>0.008687094345976329</v>
      </c>
      <c r="BX55" s="189">
        <v>9.090884783730525E-05</v>
      </c>
      <c r="BY55" s="189">
        <v>0.00021119033134868115</v>
      </c>
      <c r="BZ55" s="189">
        <v>3.1042943566412033E-07</v>
      </c>
      <c r="CA55" s="189">
        <v>0.014731391370455304</v>
      </c>
      <c r="CB55" s="189">
        <v>0.08746619375845503</v>
      </c>
      <c r="CC55" s="189">
        <v>0.836701218817633</v>
      </c>
      <c r="CD55" s="396">
        <v>0.011404178875192475</v>
      </c>
      <c r="CE55" s="189">
        <v>9.108089519601472E-05</v>
      </c>
      <c r="CF55" s="189">
        <v>0.00023911157825509018</v>
      </c>
      <c r="CG55" s="189">
        <v>4.4856709666025673E-07</v>
      </c>
      <c r="CH55" s="189">
        <v>0.020088221315283906</v>
      </c>
      <c r="CI55" s="189">
        <v>0.1403311250586617</v>
      </c>
      <c r="CJ55" s="189">
        <v>-0.8304302362883458</v>
      </c>
      <c r="CK55" s="402">
        <v>0.026464372059796418</v>
      </c>
      <c r="CL55" s="190">
        <v>0.025879077043693924</v>
      </c>
      <c r="CM55" s="190">
        <v>0.12315126640472442</v>
      </c>
      <c r="CN55" s="190">
        <v>0.03463757813091839</v>
      </c>
      <c r="CO55" s="191">
        <v>0.028243056281488876</v>
      </c>
      <c r="CP55" s="150"/>
    </row>
    <row r="56" spans="1:94" ht="11.25">
      <c r="A56" s="124"/>
      <c r="B56" s="164"/>
      <c r="C56" s="106" t="s">
        <v>110</v>
      </c>
      <c r="D56" s="107" t="s">
        <v>14</v>
      </c>
      <c r="E56" s="189">
        <v>7.981652840670246E-05</v>
      </c>
      <c r="F56" s="189">
        <v>0</v>
      </c>
      <c r="G56" s="189">
        <v>0.0005166000826560132</v>
      </c>
      <c r="H56" s="189">
        <v>0.00011841014643388109</v>
      </c>
      <c r="I56" s="189">
        <v>5.835545572450001E-06</v>
      </c>
      <c r="J56" s="189">
        <v>8.577248847432186E-06</v>
      </c>
      <c r="K56" s="189">
        <v>9.864202808009732E-05</v>
      </c>
      <c r="L56" s="189">
        <v>2.980619430876164E-05</v>
      </c>
      <c r="M56" s="189">
        <v>3.2145348407358714E-06</v>
      </c>
      <c r="N56" s="189">
        <v>1.1747292249136574E-05</v>
      </c>
      <c r="O56" s="189">
        <v>5.597615415832855E-06</v>
      </c>
      <c r="P56" s="189">
        <v>0.0001941002758996779</v>
      </c>
      <c r="Q56" s="189">
        <v>0.011782623690563633</v>
      </c>
      <c r="R56" s="189">
        <v>0.020309852050448555</v>
      </c>
      <c r="S56" s="189">
        <v>0.16739605614985292</v>
      </c>
      <c r="T56" s="189">
        <v>0.02242186548087096</v>
      </c>
      <c r="U56" s="189">
        <v>0.05713536889005373</v>
      </c>
      <c r="V56" s="189">
        <v>0.0006882631177201404</v>
      </c>
      <c r="W56" s="189">
        <v>0.006556956301216673</v>
      </c>
      <c r="X56" s="189">
        <v>2.067995698568947E-05</v>
      </c>
      <c r="Y56" s="189">
        <v>7.912881898873369E-05</v>
      </c>
      <c r="Z56" s="189">
        <v>0.00021984378647172594</v>
      </c>
      <c r="AA56" s="189">
        <v>7.796585662504235E-05</v>
      </c>
      <c r="AB56" s="189">
        <v>1.5218183792772607E-05</v>
      </c>
      <c r="AC56" s="189">
        <v>0.00013497943143217197</v>
      </c>
      <c r="AD56" s="189">
        <v>0.0003903054816665915</v>
      </c>
      <c r="AE56" s="189">
        <v>0.004326617874125072</v>
      </c>
      <c r="AF56" s="189">
        <v>0.0009790644666411409</v>
      </c>
      <c r="AG56" s="189">
        <v>4.81144984239568E-05</v>
      </c>
      <c r="AH56" s="189">
        <v>4.306585846405616E-05</v>
      </c>
      <c r="AI56" s="189">
        <v>0.013363578141354979</v>
      </c>
      <c r="AJ56" s="189">
        <v>0.000282557977390469</v>
      </c>
      <c r="AK56" s="189">
        <v>8.73164172327681E-05</v>
      </c>
      <c r="AL56" s="189">
        <v>0.001931818181818182</v>
      </c>
      <c r="AM56" s="396">
        <v>0.015659743691362117</v>
      </c>
      <c r="AN56" s="189">
        <v>9.481086386637041E-05</v>
      </c>
      <c r="AO56" s="189">
        <v>2.8500218739178824E-05</v>
      </c>
      <c r="AP56" s="189">
        <v>0.0014119548003253006</v>
      </c>
      <c r="AQ56" s="189">
        <v>0.0005619336043204403</v>
      </c>
      <c r="AR56" s="189">
        <v>1.6599646047808717E-05</v>
      </c>
      <c r="AS56" s="189">
        <v>2.1864518696349936E-05</v>
      </c>
      <c r="AT56" s="189">
        <v>0.00019008749264118292</v>
      </c>
      <c r="AU56" s="189">
        <v>7.78099995474564E-05</v>
      </c>
      <c r="AV56" s="189">
        <v>6.0762354485997825E-06</v>
      </c>
      <c r="AW56" s="189">
        <v>2.540923503629597E-05</v>
      </c>
      <c r="AX56" s="189">
        <v>1.190393872710988E-05</v>
      </c>
      <c r="AY56" s="189">
        <v>0.0003725482281920383</v>
      </c>
      <c r="AZ56" s="189">
        <v>0.0050135865390448535</v>
      </c>
      <c r="BA56" s="189">
        <v>0.05765700613927926</v>
      </c>
      <c r="BB56" s="189">
        <v>0.2893213202450334</v>
      </c>
      <c r="BC56" s="189">
        <v>0.04305359633767414</v>
      </c>
      <c r="BD56" s="189">
        <v>0.07961874829012458</v>
      </c>
      <c r="BE56" s="189">
        <v>0.007126298349582617</v>
      </c>
      <c r="BF56" s="189">
        <v>0.010436284468932302</v>
      </c>
      <c r="BG56" s="189">
        <v>3.1083580623777966E-05</v>
      </c>
      <c r="BH56" s="189">
        <v>0.00011769213479110122</v>
      </c>
      <c r="BI56" s="189">
        <v>0.0003640143157259423</v>
      </c>
      <c r="BJ56" s="189">
        <v>0.00012760417446386785</v>
      </c>
      <c r="BK56" s="189">
        <v>2.3427058083729545E-05</v>
      </c>
      <c r="BL56" s="189">
        <v>0.00024480957829970984</v>
      </c>
      <c r="BM56" s="189">
        <v>0.001195749451240174</v>
      </c>
      <c r="BN56" s="189">
        <v>0.008655429687789021</v>
      </c>
      <c r="BO56" s="189">
        <v>0.0014765085446634767</v>
      </c>
      <c r="BP56" s="189">
        <v>7.831835619864495E-05</v>
      </c>
      <c r="BQ56" s="189">
        <v>7.191325334075366E-05</v>
      </c>
      <c r="BR56" s="189">
        <v>0.014118249718860672</v>
      </c>
      <c r="BS56" s="189">
        <v>0.0007847048118936256</v>
      </c>
      <c r="BT56" s="189">
        <v>0.010222953042318779</v>
      </c>
      <c r="BU56" s="189">
        <v>0.0027033539754416427</v>
      </c>
      <c r="BV56" s="397">
        <v>0.02296375045077331</v>
      </c>
      <c r="BW56" s="190">
        <v>0.022675689525847247</v>
      </c>
      <c r="BX56" s="189">
        <v>0.040275293381568496</v>
      </c>
      <c r="BY56" s="189">
        <v>0.01751170540308986</v>
      </c>
      <c r="BZ56" s="189">
        <v>0</v>
      </c>
      <c r="CA56" s="189">
        <v>0.033945888107400485</v>
      </c>
      <c r="CB56" s="189">
        <v>0.06946634690613934</v>
      </c>
      <c r="CC56" s="189">
        <v>-0.24889698902684437</v>
      </c>
      <c r="CD56" s="396">
        <v>0.02781470079989025</v>
      </c>
      <c r="CE56" s="189">
        <v>0.061564768693878794</v>
      </c>
      <c r="CF56" s="189">
        <v>0.025929574427866916</v>
      </c>
      <c r="CG56" s="189">
        <v>0</v>
      </c>
      <c r="CH56" s="189">
        <v>0.0611480170968313</v>
      </c>
      <c r="CI56" s="189">
        <v>0.12572304519954072</v>
      </c>
      <c r="CJ56" s="189">
        <v>0.35262772525020997</v>
      </c>
      <c r="CK56" s="402">
        <v>0.043872272053467005</v>
      </c>
      <c r="CL56" s="190">
        <v>0.043248215222971814</v>
      </c>
      <c r="CM56" s="190">
        <v>0.26488454715547594</v>
      </c>
      <c r="CN56" s="190">
        <v>0.1559782941940128</v>
      </c>
      <c r="CO56" s="191">
        <v>0.05333759868770447</v>
      </c>
      <c r="CP56" s="150"/>
    </row>
    <row r="57" spans="1:94" ht="11.25">
      <c r="A57" s="124"/>
      <c r="B57" s="164"/>
      <c r="C57" s="106" t="s">
        <v>111</v>
      </c>
      <c r="D57" s="107" t="s">
        <v>15</v>
      </c>
      <c r="E57" s="189">
        <v>0</v>
      </c>
      <c r="F57" s="189">
        <v>0</v>
      </c>
      <c r="G57" s="189">
        <v>0.026622124259539883</v>
      </c>
      <c r="H57" s="189">
        <v>3.94700488112937E-05</v>
      </c>
      <c r="I57" s="189">
        <v>4.862954643708333E-07</v>
      </c>
      <c r="J57" s="189">
        <v>0</v>
      </c>
      <c r="K57" s="189">
        <v>0</v>
      </c>
      <c r="L57" s="189">
        <v>0</v>
      </c>
      <c r="M57" s="189">
        <v>0</v>
      </c>
      <c r="N57" s="189">
        <v>2.9368230622841436E-06</v>
      </c>
      <c r="O57" s="189">
        <v>5.597615415832855E-07</v>
      </c>
      <c r="P57" s="189">
        <v>0</v>
      </c>
      <c r="Q57" s="189">
        <v>1.316347189203847E-06</v>
      </c>
      <c r="R57" s="189">
        <v>0</v>
      </c>
      <c r="S57" s="189">
        <v>0</v>
      </c>
      <c r="T57" s="189">
        <v>0.23351264230815166</v>
      </c>
      <c r="U57" s="189">
        <v>0</v>
      </c>
      <c r="V57" s="189">
        <v>1.596898184965523E-06</v>
      </c>
      <c r="W57" s="189">
        <v>4.824365748675631E-06</v>
      </c>
      <c r="X57" s="189">
        <v>1.3786637990459646E-06</v>
      </c>
      <c r="Y57" s="189">
        <v>0</v>
      </c>
      <c r="Z57" s="189">
        <v>6.033448685330386E-06</v>
      </c>
      <c r="AA57" s="189">
        <v>1.4175610295462246E-06</v>
      </c>
      <c r="AB57" s="189">
        <v>0</v>
      </c>
      <c r="AC57" s="189">
        <v>0.01183453704352541</v>
      </c>
      <c r="AD57" s="189">
        <v>1.288136903190071E-06</v>
      </c>
      <c r="AE57" s="189">
        <v>0.014593529732187105</v>
      </c>
      <c r="AF57" s="189">
        <v>1.3491045800173199E-05</v>
      </c>
      <c r="AG57" s="189">
        <v>1.1735243518038243E-06</v>
      </c>
      <c r="AH57" s="189">
        <v>0</v>
      </c>
      <c r="AI57" s="189">
        <v>0.03062456092833504</v>
      </c>
      <c r="AJ57" s="189">
        <v>2.7318015130103067E-05</v>
      </c>
      <c r="AK57" s="189">
        <v>0</v>
      </c>
      <c r="AL57" s="189">
        <v>0</v>
      </c>
      <c r="AM57" s="396">
        <v>0.007692144321775094</v>
      </c>
      <c r="AN57" s="189">
        <v>5.8160510453567045E-06</v>
      </c>
      <c r="AO57" s="189">
        <v>8.550065621753648E-06</v>
      </c>
      <c r="AP57" s="189">
        <v>0.03794300817531995</v>
      </c>
      <c r="AQ57" s="189">
        <v>9.902928272860218E-05</v>
      </c>
      <c r="AR57" s="189">
        <v>2.1156411629560128E-06</v>
      </c>
      <c r="AS57" s="189">
        <v>1.8949249536836613E-06</v>
      </c>
      <c r="AT57" s="189">
        <v>2.165642143284333E-06</v>
      </c>
      <c r="AU57" s="189">
        <v>8.492775418381416E-07</v>
      </c>
      <c r="AV57" s="189">
        <v>1.5782429736622813E-07</v>
      </c>
      <c r="AW57" s="189">
        <v>5.48042324312266E-06</v>
      </c>
      <c r="AX57" s="189">
        <v>1.3009769100666537E-06</v>
      </c>
      <c r="AY57" s="189">
        <v>8.443976160290986E-07</v>
      </c>
      <c r="AZ57" s="189">
        <v>2.363561445900836E-06</v>
      </c>
      <c r="BA57" s="189">
        <v>1.417571711595483E-06</v>
      </c>
      <c r="BB57" s="189">
        <v>5.530924177330832E-07</v>
      </c>
      <c r="BC57" s="189">
        <v>0.4278131634058342</v>
      </c>
      <c r="BD57" s="189">
        <v>2.058928065428616E-06</v>
      </c>
      <c r="BE57" s="189">
        <v>2.325877779901867E-06</v>
      </c>
      <c r="BF57" s="189">
        <v>6.91362438443137E-06</v>
      </c>
      <c r="BG57" s="189">
        <v>1.616130708342009E-06</v>
      </c>
      <c r="BH57" s="189">
        <v>4.081808143043973E-06</v>
      </c>
      <c r="BI57" s="189">
        <v>7.1795394536478645E-06</v>
      </c>
      <c r="BJ57" s="189">
        <v>1.33374670408053E-06</v>
      </c>
      <c r="BK57" s="189">
        <v>4.764825372961941E-07</v>
      </c>
      <c r="BL57" s="189">
        <v>0.013578198204799333</v>
      </c>
      <c r="BM57" s="189">
        <v>1.4510954389683068E-06</v>
      </c>
      <c r="BN57" s="189">
        <v>0.022861653875998967</v>
      </c>
      <c r="BO57" s="189">
        <v>3.008289002092675E-05</v>
      </c>
      <c r="BP57" s="189">
        <v>1.702059054120868E-06</v>
      </c>
      <c r="BQ57" s="189">
        <v>2.9654949831238624E-06</v>
      </c>
      <c r="BR57" s="189">
        <v>0.02258199701237013</v>
      </c>
      <c r="BS57" s="189">
        <v>3.201965653319839E-05</v>
      </c>
      <c r="BT57" s="189">
        <v>0</v>
      </c>
      <c r="BU57" s="189">
        <v>7.384195507898505E-06</v>
      </c>
      <c r="BV57" s="397">
        <v>0.02298053777219493</v>
      </c>
      <c r="BW57" s="190">
        <v>0.02237758258567529</v>
      </c>
      <c r="BX57" s="189">
        <v>0</v>
      </c>
      <c r="BY57" s="189">
        <v>0.014834331028674099</v>
      </c>
      <c r="BZ57" s="189">
        <v>0</v>
      </c>
      <c r="CA57" s="189">
        <v>0.004844165483345843</v>
      </c>
      <c r="CB57" s="189">
        <v>0.052038584338318775</v>
      </c>
      <c r="CC57" s="189">
        <v>0.14160306792725064</v>
      </c>
      <c r="CD57" s="396">
        <v>0.017033062023897403</v>
      </c>
      <c r="CE57" s="189">
        <v>0</v>
      </c>
      <c r="CF57" s="189">
        <v>0.017345522138320184</v>
      </c>
      <c r="CG57" s="189">
        <v>0</v>
      </c>
      <c r="CH57" s="189">
        <v>0.006676695742144751</v>
      </c>
      <c r="CI57" s="189">
        <v>0.06361739008244631</v>
      </c>
      <c r="CJ57" s="189">
        <v>-0.27786471151467956</v>
      </c>
      <c r="CK57" s="402">
        <v>0.021283330706156824</v>
      </c>
      <c r="CL57" s="190">
        <v>0.021118149486611375</v>
      </c>
      <c r="CM57" s="190">
        <v>0.20026478464581654</v>
      </c>
      <c r="CN57" s="190">
        <v>0.03348477822038469</v>
      </c>
      <c r="CO57" s="191">
        <v>0.0440808283775336</v>
      </c>
      <c r="CP57" s="150"/>
    </row>
    <row r="58" spans="1:94" ht="11.25">
      <c r="A58" s="124"/>
      <c r="B58" s="164"/>
      <c r="C58" s="106" t="s">
        <v>112</v>
      </c>
      <c r="D58" s="107" t="s">
        <v>16</v>
      </c>
      <c r="E58" s="189">
        <v>0.00010110093598182311</v>
      </c>
      <c r="F58" s="189">
        <v>5.2476910159529805E-05</v>
      </c>
      <c r="G58" s="189">
        <v>1.722000275520044E-05</v>
      </c>
      <c r="H58" s="189">
        <v>1.31566829370979E-05</v>
      </c>
      <c r="I58" s="189">
        <v>4.862954643708333E-07</v>
      </c>
      <c r="J58" s="189">
        <v>4.288624423716093E-06</v>
      </c>
      <c r="K58" s="189">
        <v>2.3747154908171578E-05</v>
      </c>
      <c r="L58" s="189">
        <v>1.4539606979883726E-05</v>
      </c>
      <c r="M58" s="189">
        <v>0</v>
      </c>
      <c r="N58" s="189">
        <v>8.81046918685243E-06</v>
      </c>
      <c r="O58" s="189">
        <v>1.119523083166571E-06</v>
      </c>
      <c r="P58" s="189">
        <v>4.621435140468521E-06</v>
      </c>
      <c r="Q58" s="189">
        <v>2.7643290973280785E-05</v>
      </c>
      <c r="R58" s="189">
        <v>0.002859680194397588</v>
      </c>
      <c r="S58" s="189">
        <v>0.0007641223157189282</v>
      </c>
      <c r="T58" s="189">
        <v>0.0004656644827082853</v>
      </c>
      <c r="U58" s="189">
        <v>0.08162195555721961</v>
      </c>
      <c r="V58" s="189">
        <v>4.631004736400017E-05</v>
      </c>
      <c r="W58" s="189">
        <v>5.499776953490219E-05</v>
      </c>
      <c r="X58" s="189">
        <v>0</v>
      </c>
      <c r="Y58" s="189">
        <v>5.457159930257496E-05</v>
      </c>
      <c r="Z58" s="189">
        <v>0.0007556894478376308</v>
      </c>
      <c r="AA58" s="189">
        <v>3.402146470910939E-05</v>
      </c>
      <c r="AB58" s="189">
        <v>2.421074694304733E-06</v>
      </c>
      <c r="AC58" s="189">
        <v>2.469836404929104E-05</v>
      </c>
      <c r="AD58" s="189">
        <v>2.189832735423121E-05</v>
      </c>
      <c r="AE58" s="189">
        <v>0.0003948182157001675</v>
      </c>
      <c r="AF58" s="189">
        <v>7.0667382762812E-06</v>
      </c>
      <c r="AG58" s="189">
        <v>0.0042176465203829444</v>
      </c>
      <c r="AH58" s="189">
        <v>1.076646461601404E-05</v>
      </c>
      <c r="AI58" s="189">
        <v>0.0005529834302465008</v>
      </c>
      <c r="AJ58" s="189">
        <v>0.00015167614370743793</v>
      </c>
      <c r="AK58" s="189">
        <v>0</v>
      </c>
      <c r="AL58" s="189">
        <v>0</v>
      </c>
      <c r="AM58" s="396">
        <v>0.0006263790617831701</v>
      </c>
      <c r="AN58" s="189">
        <v>8.751772049203422E-05</v>
      </c>
      <c r="AO58" s="189">
        <v>4.702536091964506E-05</v>
      </c>
      <c r="AP58" s="189">
        <v>8.025510422462868E-06</v>
      </c>
      <c r="AQ58" s="189">
        <v>1.9959390317392688E-05</v>
      </c>
      <c r="AR58" s="189">
        <v>3.0920909304741728E-06</v>
      </c>
      <c r="AS58" s="189">
        <v>1.16610766380533E-05</v>
      </c>
      <c r="AT58" s="189">
        <v>4.184579496217147E-05</v>
      </c>
      <c r="AU58" s="189">
        <v>2.3537120445228493E-05</v>
      </c>
      <c r="AV58" s="189">
        <v>9.469457841973688E-07</v>
      </c>
      <c r="AW58" s="189">
        <v>4.147683954454195E-05</v>
      </c>
      <c r="AX58" s="189">
        <v>3.1223445841599686E-06</v>
      </c>
      <c r="AY58" s="189">
        <v>5.573024265792051E-06</v>
      </c>
      <c r="AZ58" s="189">
        <v>3.127779646742106E-05</v>
      </c>
      <c r="BA58" s="189">
        <v>0.0044320752608220035</v>
      </c>
      <c r="BB58" s="189">
        <v>0.0008235941166058275</v>
      </c>
      <c r="BC58" s="189">
        <v>0.0006399361507493962</v>
      </c>
      <c r="BD58" s="189">
        <v>0.11192307227069138</v>
      </c>
      <c r="BE58" s="189">
        <v>0.0001031032944624992</v>
      </c>
      <c r="BF58" s="189">
        <v>8.428422397706391E-05</v>
      </c>
      <c r="BG58" s="189">
        <v>0</v>
      </c>
      <c r="BH58" s="189">
        <v>8.286070530379265E-05</v>
      </c>
      <c r="BI58" s="189">
        <v>0.0014504578584258873</v>
      </c>
      <c r="BJ58" s="189">
        <v>4.934862805097961E-05</v>
      </c>
      <c r="BK58" s="189">
        <v>3.684798288423901E-06</v>
      </c>
      <c r="BL58" s="189">
        <v>3.405473155616337E-05</v>
      </c>
      <c r="BM58" s="189">
        <v>3.0566623278913044E-05</v>
      </c>
      <c r="BN58" s="189">
        <v>0.0006727880831235947</v>
      </c>
      <c r="BO58" s="189">
        <v>1.0996807644013416E-05</v>
      </c>
      <c r="BP58" s="189">
        <v>0.00629241776424851</v>
      </c>
      <c r="BQ58" s="189">
        <v>1.6310222407181242E-05</v>
      </c>
      <c r="BR58" s="189">
        <v>0.0005861259839876466</v>
      </c>
      <c r="BS58" s="189">
        <v>0.00031676780121911495</v>
      </c>
      <c r="BT58" s="189">
        <v>0</v>
      </c>
      <c r="BU58" s="189">
        <v>0</v>
      </c>
      <c r="BV58" s="397">
        <v>0.0012370133478915733</v>
      </c>
      <c r="BW58" s="190">
        <v>0.001212930692570738</v>
      </c>
      <c r="BX58" s="189">
        <v>1.6042737853642104E-05</v>
      </c>
      <c r="BY58" s="189">
        <v>0.002399515908806583</v>
      </c>
      <c r="BZ58" s="189">
        <v>6.208588713282407E-07</v>
      </c>
      <c r="CA58" s="189">
        <v>0.005150477521062418</v>
      </c>
      <c r="CB58" s="189">
        <v>0.010664572168626698</v>
      </c>
      <c r="CC58" s="189">
        <v>0.0020275657819797243</v>
      </c>
      <c r="CD58" s="396">
        <v>0.003610812337061794</v>
      </c>
      <c r="CE58" s="189">
        <v>0.0009451678355472015</v>
      </c>
      <c r="CF58" s="189">
        <v>0.003312475151071589</v>
      </c>
      <c r="CG58" s="189">
        <v>2.9338712808589765E-06</v>
      </c>
      <c r="CH58" s="189">
        <v>0.007733578712116764</v>
      </c>
      <c r="CI58" s="189">
        <v>0.014841744044306748</v>
      </c>
      <c r="CJ58" s="189">
        <v>-0.11293549516721887</v>
      </c>
      <c r="CK58" s="402">
        <v>0.004990090639605271</v>
      </c>
      <c r="CL58" s="190">
        <v>0.004936486764382588</v>
      </c>
      <c r="CM58" s="190">
        <v>0.02128006370584704</v>
      </c>
      <c r="CN58" s="190">
        <v>0.019147202063204794</v>
      </c>
      <c r="CO58" s="191">
        <v>0.004093755929131033</v>
      </c>
      <c r="CP58" s="150"/>
    </row>
    <row r="59" spans="1:94" ht="11.25">
      <c r="A59" s="124"/>
      <c r="B59" s="164"/>
      <c r="C59" s="106" t="s">
        <v>113</v>
      </c>
      <c r="D59" s="107" t="s">
        <v>17</v>
      </c>
      <c r="E59" s="189">
        <v>0.0060979827702720675</v>
      </c>
      <c r="F59" s="189">
        <v>0.004617968094038623</v>
      </c>
      <c r="G59" s="189">
        <v>0.0117440418790467</v>
      </c>
      <c r="H59" s="189">
        <v>0.010406936203244437</v>
      </c>
      <c r="I59" s="189">
        <v>0.021181085246136017</v>
      </c>
      <c r="J59" s="189">
        <v>0.026387906079125122</v>
      </c>
      <c r="K59" s="189">
        <v>0.028350449551909455</v>
      </c>
      <c r="L59" s="189">
        <v>0.017711422242545363</v>
      </c>
      <c r="M59" s="189">
        <v>0.009251431271637838</v>
      </c>
      <c r="N59" s="189">
        <v>0.01844324883114442</v>
      </c>
      <c r="O59" s="189">
        <v>0.020773870331238894</v>
      </c>
      <c r="P59" s="189">
        <v>0.03989222813252427</v>
      </c>
      <c r="Q59" s="189">
        <v>0.016829498813971184</v>
      </c>
      <c r="R59" s="189">
        <v>0.014486013068811511</v>
      </c>
      <c r="S59" s="189">
        <v>0.031830391480414104</v>
      </c>
      <c r="T59" s="189">
        <v>0.024782760280508565</v>
      </c>
      <c r="U59" s="189">
        <v>0.028361757492932963</v>
      </c>
      <c r="V59" s="189">
        <v>0.1170773888798398</v>
      </c>
      <c r="W59" s="189">
        <v>0.013987766051710124</v>
      </c>
      <c r="X59" s="189">
        <v>0.02500620398709571</v>
      </c>
      <c r="Y59" s="189">
        <v>0.02266631377032451</v>
      </c>
      <c r="Z59" s="189">
        <v>0.009550949268878001</v>
      </c>
      <c r="AA59" s="189">
        <v>0.01582281621179496</v>
      </c>
      <c r="AB59" s="189">
        <v>0.00041988352555513513</v>
      </c>
      <c r="AC59" s="189">
        <v>0.004339445125404508</v>
      </c>
      <c r="AD59" s="189">
        <v>0.009230789048260048</v>
      </c>
      <c r="AE59" s="189">
        <v>0.018628539131645663</v>
      </c>
      <c r="AF59" s="189">
        <v>0.022319971630257975</v>
      </c>
      <c r="AG59" s="189">
        <v>0.006791185423888731</v>
      </c>
      <c r="AH59" s="189">
        <v>0.051377569147619</v>
      </c>
      <c r="AI59" s="189">
        <v>0.022781788788543086</v>
      </c>
      <c r="AJ59" s="189">
        <v>0.008985180588389272</v>
      </c>
      <c r="AK59" s="189">
        <v>0.06663988963204862</v>
      </c>
      <c r="AL59" s="189">
        <v>0.018516042780748664</v>
      </c>
      <c r="AM59" s="396">
        <v>0.019342041517014377</v>
      </c>
      <c r="AN59" s="189">
        <v>0.009052360338150748</v>
      </c>
      <c r="AO59" s="189">
        <v>0.010800870396680295</v>
      </c>
      <c r="AP59" s="189">
        <v>0.017714976672516373</v>
      </c>
      <c r="AQ59" s="189">
        <v>0.014241024991459683</v>
      </c>
      <c r="AR59" s="189">
        <v>0.026544868300795135</v>
      </c>
      <c r="AS59" s="189">
        <v>0.039454086697189535</v>
      </c>
      <c r="AT59" s="189">
        <v>0.02930043960439726</v>
      </c>
      <c r="AU59" s="189">
        <v>0.024421177924494292</v>
      </c>
      <c r="AV59" s="189">
        <v>0.003929982828716446</v>
      </c>
      <c r="AW59" s="189">
        <v>0.02496793641015089</v>
      </c>
      <c r="AX59" s="189">
        <v>0.030211806196331858</v>
      </c>
      <c r="AY59" s="189">
        <v>0.05926472219909511</v>
      </c>
      <c r="AZ59" s="189">
        <v>0.011388899612454708</v>
      </c>
      <c r="BA59" s="189">
        <v>0.024542493651890047</v>
      </c>
      <c r="BB59" s="189">
        <v>0.038422520374591325</v>
      </c>
      <c r="BC59" s="189">
        <v>0.04030323804967519</v>
      </c>
      <c r="BD59" s="189">
        <v>0.04588063827799492</v>
      </c>
      <c r="BE59" s="189">
        <v>0.16034897725100364</v>
      </c>
      <c r="BF59" s="189">
        <v>0.02000271908938753</v>
      </c>
      <c r="BG59" s="189">
        <v>0.020532671294367165</v>
      </c>
      <c r="BH59" s="189">
        <v>0.030518863123911177</v>
      </c>
      <c r="BI59" s="189">
        <v>0.01194422967688191</v>
      </c>
      <c r="BJ59" s="189">
        <v>0.022112349922874055</v>
      </c>
      <c r="BK59" s="189">
        <v>0.0005767979941482861</v>
      </c>
      <c r="BL59" s="189">
        <v>0.006150257055549914</v>
      </c>
      <c r="BM59" s="189">
        <v>0.012301591369558386</v>
      </c>
      <c r="BN59" s="189">
        <v>0.02870237773209996</v>
      </c>
      <c r="BO59" s="189">
        <v>0.030854163503645095</v>
      </c>
      <c r="BP59" s="189">
        <v>0.009356242260211497</v>
      </c>
      <c r="BQ59" s="189">
        <v>0.06956334569120992</v>
      </c>
      <c r="BR59" s="189">
        <v>0.048523808724550595</v>
      </c>
      <c r="BS59" s="189">
        <v>0.013234708029038703</v>
      </c>
      <c r="BT59" s="189">
        <v>0.1393278633876873</v>
      </c>
      <c r="BU59" s="189">
        <v>0.0185983270858937</v>
      </c>
      <c r="BV59" s="397">
        <v>0.027566317367241168</v>
      </c>
      <c r="BW59" s="190">
        <v>0.027241962176138584</v>
      </c>
      <c r="BX59" s="189">
        <v>0.020629623984962608</v>
      </c>
      <c r="BY59" s="189">
        <v>0.013252551241843892</v>
      </c>
      <c r="BZ59" s="189">
        <v>5.3393862934228694E-05</v>
      </c>
      <c r="CA59" s="189">
        <v>0.0034380407672215626</v>
      </c>
      <c r="CB59" s="189">
        <v>0.006661924267360344</v>
      </c>
      <c r="CC59" s="189">
        <v>0.03407373656832593</v>
      </c>
      <c r="CD59" s="396">
        <v>0.009381122957053506</v>
      </c>
      <c r="CE59" s="189">
        <v>0.02093465607978817</v>
      </c>
      <c r="CF59" s="189">
        <v>0.01930418678977244</v>
      </c>
      <c r="CG59" s="189">
        <v>0.0004610906050616093</v>
      </c>
      <c r="CH59" s="189">
        <v>0.004737186660823595</v>
      </c>
      <c r="CI59" s="189">
        <v>0.0092935306606493</v>
      </c>
      <c r="CJ59" s="189">
        <v>-0.038958558320293275</v>
      </c>
      <c r="CK59" s="402">
        <v>0.01334632005137709</v>
      </c>
      <c r="CL59" s="190">
        <v>0.013192217772028891</v>
      </c>
      <c r="CM59" s="190">
        <v>0.028300607251584745</v>
      </c>
      <c r="CN59" s="190">
        <v>0.05366185081243711</v>
      </c>
      <c r="CO59" s="191">
        <v>0.0330680894181409</v>
      </c>
      <c r="CP59" s="150"/>
    </row>
    <row r="60" spans="1:94" ht="11.25">
      <c r="A60" s="124"/>
      <c r="B60" s="164"/>
      <c r="C60" s="106" t="s">
        <v>114</v>
      </c>
      <c r="D60" s="107" t="s">
        <v>18</v>
      </c>
      <c r="E60" s="189">
        <v>0</v>
      </c>
      <c r="F60" s="189">
        <v>0</v>
      </c>
      <c r="G60" s="189">
        <v>0</v>
      </c>
      <c r="H60" s="189">
        <v>0</v>
      </c>
      <c r="I60" s="189">
        <v>0</v>
      </c>
      <c r="J60" s="189">
        <v>0</v>
      </c>
      <c r="K60" s="189">
        <v>0</v>
      </c>
      <c r="L60" s="189">
        <v>0</v>
      </c>
      <c r="M60" s="189">
        <v>0</v>
      </c>
      <c r="N60" s="189">
        <v>0</v>
      </c>
      <c r="O60" s="189">
        <v>0</v>
      </c>
      <c r="P60" s="189">
        <v>0</v>
      </c>
      <c r="Q60" s="189">
        <v>0</v>
      </c>
      <c r="R60" s="189">
        <v>0</v>
      </c>
      <c r="S60" s="189">
        <v>0</v>
      </c>
      <c r="T60" s="189">
        <v>0</v>
      </c>
      <c r="U60" s="189">
        <v>0</v>
      </c>
      <c r="V60" s="189">
        <v>0</v>
      </c>
      <c r="W60" s="189">
        <v>0</v>
      </c>
      <c r="X60" s="189">
        <v>0</v>
      </c>
      <c r="Y60" s="189">
        <v>0</v>
      </c>
      <c r="Z60" s="189">
        <v>0</v>
      </c>
      <c r="AA60" s="189">
        <v>0</v>
      </c>
      <c r="AB60" s="189">
        <v>0</v>
      </c>
      <c r="AC60" s="189">
        <v>0</v>
      </c>
      <c r="AD60" s="189">
        <v>0</v>
      </c>
      <c r="AE60" s="189">
        <v>0</v>
      </c>
      <c r="AF60" s="189">
        <v>0</v>
      </c>
      <c r="AG60" s="189">
        <v>0</v>
      </c>
      <c r="AH60" s="189">
        <v>0</v>
      </c>
      <c r="AI60" s="189">
        <v>0</v>
      </c>
      <c r="AJ60" s="189">
        <v>0</v>
      </c>
      <c r="AK60" s="189">
        <v>0</v>
      </c>
      <c r="AL60" s="189">
        <v>0</v>
      </c>
      <c r="AM60" s="396">
        <v>0</v>
      </c>
      <c r="AN60" s="189">
        <v>0.006925347384420295</v>
      </c>
      <c r="AO60" s="189">
        <v>0.002184541766358057</v>
      </c>
      <c r="AP60" s="189">
        <v>0.0011604888070881308</v>
      </c>
      <c r="AQ60" s="189">
        <v>0.006951241512461185</v>
      </c>
      <c r="AR60" s="189">
        <v>0.0019195646249174358</v>
      </c>
      <c r="AS60" s="189">
        <v>0.004184577351565427</v>
      </c>
      <c r="AT60" s="189">
        <v>0.006317038413112446</v>
      </c>
      <c r="AU60" s="189">
        <v>0.007042573353011229</v>
      </c>
      <c r="AV60" s="189">
        <v>0.001982825559960607</v>
      </c>
      <c r="AW60" s="189">
        <v>0.014901893573419051</v>
      </c>
      <c r="AX60" s="189">
        <v>0.008681744165102296</v>
      </c>
      <c r="AY60" s="189">
        <v>0.006375033121496489</v>
      </c>
      <c r="AZ60" s="189">
        <v>0.009711401268917355</v>
      </c>
      <c r="BA60" s="189">
        <v>0.002857339611833053</v>
      </c>
      <c r="BB60" s="189">
        <v>0.003609540378028001</v>
      </c>
      <c r="BC60" s="189">
        <v>0.001435350924813382</v>
      </c>
      <c r="BD60" s="189">
        <v>0.004187344953065448</v>
      </c>
      <c r="BE60" s="189">
        <v>0.0030512648951761933</v>
      </c>
      <c r="BF60" s="189">
        <v>0.002618713803874519</v>
      </c>
      <c r="BG60" s="189">
        <v>0.05435246894941538</v>
      </c>
      <c r="BH60" s="189">
        <v>0.02872341178205757</v>
      </c>
      <c r="BI60" s="189">
        <v>0.005704743274622092</v>
      </c>
      <c r="BJ60" s="189">
        <v>0.003974674055441945</v>
      </c>
      <c r="BK60" s="189">
        <v>0.04366184199508702</v>
      </c>
      <c r="BL60" s="189">
        <v>0.012465377460722123</v>
      </c>
      <c r="BM60" s="189">
        <v>0.007887827139519691</v>
      </c>
      <c r="BN60" s="189">
        <v>0.015811705495651075</v>
      </c>
      <c r="BO60" s="189">
        <v>0.014009414764290913</v>
      </c>
      <c r="BP60" s="189">
        <v>0.005611310466091142</v>
      </c>
      <c r="BQ60" s="189">
        <v>0.0020444616662819762</v>
      </c>
      <c r="BR60" s="189">
        <v>0.002839080884204166</v>
      </c>
      <c r="BS60" s="189">
        <v>0.0070813443748347785</v>
      </c>
      <c r="BT60" s="189">
        <v>0</v>
      </c>
      <c r="BU60" s="189">
        <v>2.042960757185253E-05</v>
      </c>
      <c r="BV60" s="397">
        <v>0.009528978319208934</v>
      </c>
      <c r="BW60" s="190">
        <v>0.009153167288544858</v>
      </c>
      <c r="BX60" s="189">
        <v>0</v>
      </c>
      <c r="BY60" s="189">
        <v>0</v>
      </c>
      <c r="BZ60" s="189">
        <v>0</v>
      </c>
      <c r="CA60" s="189">
        <v>0</v>
      </c>
      <c r="CB60" s="189">
        <v>0</v>
      </c>
      <c r="CC60" s="189">
        <v>0</v>
      </c>
      <c r="CD60" s="396">
        <v>0</v>
      </c>
      <c r="CE60" s="189">
        <v>0</v>
      </c>
      <c r="CF60" s="189">
        <v>0</v>
      </c>
      <c r="CG60" s="189">
        <v>0</v>
      </c>
      <c r="CH60" s="189">
        <v>0.8270736239008287</v>
      </c>
      <c r="CI60" s="189">
        <v>0.40930117925727094</v>
      </c>
      <c r="CJ60" s="189">
        <v>0</v>
      </c>
      <c r="CK60" s="402">
        <v>0.13205843982804963</v>
      </c>
      <c r="CL60" s="190">
        <v>0.1269261586070726</v>
      </c>
      <c r="CM60" s="190">
        <v>0</v>
      </c>
      <c r="CN60" s="190">
        <v>0</v>
      </c>
      <c r="CO60" s="191">
        <v>0.07817802906261936</v>
      </c>
      <c r="CP60" s="150"/>
    </row>
    <row r="61" spans="1:94" ht="11.25">
      <c r="A61" s="124"/>
      <c r="B61" s="164"/>
      <c r="C61" s="106" t="s">
        <v>115</v>
      </c>
      <c r="D61" s="107" t="s">
        <v>19</v>
      </c>
      <c r="E61" s="189">
        <v>0.001101468092012494</v>
      </c>
      <c r="F61" s="189">
        <v>0.0005772460117548279</v>
      </c>
      <c r="G61" s="189">
        <v>0.0005338200854112136</v>
      </c>
      <c r="H61" s="189">
        <v>0.0038285947346954887</v>
      </c>
      <c r="I61" s="189">
        <v>0.0021217071110499457</v>
      </c>
      <c r="J61" s="189">
        <v>0.0030320574675672778</v>
      </c>
      <c r="K61" s="189">
        <v>0.004943061629347099</v>
      </c>
      <c r="L61" s="189">
        <v>0.006584261020840346</v>
      </c>
      <c r="M61" s="189">
        <v>0.001999440670937712</v>
      </c>
      <c r="N61" s="189">
        <v>0.008525597349810869</v>
      </c>
      <c r="O61" s="189">
        <v>0.006330343273765376</v>
      </c>
      <c r="P61" s="189">
        <v>0.009483184908241406</v>
      </c>
      <c r="Q61" s="189">
        <v>0.003329042041496529</v>
      </c>
      <c r="R61" s="189">
        <v>0.0020480051048465146</v>
      </c>
      <c r="S61" s="189">
        <v>0.002096927278086894</v>
      </c>
      <c r="T61" s="189">
        <v>0.002231811639923129</v>
      </c>
      <c r="U61" s="189">
        <v>0.0017971806728195143</v>
      </c>
      <c r="V61" s="189">
        <v>0.0034764473486699433</v>
      </c>
      <c r="W61" s="189">
        <v>0.0009005482730861178</v>
      </c>
      <c r="X61" s="189">
        <v>0.0051713679102214135</v>
      </c>
      <c r="Y61" s="189">
        <v>0.010052088591534308</v>
      </c>
      <c r="Z61" s="189">
        <v>0.0022889395949972154</v>
      </c>
      <c r="AA61" s="189">
        <v>0.0006627097813128599</v>
      </c>
      <c r="AB61" s="189">
        <v>0.0005229521339698224</v>
      </c>
      <c r="AC61" s="189">
        <v>0.0031154401535663863</v>
      </c>
      <c r="AD61" s="189">
        <v>0.001794374706143769</v>
      </c>
      <c r="AE61" s="189">
        <v>0.0023418781715493337</v>
      </c>
      <c r="AF61" s="189">
        <v>0.004218200320187487</v>
      </c>
      <c r="AG61" s="189">
        <v>0.003198440620841323</v>
      </c>
      <c r="AH61" s="189">
        <v>0.0007913351492770319</v>
      </c>
      <c r="AI61" s="189">
        <v>0.0012035853639957002</v>
      </c>
      <c r="AJ61" s="189">
        <v>0.004125020284645563</v>
      </c>
      <c r="AK61" s="189">
        <v>0</v>
      </c>
      <c r="AL61" s="189">
        <v>0.000855614973262032</v>
      </c>
      <c r="AM61" s="396">
        <v>0.002819199999572565</v>
      </c>
      <c r="AN61" s="189">
        <v>0.005923694148831085</v>
      </c>
      <c r="AO61" s="189">
        <v>0.005635918255672613</v>
      </c>
      <c r="AP61" s="189">
        <v>0.004483050121987758</v>
      </c>
      <c r="AQ61" s="189">
        <v>0.027974620867542578</v>
      </c>
      <c r="AR61" s="189">
        <v>0.010600528541409715</v>
      </c>
      <c r="AS61" s="189">
        <v>0.013843738657780926</v>
      </c>
      <c r="AT61" s="189">
        <v>0.033619917648313825</v>
      </c>
      <c r="AU61" s="189">
        <v>0.03973082107869652</v>
      </c>
      <c r="AV61" s="189">
        <v>0.009347301835812227</v>
      </c>
      <c r="AW61" s="189">
        <v>0.036619440780103374</v>
      </c>
      <c r="AX61" s="189">
        <v>0.04049635391463627</v>
      </c>
      <c r="AY61" s="189">
        <v>0.03611167732662364</v>
      </c>
      <c r="AZ61" s="189">
        <v>0.018939611792911048</v>
      </c>
      <c r="BA61" s="189">
        <v>0.009862232920163406</v>
      </c>
      <c r="BB61" s="189">
        <v>0.01224919950243016</v>
      </c>
      <c r="BC61" s="189">
        <v>0.00928034096019917</v>
      </c>
      <c r="BD61" s="189">
        <v>0.012668584386582275</v>
      </c>
      <c r="BE61" s="189">
        <v>0.016759351303128785</v>
      </c>
      <c r="BF61" s="189">
        <v>0.004727894838301511</v>
      </c>
      <c r="BG61" s="189">
        <v>0.034830579671068916</v>
      </c>
      <c r="BH61" s="189">
        <v>0.050917971439316305</v>
      </c>
      <c r="BI61" s="189">
        <v>0.00985962865640317</v>
      </c>
      <c r="BJ61" s="189">
        <v>0.0035843762189151957</v>
      </c>
      <c r="BK61" s="189">
        <v>0.002851700337463992</v>
      </c>
      <c r="BL61" s="189">
        <v>0.017025745431983447</v>
      </c>
      <c r="BM61" s="189">
        <v>0.009152573838406293</v>
      </c>
      <c r="BN61" s="189">
        <v>0.012525011013401798</v>
      </c>
      <c r="BO61" s="189">
        <v>0.023614895941700107</v>
      </c>
      <c r="BP61" s="189">
        <v>0.017369441728176206</v>
      </c>
      <c r="BQ61" s="189">
        <v>0.004413892157797942</v>
      </c>
      <c r="BR61" s="189">
        <v>0.006077819365883952</v>
      </c>
      <c r="BS61" s="189">
        <v>0.02387407378053906</v>
      </c>
      <c r="BT61" s="189">
        <v>0</v>
      </c>
      <c r="BU61" s="189">
        <v>0.004119150394156049</v>
      </c>
      <c r="BV61" s="397">
        <v>0.013874336708306302</v>
      </c>
      <c r="BW61" s="190">
        <v>0.01343833589253507</v>
      </c>
      <c r="BX61" s="189">
        <v>2.005342231705263E-05</v>
      </c>
      <c r="BY61" s="189">
        <v>0.0042291758726858775</v>
      </c>
      <c r="BZ61" s="189">
        <v>0</v>
      </c>
      <c r="CA61" s="189">
        <v>0</v>
      </c>
      <c r="CB61" s="189">
        <v>0</v>
      </c>
      <c r="CC61" s="189">
        <v>0</v>
      </c>
      <c r="CD61" s="396">
        <v>0.002356709095905074</v>
      </c>
      <c r="CE61" s="189">
        <v>0.00010649625528878479</v>
      </c>
      <c r="CF61" s="189">
        <v>0.021254152903278062</v>
      </c>
      <c r="CG61" s="189">
        <v>0</v>
      </c>
      <c r="CH61" s="189">
        <v>0</v>
      </c>
      <c r="CI61" s="189">
        <v>0</v>
      </c>
      <c r="CJ61" s="189">
        <v>0</v>
      </c>
      <c r="CK61" s="402">
        <v>0.01156359668661305</v>
      </c>
      <c r="CL61" s="190">
        <v>0.011205782855501892</v>
      </c>
      <c r="CM61" s="190">
        <v>0.00044528547351208107</v>
      </c>
      <c r="CN61" s="190">
        <v>2.6605773356808697E-05</v>
      </c>
      <c r="CO61" s="191">
        <v>0.019557705632956855</v>
      </c>
      <c r="CP61" s="150"/>
    </row>
    <row r="62" spans="1:94" ht="11.25">
      <c r="A62" s="124"/>
      <c r="B62" s="164"/>
      <c r="C62" s="106" t="s">
        <v>116</v>
      </c>
      <c r="D62" s="107" t="s">
        <v>20</v>
      </c>
      <c r="E62" s="189">
        <v>1.0642203787560327E-05</v>
      </c>
      <c r="F62" s="189">
        <v>0</v>
      </c>
      <c r="G62" s="189">
        <v>0</v>
      </c>
      <c r="H62" s="189">
        <v>6.57834146854895E-05</v>
      </c>
      <c r="I62" s="189">
        <v>3.890363714966667E-05</v>
      </c>
      <c r="J62" s="189">
        <v>3.8597619813444835E-05</v>
      </c>
      <c r="K62" s="189">
        <v>2.9227267579288096E-05</v>
      </c>
      <c r="L62" s="189">
        <v>8.360274013433143E-05</v>
      </c>
      <c r="M62" s="189">
        <v>1.2858139362943485E-05</v>
      </c>
      <c r="N62" s="189">
        <v>5.2862815121114584E-05</v>
      </c>
      <c r="O62" s="189">
        <v>3.246616941183056E-05</v>
      </c>
      <c r="P62" s="189">
        <v>2.7728610842811126E-05</v>
      </c>
      <c r="Q62" s="189">
        <v>1.579616627044616E-05</v>
      </c>
      <c r="R62" s="189">
        <v>2.1906801724907863E-05</v>
      </c>
      <c r="S62" s="189">
        <v>1.5836731931998512E-05</v>
      </c>
      <c r="T62" s="189">
        <v>2.412769340457437E-05</v>
      </c>
      <c r="U62" s="189">
        <v>3.7441264017073215E-05</v>
      </c>
      <c r="V62" s="189">
        <v>1.676743094213799E-05</v>
      </c>
      <c r="W62" s="189">
        <v>2.5086701893113282E-05</v>
      </c>
      <c r="X62" s="189">
        <v>5.101056056470069E-05</v>
      </c>
      <c r="Y62" s="189">
        <v>0.0006848735712473157</v>
      </c>
      <c r="Z62" s="189">
        <v>3.582360156914917E-05</v>
      </c>
      <c r="AA62" s="189">
        <v>2.6224879046605155E-05</v>
      </c>
      <c r="AB62" s="189">
        <v>5.188017202081571E-06</v>
      </c>
      <c r="AC62" s="189">
        <v>6.662814487715723E-05</v>
      </c>
      <c r="AD62" s="189">
        <v>5.9254297546743265E-05</v>
      </c>
      <c r="AE62" s="189">
        <v>0.00018102660927331332</v>
      </c>
      <c r="AF62" s="189">
        <v>0.00010343135113466119</v>
      </c>
      <c r="AG62" s="189">
        <v>0.00010092309425512888</v>
      </c>
      <c r="AH62" s="189">
        <v>3.229939384804212E-05</v>
      </c>
      <c r="AI62" s="189">
        <v>1.4106720159349511E-05</v>
      </c>
      <c r="AJ62" s="189">
        <v>0.0001997884688619478</v>
      </c>
      <c r="AK62" s="189">
        <v>0</v>
      </c>
      <c r="AL62" s="189">
        <v>0.00017379679144385028</v>
      </c>
      <c r="AM62" s="396">
        <v>5.949358854399794E-05</v>
      </c>
      <c r="AN62" s="189">
        <v>0.000851728364197793</v>
      </c>
      <c r="AO62" s="189">
        <v>0.00029640227488745977</v>
      </c>
      <c r="AP62" s="189">
        <v>0.00037398878568676967</v>
      </c>
      <c r="AQ62" s="189">
        <v>0.00398727205032837</v>
      </c>
      <c r="AR62" s="189">
        <v>0.003163236145479732</v>
      </c>
      <c r="AS62" s="189">
        <v>0.003551089363203181</v>
      </c>
      <c r="AT62" s="189">
        <v>0.003356465884394809</v>
      </c>
      <c r="AU62" s="189">
        <v>0.007323643777571947</v>
      </c>
      <c r="AV62" s="189">
        <v>0.0009109618443978687</v>
      </c>
      <c r="AW62" s="189">
        <v>0.005094053404482513</v>
      </c>
      <c r="AX62" s="189">
        <v>0.0025573953609635243</v>
      </c>
      <c r="AY62" s="189">
        <v>0.0019412701192508977</v>
      </c>
      <c r="AZ62" s="189">
        <v>0.0015330847391928123</v>
      </c>
      <c r="BA62" s="189">
        <v>0.0021585886715726585</v>
      </c>
      <c r="BB62" s="189">
        <v>0.0013742963849622783</v>
      </c>
      <c r="BC62" s="189">
        <v>0.0010412646002613522</v>
      </c>
      <c r="BD62" s="189">
        <v>0.002226215970744691</v>
      </c>
      <c r="BE62" s="189">
        <v>0.0013430510418658</v>
      </c>
      <c r="BF62" s="189">
        <v>0.002272048774555361</v>
      </c>
      <c r="BG62" s="189">
        <v>0.005787525679643568</v>
      </c>
      <c r="BH62" s="189">
        <v>0.05777826638533031</v>
      </c>
      <c r="BI62" s="189">
        <v>0.002728861288349584</v>
      </c>
      <c r="BJ62" s="189">
        <v>0.0023255098655066155</v>
      </c>
      <c r="BK62" s="189">
        <v>0.0004758948755001955</v>
      </c>
      <c r="BL62" s="189">
        <v>0.005708671548540599</v>
      </c>
      <c r="BM62" s="189">
        <v>0.005172546716028252</v>
      </c>
      <c r="BN62" s="189">
        <v>0.016030102374572558</v>
      </c>
      <c r="BO62" s="189">
        <v>0.009937745978003967</v>
      </c>
      <c r="BP62" s="189">
        <v>0.009240336766567683</v>
      </c>
      <c r="BQ62" s="189">
        <v>0.0031105571127150048</v>
      </c>
      <c r="BR62" s="189">
        <v>0.0008875341982913442</v>
      </c>
      <c r="BS62" s="189">
        <v>0.01942014491421509</v>
      </c>
      <c r="BT62" s="189">
        <v>0</v>
      </c>
      <c r="BU62" s="189">
        <v>0.011558973508214056</v>
      </c>
      <c r="BV62" s="397">
        <v>0.005080918377241888</v>
      </c>
      <c r="BW62" s="190">
        <v>0.004882879640870898</v>
      </c>
      <c r="BX62" s="189">
        <v>1.3368948211368418E-06</v>
      </c>
      <c r="BY62" s="189">
        <v>9.253000110785436E-05</v>
      </c>
      <c r="BZ62" s="189">
        <v>0.00017787606663554093</v>
      </c>
      <c r="CA62" s="189">
        <v>0</v>
      </c>
      <c r="CB62" s="189">
        <v>0</v>
      </c>
      <c r="CC62" s="189">
        <v>0</v>
      </c>
      <c r="CD62" s="396">
        <v>8.016051245299543E-05</v>
      </c>
      <c r="CE62" s="189">
        <v>0.00015333940937350512</v>
      </c>
      <c r="CF62" s="189">
        <v>0.007327026459692313</v>
      </c>
      <c r="CG62" s="189">
        <v>0.00884894373299211</v>
      </c>
      <c r="CH62" s="189">
        <v>0</v>
      </c>
      <c r="CI62" s="189">
        <v>0</v>
      </c>
      <c r="CJ62" s="189">
        <v>0</v>
      </c>
      <c r="CK62" s="402">
        <v>0.0054619886530163685</v>
      </c>
      <c r="CL62" s="190">
        <v>0.0052528308321583925</v>
      </c>
      <c r="CM62" s="190">
        <v>7.63828624967399E-05</v>
      </c>
      <c r="CN62" s="190">
        <v>9.028607336210585E-06</v>
      </c>
      <c r="CO62" s="191">
        <v>0.007743580185658558</v>
      </c>
      <c r="CP62" s="150"/>
    </row>
    <row r="63" spans="1:94" ht="11.25">
      <c r="A63" s="124"/>
      <c r="B63" s="164"/>
      <c r="C63" s="106" t="s">
        <v>117</v>
      </c>
      <c r="D63" s="107" t="s">
        <v>21</v>
      </c>
      <c r="E63" s="189">
        <v>0.03129340023732115</v>
      </c>
      <c r="F63" s="189">
        <v>0.010547858942065492</v>
      </c>
      <c r="G63" s="189">
        <v>0.03371676539468246</v>
      </c>
      <c r="H63" s="189">
        <v>0.02824739826594919</v>
      </c>
      <c r="I63" s="189">
        <v>0.04497600861326526</v>
      </c>
      <c r="J63" s="189">
        <v>0.04015439047925378</v>
      </c>
      <c r="K63" s="189">
        <v>0.042158506778899374</v>
      </c>
      <c r="L63" s="189">
        <v>0.02579471674301172</v>
      </c>
      <c r="M63" s="189">
        <v>0.010305798699399203</v>
      </c>
      <c r="N63" s="189">
        <v>0.02836383713554026</v>
      </c>
      <c r="O63" s="189">
        <v>0.01921773324563736</v>
      </c>
      <c r="P63" s="189">
        <v>0.02391130541678413</v>
      </c>
      <c r="Q63" s="189">
        <v>0.031051313846129545</v>
      </c>
      <c r="R63" s="189">
        <v>0.031776096758411226</v>
      </c>
      <c r="S63" s="189">
        <v>0.03552682868363285</v>
      </c>
      <c r="T63" s="189">
        <v>0.02976512896855317</v>
      </c>
      <c r="U63" s="189">
        <v>0.04236479023531835</v>
      </c>
      <c r="V63" s="189">
        <v>0.03652106149016151</v>
      </c>
      <c r="W63" s="189">
        <v>0.04067197625640153</v>
      </c>
      <c r="X63" s="189">
        <v>0.013210356522458434</v>
      </c>
      <c r="Y63" s="189">
        <v>0.011001634419399112</v>
      </c>
      <c r="Z63" s="189">
        <v>0.009655026258699951</v>
      </c>
      <c r="AA63" s="189">
        <v>0.003346861590758636</v>
      </c>
      <c r="AB63" s="189">
        <v>0.0006862017419286558</v>
      </c>
      <c r="AC63" s="189">
        <v>0.00882880357678262</v>
      </c>
      <c r="AD63" s="189">
        <v>0.0028776978417266188</v>
      </c>
      <c r="AE63" s="189">
        <v>0.007659637209569017</v>
      </c>
      <c r="AF63" s="189">
        <v>0.009054419024173385</v>
      </c>
      <c r="AG63" s="189">
        <v>0.03303705755198126</v>
      </c>
      <c r="AH63" s="189">
        <v>0.01804459469643953</v>
      </c>
      <c r="AI63" s="189">
        <v>0.01953893595831182</v>
      </c>
      <c r="AJ63" s="189">
        <v>0.03655191197564701</v>
      </c>
      <c r="AK63" s="189">
        <v>0.12357019366781342</v>
      </c>
      <c r="AL63" s="189">
        <v>0.00910427807486631</v>
      </c>
      <c r="AM63" s="396">
        <v>0.02351717172769568</v>
      </c>
      <c r="AN63" s="189">
        <v>0.05005505861656271</v>
      </c>
      <c r="AO63" s="189">
        <v>0.023907408489360155</v>
      </c>
      <c r="AP63" s="189">
        <v>0.05370778581517784</v>
      </c>
      <c r="AQ63" s="189">
        <v>0.04257030887156516</v>
      </c>
      <c r="AR63" s="189">
        <v>0.07736362685558004</v>
      </c>
      <c r="AS63" s="189">
        <v>0.06603259562447251</v>
      </c>
      <c r="AT63" s="189">
        <v>0.06865798160335901</v>
      </c>
      <c r="AU63" s="189">
        <v>0.03886471975317245</v>
      </c>
      <c r="AV63" s="189">
        <v>0.011613974394585995</v>
      </c>
      <c r="AW63" s="189">
        <v>0.04726130172258421</v>
      </c>
      <c r="AX63" s="189">
        <v>0.03419611303225649</v>
      </c>
      <c r="AY63" s="189">
        <v>0.043015978873847165</v>
      </c>
      <c r="AZ63" s="189">
        <v>0.04548839451937372</v>
      </c>
      <c r="BA63" s="189">
        <v>0.055310887652070005</v>
      </c>
      <c r="BB63" s="189">
        <v>0.05309835359992349</v>
      </c>
      <c r="BC63" s="189">
        <v>0.041248801434294484</v>
      </c>
      <c r="BD63" s="189">
        <v>0.06314603693665476</v>
      </c>
      <c r="BE63" s="189">
        <v>0.05353641751099216</v>
      </c>
      <c r="BF63" s="189">
        <v>0.06590290478960803</v>
      </c>
      <c r="BG63" s="189">
        <v>0.013897808284339883</v>
      </c>
      <c r="BH63" s="189">
        <v>0.017376393325209627</v>
      </c>
      <c r="BI63" s="189">
        <v>0.017644614324154744</v>
      </c>
      <c r="BJ63" s="189">
        <v>0.005395277611210658</v>
      </c>
      <c r="BK63" s="189">
        <v>0.0011231487541633455</v>
      </c>
      <c r="BL63" s="189">
        <v>0.015032637340672604</v>
      </c>
      <c r="BM63" s="189">
        <v>0.004902549345319569</v>
      </c>
      <c r="BN63" s="189">
        <v>0.01351483880382044</v>
      </c>
      <c r="BO63" s="189">
        <v>0.014675354950754164</v>
      </c>
      <c r="BP63" s="189">
        <v>0.05399214996180414</v>
      </c>
      <c r="BQ63" s="189">
        <v>0.029917396137245086</v>
      </c>
      <c r="BR63" s="189">
        <v>0.023445079642155794</v>
      </c>
      <c r="BS63" s="189">
        <v>0.06121492220286022</v>
      </c>
      <c r="BT63" s="189">
        <v>0.2533479372851776</v>
      </c>
      <c r="BU63" s="189">
        <v>0.0228083030847969</v>
      </c>
      <c r="BV63" s="397">
        <v>0.03581719754937267</v>
      </c>
      <c r="BW63" s="190">
        <v>0.03533209985826753</v>
      </c>
      <c r="BX63" s="189">
        <v>0.047386236935195364</v>
      </c>
      <c r="BY63" s="189">
        <v>0.08322008699251902</v>
      </c>
      <c r="BZ63" s="189">
        <v>2.2350919367816663E-05</v>
      </c>
      <c r="CA63" s="189">
        <v>0.013813148270965568</v>
      </c>
      <c r="CB63" s="189">
        <v>0.05801106658483993</v>
      </c>
      <c r="CC63" s="189">
        <v>-0.010213767703231196</v>
      </c>
      <c r="CD63" s="396">
        <v>0.05961444588148448</v>
      </c>
      <c r="CE63" s="189">
        <v>0.09966475391358812</v>
      </c>
      <c r="CF63" s="189">
        <v>0.16200652966295206</v>
      </c>
      <c r="CG63" s="189">
        <v>5.220351130321799E-05</v>
      </c>
      <c r="CH63" s="189">
        <v>0.02352159326605425</v>
      </c>
      <c r="CI63" s="189">
        <v>0.10301080911862863</v>
      </c>
      <c r="CJ63" s="189">
        <v>0.27809245341698563</v>
      </c>
      <c r="CK63" s="402">
        <v>0.11248872699389595</v>
      </c>
      <c r="CL63" s="190">
        <v>0.11043383614118538</v>
      </c>
      <c r="CM63" s="190">
        <v>0.0766413569938252</v>
      </c>
      <c r="CN63" s="190">
        <v>0.01192902436370613</v>
      </c>
      <c r="CO63" s="191">
        <v>0.09934939234709567</v>
      </c>
      <c r="CP63" s="150"/>
    </row>
    <row r="64" spans="1:94" ht="11.25">
      <c r="A64" s="124"/>
      <c r="B64" s="164"/>
      <c r="C64" s="106" t="s">
        <v>118</v>
      </c>
      <c r="D64" s="107" t="s">
        <v>22</v>
      </c>
      <c r="E64" s="189">
        <v>0.0014313764094268642</v>
      </c>
      <c r="F64" s="189">
        <v>0.00031486146095717883</v>
      </c>
      <c r="G64" s="189">
        <v>0.0008093401294944207</v>
      </c>
      <c r="H64" s="189">
        <v>0.002552396489796992</v>
      </c>
      <c r="I64" s="189">
        <v>0.0002737843464407792</v>
      </c>
      <c r="J64" s="189">
        <v>0.0010807333547764553</v>
      </c>
      <c r="K64" s="189">
        <v>0.0006283862529546941</v>
      </c>
      <c r="L64" s="189">
        <v>0.0005684986329134537</v>
      </c>
      <c r="M64" s="189">
        <v>0.0004339622034993426</v>
      </c>
      <c r="N64" s="189">
        <v>0.0009427202029932101</v>
      </c>
      <c r="O64" s="189">
        <v>0.0004601239871814607</v>
      </c>
      <c r="P64" s="189">
        <v>0.000762536798177306</v>
      </c>
      <c r="Q64" s="189">
        <v>0.0006739697608723696</v>
      </c>
      <c r="R64" s="189">
        <v>0.0005235163899388239</v>
      </c>
      <c r="S64" s="189">
        <v>0.0003383301821836046</v>
      </c>
      <c r="T64" s="189">
        <v>0.0006261136438487049</v>
      </c>
      <c r="U64" s="189">
        <v>0.0007301046483329277</v>
      </c>
      <c r="V64" s="189">
        <v>0.0005573174665529675</v>
      </c>
      <c r="W64" s="189">
        <v>0.00041682520068557456</v>
      </c>
      <c r="X64" s="189">
        <v>0.0012063308241652192</v>
      </c>
      <c r="Y64" s="189">
        <v>0.00037654403518776723</v>
      </c>
      <c r="Z64" s="189">
        <v>0.0016079140746405479</v>
      </c>
      <c r="AA64" s="189">
        <v>0.0024077274086842623</v>
      </c>
      <c r="AB64" s="189">
        <v>0.0016722708781376264</v>
      </c>
      <c r="AC64" s="189">
        <v>0.001995398062959002</v>
      </c>
      <c r="AD64" s="189">
        <v>0.0008128143859129348</v>
      </c>
      <c r="AE64" s="189">
        <v>0.00011877311468158566</v>
      </c>
      <c r="AF64" s="189">
        <v>0.0002614693162224044</v>
      </c>
      <c r="AG64" s="189">
        <v>0.0004688229785456278</v>
      </c>
      <c r="AH64" s="189">
        <v>0.0004952573723366458</v>
      </c>
      <c r="AI64" s="189">
        <v>0.0014868483047954385</v>
      </c>
      <c r="AJ64" s="189">
        <v>0.0007567497922607656</v>
      </c>
      <c r="AK64" s="189">
        <v>0</v>
      </c>
      <c r="AL64" s="189">
        <v>0.007005347593582888</v>
      </c>
      <c r="AM64" s="396">
        <v>0.0008931251244737042</v>
      </c>
      <c r="AN64" s="189">
        <v>0.04150103230290141</v>
      </c>
      <c r="AO64" s="189">
        <v>0.014490936217935473</v>
      </c>
      <c r="AP64" s="189">
        <v>0.024243461884175834</v>
      </c>
      <c r="AQ64" s="189">
        <v>0.06827953893808367</v>
      </c>
      <c r="AR64" s="189">
        <v>0.007237310058821334</v>
      </c>
      <c r="AS64" s="189">
        <v>0.030706092766779925</v>
      </c>
      <c r="AT64" s="189">
        <v>0.018476979328806025</v>
      </c>
      <c r="AU64" s="189">
        <v>0.016856339325040312</v>
      </c>
      <c r="AV64" s="189">
        <v>0.01180770371960304</v>
      </c>
      <c r="AW64" s="189">
        <v>0.030795619198769594</v>
      </c>
      <c r="AX64" s="189">
        <v>0.014099987751302391</v>
      </c>
      <c r="AY64" s="189">
        <v>0.019752149034152674</v>
      </c>
      <c r="AZ64" s="189">
        <v>0.018032792051500428</v>
      </c>
      <c r="BA64" s="189">
        <v>0.014021649453615635</v>
      </c>
      <c r="BB64" s="189">
        <v>0.009182242786198313</v>
      </c>
      <c r="BC64" s="189">
        <v>0.008570923432358995</v>
      </c>
      <c r="BD64" s="189">
        <v>0.022230761054449124</v>
      </c>
      <c r="BE64" s="189">
        <v>0.01616816414962085</v>
      </c>
      <c r="BF64" s="189">
        <v>0.01330417176451004</v>
      </c>
      <c r="BG64" s="189">
        <v>0.035195448113988934</v>
      </c>
      <c r="BH64" s="189">
        <v>0.012562036680760696</v>
      </c>
      <c r="BI64" s="189">
        <v>0.052633437043212404</v>
      </c>
      <c r="BJ64" s="189">
        <v>0.07572428570378684</v>
      </c>
      <c r="BK64" s="189">
        <v>0.05019926182054702</v>
      </c>
      <c r="BL64" s="189">
        <v>0.05833391510166409</v>
      </c>
      <c r="BM64" s="189">
        <v>0.023141976441605976</v>
      </c>
      <c r="BN64" s="189">
        <v>0.003622102952545829</v>
      </c>
      <c r="BO64" s="189">
        <v>0.0075844579296396614</v>
      </c>
      <c r="BP64" s="189">
        <v>0.014304813482104327</v>
      </c>
      <c r="BQ64" s="189">
        <v>0.015219661627137442</v>
      </c>
      <c r="BR64" s="189">
        <v>0.046802262542170896</v>
      </c>
      <c r="BS64" s="189">
        <v>0.02454293279659841</v>
      </c>
      <c r="BT64" s="189">
        <v>0</v>
      </c>
      <c r="BU64" s="189">
        <v>0.22955986994954872</v>
      </c>
      <c r="BV64" s="397">
        <v>0.029200414209962923</v>
      </c>
      <c r="BW64" s="190">
        <v>0.02808401000269563</v>
      </c>
      <c r="BX64" s="189">
        <v>0</v>
      </c>
      <c r="BY64" s="189">
        <v>0.0013077692806481467</v>
      </c>
      <c r="BZ64" s="189">
        <v>0</v>
      </c>
      <c r="CA64" s="189">
        <v>0</v>
      </c>
      <c r="CB64" s="189">
        <v>0</v>
      </c>
      <c r="CC64" s="189">
        <v>0</v>
      </c>
      <c r="CD64" s="396">
        <v>0.0007285234633010418</v>
      </c>
      <c r="CE64" s="189">
        <v>1.308134430407601E-05</v>
      </c>
      <c r="CF64" s="189">
        <v>0.037218438389100744</v>
      </c>
      <c r="CG64" s="189">
        <v>0</v>
      </c>
      <c r="CH64" s="189">
        <v>0</v>
      </c>
      <c r="CI64" s="189">
        <v>0</v>
      </c>
      <c r="CJ64" s="189">
        <v>0</v>
      </c>
      <c r="CK64" s="402">
        <v>0.020242732967732494</v>
      </c>
      <c r="CL64" s="190">
        <v>0.019484338342502856</v>
      </c>
      <c r="CM64" s="190">
        <v>0.006615980522944109</v>
      </c>
      <c r="CN64" s="190">
        <v>0.006538521125565642</v>
      </c>
      <c r="CO64" s="191">
        <v>0.038707565174861576</v>
      </c>
      <c r="CP64" s="150"/>
    </row>
    <row r="65" spans="1:94" ht="11.25">
      <c r="A65" s="124"/>
      <c r="B65" s="164"/>
      <c r="C65" s="106" t="s">
        <v>119</v>
      </c>
      <c r="D65" s="107" t="s">
        <v>23</v>
      </c>
      <c r="E65" s="189">
        <v>5.321101893780164E-06</v>
      </c>
      <c r="F65" s="189">
        <v>0</v>
      </c>
      <c r="G65" s="189">
        <v>0</v>
      </c>
      <c r="H65" s="189">
        <v>0.0001052534634967832</v>
      </c>
      <c r="I65" s="189">
        <v>3.64721598278125E-05</v>
      </c>
      <c r="J65" s="189">
        <v>9.006111289803795E-05</v>
      </c>
      <c r="K65" s="189">
        <v>8.037498584304226E-05</v>
      </c>
      <c r="L65" s="189">
        <v>6.106634931551166E-05</v>
      </c>
      <c r="M65" s="189">
        <v>2.571627872588697E-05</v>
      </c>
      <c r="N65" s="189">
        <v>6.461010737025115E-05</v>
      </c>
      <c r="O65" s="189">
        <v>5.4296869533578695E-05</v>
      </c>
      <c r="P65" s="189">
        <v>3.697148112374817E-05</v>
      </c>
      <c r="Q65" s="189">
        <v>9.214430324426929E-05</v>
      </c>
      <c r="R65" s="189">
        <v>6.347355371575869E-05</v>
      </c>
      <c r="S65" s="189">
        <v>5.2909081681904124E-05</v>
      </c>
      <c r="T65" s="189">
        <v>3.7397924777090274E-05</v>
      </c>
      <c r="U65" s="189">
        <v>7.488252803414643E-05</v>
      </c>
      <c r="V65" s="189">
        <v>7.026352013848301E-05</v>
      </c>
      <c r="W65" s="189">
        <v>5.692751583437245E-05</v>
      </c>
      <c r="X65" s="189">
        <v>0.00021369288885212453</v>
      </c>
      <c r="Y65" s="189">
        <v>5.457159930257496E-05</v>
      </c>
      <c r="Z65" s="189">
        <v>0.0004917260678544265</v>
      </c>
      <c r="AA65" s="189">
        <v>0.0003005229382637996</v>
      </c>
      <c r="AB65" s="189">
        <v>0.00012797109098467875</v>
      </c>
      <c r="AC65" s="189">
        <v>0.0003877068775179408</v>
      </c>
      <c r="AD65" s="189">
        <v>0.000271796886573105</v>
      </c>
      <c r="AE65" s="189">
        <v>1.802074843444748E-05</v>
      </c>
      <c r="AF65" s="189">
        <v>0.0001740987338974732</v>
      </c>
      <c r="AG65" s="189">
        <v>0.00014434349527187037</v>
      </c>
      <c r="AH65" s="189">
        <v>0.00045219151387258967</v>
      </c>
      <c r="AI65" s="189">
        <v>0.000172666254750438</v>
      </c>
      <c r="AJ65" s="189">
        <v>0.00029152807191080136</v>
      </c>
      <c r="AK65" s="189">
        <v>0</v>
      </c>
      <c r="AL65" s="189">
        <v>0.0002874331550802139</v>
      </c>
      <c r="AM65" s="396">
        <v>0.00015612057990620743</v>
      </c>
      <c r="AN65" s="189">
        <v>0.00032348322004650625</v>
      </c>
      <c r="AO65" s="189">
        <v>0.0013302477096511715</v>
      </c>
      <c r="AP65" s="189">
        <v>0.0005767666823609981</v>
      </c>
      <c r="AQ65" s="189">
        <v>0.009511417155095977</v>
      </c>
      <c r="AR65" s="189">
        <v>0.0018446763524697235</v>
      </c>
      <c r="AS65" s="189">
        <v>0.0055270587995213125</v>
      </c>
      <c r="AT65" s="189">
        <v>0.004059251689602563</v>
      </c>
      <c r="AU65" s="189">
        <v>0.0037324534710155123</v>
      </c>
      <c r="AV65" s="189">
        <v>0.0009343198404080705</v>
      </c>
      <c r="AW65" s="189">
        <v>0.004503288689888632</v>
      </c>
      <c r="AX65" s="189">
        <v>0.0028449763069337583</v>
      </c>
      <c r="AY65" s="189">
        <v>0.0021569292703847295</v>
      </c>
      <c r="AZ65" s="189">
        <v>0.00517312693664316</v>
      </c>
      <c r="BA65" s="189">
        <v>0.0034895392906859122</v>
      </c>
      <c r="BB65" s="189">
        <v>0.0023862777297081208</v>
      </c>
      <c r="BC65" s="189">
        <v>0.0011181793135321208</v>
      </c>
      <c r="BD65" s="189">
        <v>0.00403318271416648</v>
      </c>
      <c r="BE65" s="189">
        <v>0.004337443446122475</v>
      </c>
      <c r="BF65" s="189">
        <v>0.0034960028739114478</v>
      </c>
      <c r="BG65" s="189">
        <v>0.01035417235118197</v>
      </c>
      <c r="BH65" s="189">
        <v>0.0027684183428838575</v>
      </c>
      <c r="BI65" s="189">
        <v>0.029418677250559203</v>
      </c>
      <c r="BJ65" s="189">
        <v>0.01579714093701422</v>
      </c>
      <c r="BK65" s="189">
        <v>0.006079170686591006</v>
      </c>
      <c r="BL65" s="189">
        <v>0.017743613680488733</v>
      </c>
      <c r="BM65" s="189">
        <v>0.01694083710700064</v>
      </c>
      <c r="BN65" s="189">
        <v>0.0013054677008442117</v>
      </c>
      <c r="BO65" s="189">
        <v>0.009632829259246401</v>
      </c>
      <c r="BP65" s="189">
        <v>0.0072348620463406855</v>
      </c>
      <c r="BQ65" s="189">
        <v>0.024927456578975334</v>
      </c>
      <c r="BR65" s="189">
        <v>0.01204197452122392</v>
      </c>
      <c r="BS65" s="189">
        <v>0.016461585796616107</v>
      </c>
      <c r="BT65" s="189">
        <v>0</v>
      </c>
      <c r="BU65" s="189">
        <v>0.011468394043317167</v>
      </c>
      <c r="BV65" s="397">
        <v>0.009573128810019977</v>
      </c>
      <c r="BW65" s="190">
        <v>0.009201733740141705</v>
      </c>
      <c r="BX65" s="189">
        <v>0</v>
      </c>
      <c r="BY65" s="189">
        <v>0.003313093066746704</v>
      </c>
      <c r="BZ65" s="189">
        <v>3.725153227969444E-06</v>
      </c>
      <c r="CA65" s="189">
        <v>0</v>
      </c>
      <c r="CB65" s="189">
        <v>0</v>
      </c>
      <c r="CC65" s="189">
        <v>0</v>
      </c>
      <c r="CD65" s="396">
        <v>0.0018462341907317698</v>
      </c>
      <c r="CE65" s="189">
        <v>0</v>
      </c>
      <c r="CF65" s="189">
        <v>0.20077250725938764</v>
      </c>
      <c r="CG65" s="189">
        <v>0.00020598928484741682</v>
      </c>
      <c r="CH65" s="189">
        <v>0</v>
      </c>
      <c r="CI65" s="189">
        <v>0</v>
      </c>
      <c r="CJ65" s="189">
        <v>0</v>
      </c>
      <c r="CK65" s="402">
        <v>0.10922976896031943</v>
      </c>
      <c r="CL65" s="190">
        <v>0.10505644615219227</v>
      </c>
      <c r="CM65" s="190">
        <v>4.9124391639898306E-05</v>
      </c>
      <c r="CN65" s="190">
        <v>1.2130460163374958E-05</v>
      </c>
      <c r="CO65" s="191">
        <v>0.06633571261077888</v>
      </c>
      <c r="CP65" s="150"/>
    </row>
    <row r="66" spans="1:94" ht="11.25">
      <c r="A66" s="124"/>
      <c r="B66" s="164"/>
      <c r="C66" s="106" t="s">
        <v>120</v>
      </c>
      <c r="D66" s="107" t="s">
        <v>24</v>
      </c>
      <c r="E66" s="189">
        <v>0.007555964689167833</v>
      </c>
      <c r="F66" s="189">
        <v>0.0057724601175482785</v>
      </c>
      <c r="G66" s="189">
        <v>0.004236120677779309</v>
      </c>
      <c r="H66" s="189">
        <v>0.009512281763521781</v>
      </c>
      <c r="I66" s="189">
        <v>0.008260214757802975</v>
      </c>
      <c r="J66" s="189">
        <v>0.005948322075694221</v>
      </c>
      <c r="K66" s="189">
        <v>0.00970710624477106</v>
      </c>
      <c r="L66" s="189">
        <v>0.006714390503310305</v>
      </c>
      <c r="M66" s="189">
        <v>0.012022360304352159</v>
      </c>
      <c r="N66" s="189">
        <v>0.015885275943894932</v>
      </c>
      <c r="O66" s="189">
        <v>0.00718118081697197</v>
      </c>
      <c r="P66" s="189">
        <v>0.006816616832191069</v>
      </c>
      <c r="Q66" s="189">
        <v>0.007038508420672969</v>
      </c>
      <c r="R66" s="189">
        <v>0.004785231894730515</v>
      </c>
      <c r="S66" s="189">
        <v>0.005250956412634689</v>
      </c>
      <c r="T66" s="189">
        <v>0.004543244668081353</v>
      </c>
      <c r="U66" s="189">
        <v>0.0035007581855963457</v>
      </c>
      <c r="V66" s="189">
        <v>0.009679598348168518</v>
      </c>
      <c r="W66" s="189">
        <v>0.00840018564159401</v>
      </c>
      <c r="X66" s="189">
        <v>0.007742575895442138</v>
      </c>
      <c r="Y66" s="189">
        <v>0.006090190482167366</v>
      </c>
      <c r="Z66" s="189">
        <v>0.0058317052449146515</v>
      </c>
      <c r="AA66" s="189">
        <v>0.004590771394185448</v>
      </c>
      <c r="AB66" s="189">
        <v>0.00021685911904700965</v>
      </c>
      <c r="AC66" s="189">
        <v>0.02963918562026782</v>
      </c>
      <c r="AD66" s="189">
        <v>0.004757089583480933</v>
      </c>
      <c r="AE66" s="189">
        <v>0.005565953891457756</v>
      </c>
      <c r="AF66" s="189">
        <v>0.0026872878372440233</v>
      </c>
      <c r="AG66" s="189">
        <v>0.0032618109358387294</v>
      </c>
      <c r="AH66" s="189">
        <v>0.0056470106910993636</v>
      </c>
      <c r="AI66" s="189">
        <v>0.002767174226458</v>
      </c>
      <c r="AJ66" s="189">
        <v>0.004956792685621835</v>
      </c>
      <c r="AK66" s="189">
        <v>0.019785900144945252</v>
      </c>
      <c r="AL66" s="189">
        <v>0.009070855614973262</v>
      </c>
      <c r="AM66" s="396">
        <v>0.006742063503194608</v>
      </c>
      <c r="AN66" s="189">
        <v>0.023549006046108177</v>
      </c>
      <c r="AO66" s="189">
        <v>0.024342749330601113</v>
      </c>
      <c r="AP66" s="189">
        <v>0.01725538244232333</v>
      </c>
      <c r="AQ66" s="189">
        <v>0.03246318068238085</v>
      </c>
      <c r="AR66" s="189">
        <v>0.025964884262494</v>
      </c>
      <c r="AS66" s="189">
        <v>0.019847589728340644</v>
      </c>
      <c r="AT66" s="189">
        <v>0.03150771796437184</v>
      </c>
      <c r="AU66" s="189">
        <v>0.021882849119090914</v>
      </c>
      <c r="AV66" s="189">
        <v>0.02836149970960329</v>
      </c>
      <c r="AW66" s="189">
        <v>0.053929980368874836</v>
      </c>
      <c r="AX66" s="189">
        <v>0.025101243649362524</v>
      </c>
      <c r="AY66" s="189">
        <v>0.023600237849920484</v>
      </c>
      <c r="AZ66" s="189">
        <v>0.022412786552280798</v>
      </c>
      <c r="BA66" s="189">
        <v>0.014976682437525004</v>
      </c>
      <c r="BB66" s="189">
        <v>0.014417005727133713</v>
      </c>
      <c r="BC66" s="189">
        <v>0.014255585202058513</v>
      </c>
      <c r="BD66" s="189">
        <v>0.01228407957036348</v>
      </c>
      <c r="BE66" s="189">
        <v>0.031116899254444656</v>
      </c>
      <c r="BF66" s="189">
        <v>0.029011737690028985</v>
      </c>
      <c r="BG66" s="189">
        <v>0.01792639117204762</v>
      </c>
      <c r="BH66" s="189">
        <v>0.022344498076379882</v>
      </c>
      <c r="BI66" s="189">
        <v>0.02270604116991836</v>
      </c>
      <c r="BJ66" s="189">
        <v>0.01495922137500575</v>
      </c>
      <c r="BK66" s="189">
        <v>0.0006792258569157247</v>
      </c>
      <c r="BL66" s="189">
        <v>0.09852110736978995</v>
      </c>
      <c r="BM66" s="189">
        <v>0.017122458084523125</v>
      </c>
      <c r="BN66" s="189">
        <v>0.020460145226354153</v>
      </c>
      <c r="BO66" s="189">
        <v>0.009625171796331983</v>
      </c>
      <c r="BP66" s="189">
        <v>0.010969345089045466</v>
      </c>
      <c r="BQ66" s="189">
        <v>0.01960118046470295</v>
      </c>
      <c r="BR66" s="189">
        <v>0.00881906712096544</v>
      </c>
      <c r="BS66" s="189">
        <v>0.017721067289263558</v>
      </c>
      <c r="BT66" s="189">
        <v>0.04897403503267681</v>
      </c>
      <c r="BU66" s="189">
        <v>0.02419431658162945</v>
      </c>
      <c r="BV66" s="397">
        <v>0.021464242845231546</v>
      </c>
      <c r="BW66" s="190">
        <v>0.0208836184375761</v>
      </c>
      <c r="BX66" s="189">
        <v>0.007364953569642862</v>
      </c>
      <c r="BY66" s="189">
        <v>0.01635615423838413</v>
      </c>
      <c r="BZ66" s="189">
        <v>-6.208588713282407E-05</v>
      </c>
      <c r="CA66" s="189">
        <v>0.0004913466849345067</v>
      </c>
      <c r="CB66" s="189">
        <v>0.0019748282914822143</v>
      </c>
      <c r="CC66" s="189">
        <v>-0.0030907088886357598</v>
      </c>
      <c r="CD66" s="396">
        <v>0.009786711221554483</v>
      </c>
      <c r="CE66" s="189">
        <v>0.027965960062384443</v>
      </c>
      <c r="CF66" s="189">
        <v>0.05139619168891354</v>
      </c>
      <c r="CG66" s="189">
        <v>-0.0004908415146617247</v>
      </c>
      <c r="CH66" s="189">
        <v>0.0017087176210355947</v>
      </c>
      <c r="CI66" s="189">
        <v>0.00707850679433405</v>
      </c>
      <c r="CJ66" s="189">
        <v>0.07381041588609966</v>
      </c>
      <c r="CK66" s="402">
        <v>0.030381746216361895</v>
      </c>
      <c r="CL66" s="190">
        <v>0.02958134670015647</v>
      </c>
      <c r="CM66" s="190">
        <v>0.0706227318564739</v>
      </c>
      <c r="CN66" s="190">
        <v>0.050549436914932626</v>
      </c>
      <c r="CO66" s="191">
        <v>0.03836342356856629</v>
      </c>
      <c r="CP66" s="150"/>
    </row>
    <row r="67" spans="1:94" ht="11.25">
      <c r="A67" s="124"/>
      <c r="B67" s="164"/>
      <c r="C67" s="106" t="s">
        <v>121</v>
      </c>
      <c r="D67" s="107" t="s">
        <v>25</v>
      </c>
      <c r="E67" s="189">
        <v>2.1284407575120655E-05</v>
      </c>
      <c r="F67" s="189">
        <v>0.00010495382031905961</v>
      </c>
      <c r="G67" s="189">
        <v>0.00041328006612481057</v>
      </c>
      <c r="H67" s="189">
        <v>0.00047364058573552437</v>
      </c>
      <c r="I67" s="189">
        <v>0.0002611406643671375</v>
      </c>
      <c r="J67" s="189">
        <v>0.0006347164147099818</v>
      </c>
      <c r="K67" s="189">
        <v>0.0004073550418863278</v>
      </c>
      <c r="L67" s="189">
        <v>0.0009828774318401399</v>
      </c>
      <c r="M67" s="189">
        <v>0.00020251569496635989</v>
      </c>
      <c r="N67" s="189">
        <v>0.00040234475953292766</v>
      </c>
      <c r="O67" s="189">
        <v>0.00016848822401656894</v>
      </c>
      <c r="P67" s="189">
        <v>0.000540707911434817</v>
      </c>
      <c r="Q67" s="189">
        <v>0.000833247770766035</v>
      </c>
      <c r="R67" s="189">
        <v>0.0006347355371575868</v>
      </c>
      <c r="S67" s="189">
        <v>0.000545287474476767</v>
      </c>
      <c r="T67" s="189">
        <v>0.000248515242067116</v>
      </c>
      <c r="U67" s="189">
        <v>0.0006926633843158545</v>
      </c>
      <c r="V67" s="189">
        <v>0.0006355654776162782</v>
      </c>
      <c r="W67" s="189">
        <v>0.0014878343968915647</v>
      </c>
      <c r="X67" s="189">
        <v>0.0006328066837620978</v>
      </c>
      <c r="Y67" s="189">
        <v>0.0010968891459817566</v>
      </c>
      <c r="Z67" s="189">
        <v>0.0033459243865585323</v>
      </c>
      <c r="AA67" s="189">
        <v>0.0029832571866800295</v>
      </c>
      <c r="AB67" s="189">
        <v>0.0002265434178242286</v>
      </c>
      <c r="AC67" s="189">
        <v>0.0012785711249702757</v>
      </c>
      <c r="AD67" s="189">
        <v>0.012353232901592782</v>
      </c>
      <c r="AE67" s="189">
        <v>0.0018676048377518296</v>
      </c>
      <c r="AF67" s="189">
        <v>0.0016439802953639626</v>
      </c>
      <c r="AG67" s="189">
        <v>0.000874862404269751</v>
      </c>
      <c r="AH67" s="189">
        <v>0.003795178777144949</v>
      </c>
      <c r="AI67" s="189">
        <v>0.002762095807200634</v>
      </c>
      <c r="AJ67" s="189">
        <v>0.0019232698114730771</v>
      </c>
      <c r="AK67" s="189">
        <v>0</v>
      </c>
      <c r="AL67" s="189">
        <v>0.0042446524064171124</v>
      </c>
      <c r="AM67" s="396">
        <v>0.001484881963197592</v>
      </c>
      <c r="AN67" s="189">
        <v>0.00018389799495794533</v>
      </c>
      <c r="AO67" s="189">
        <v>0.0009333821637081065</v>
      </c>
      <c r="AP67" s="189">
        <v>0.0045017763129735055</v>
      </c>
      <c r="AQ67" s="189">
        <v>0.006646476975691765</v>
      </c>
      <c r="AR67" s="189">
        <v>0.0014554255020904705</v>
      </c>
      <c r="AS67" s="189">
        <v>0.005264101521333211</v>
      </c>
      <c r="AT67" s="189">
        <v>0.002680436238570212</v>
      </c>
      <c r="AU67" s="189">
        <v>0.006966502350335155</v>
      </c>
      <c r="AV67" s="189">
        <v>0.0014416460442918109</v>
      </c>
      <c r="AW67" s="189">
        <v>0.003022079753361025</v>
      </c>
      <c r="AX67" s="189">
        <v>0.0013176294145155068</v>
      </c>
      <c r="AY67" s="189">
        <v>0.004172506379846188</v>
      </c>
      <c r="AZ67" s="189">
        <v>0.006446535058313</v>
      </c>
      <c r="BA67" s="189">
        <v>0.004370261673292695</v>
      </c>
      <c r="BB67" s="189">
        <v>0.003667042236171608</v>
      </c>
      <c r="BC67" s="189">
        <v>0.0017343574701885575</v>
      </c>
      <c r="BD67" s="189">
        <v>0.0045710776712597065</v>
      </c>
      <c r="BE67" s="189">
        <v>0.006197954502007264</v>
      </c>
      <c r="BF67" s="189">
        <v>0.012099152640319891</v>
      </c>
      <c r="BG67" s="189">
        <v>0.004003155764563155</v>
      </c>
      <c r="BH67" s="189">
        <v>0.008314098946294833</v>
      </c>
      <c r="BI67" s="189">
        <v>0.025833181311622745</v>
      </c>
      <c r="BJ67" s="189">
        <v>0.021565867625367427</v>
      </c>
      <c r="BK67" s="189">
        <v>0.001472505750508915</v>
      </c>
      <c r="BL67" s="189">
        <v>0.009381776445297913</v>
      </c>
      <c r="BM67" s="189">
        <v>0.12087082016054639</v>
      </c>
      <c r="BN67" s="189">
        <v>0.014517893246291488</v>
      </c>
      <c r="BO67" s="189">
        <v>0.011862935789525016</v>
      </c>
      <c r="BP67" s="189">
        <v>0.00635232078706993</v>
      </c>
      <c r="BQ67" s="189">
        <v>0.027878124087183577</v>
      </c>
      <c r="BR67" s="189">
        <v>0.04300284328370735</v>
      </c>
      <c r="BS67" s="189">
        <v>0.012747037766568775</v>
      </c>
      <c r="BT67" s="189">
        <v>0</v>
      </c>
      <c r="BU67" s="189">
        <v>0.027673011085400438</v>
      </c>
      <c r="BV67" s="397">
        <v>0.015011856795726643</v>
      </c>
      <c r="BW67" s="190">
        <v>0.014478369764558564</v>
      </c>
      <c r="BX67" s="189">
        <v>0.0014598891446814314</v>
      </c>
      <c r="BY67" s="189">
        <v>0.0036360531963388187</v>
      </c>
      <c r="BZ67" s="189">
        <v>0</v>
      </c>
      <c r="CA67" s="189">
        <v>0</v>
      </c>
      <c r="CB67" s="189">
        <v>0</v>
      </c>
      <c r="CC67" s="189">
        <v>0</v>
      </c>
      <c r="CD67" s="396">
        <v>0.0020799858343213814</v>
      </c>
      <c r="CE67" s="189">
        <v>0.011520756212430826</v>
      </c>
      <c r="CF67" s="189">
        <v>0.027564636419014955</v>
      </c>
      <c r="CG67" s="189">
        <v>0</v>
      </c>
      <c r="CH67" s="189">
        <v>0</v>
      </c>
      <c r="CI67" s="189">
        <v>0</v>
      </c>
      <c r="CJ67" s="189">
        <v>0</v>
      </c>
      <c r="CK67" s="402">
        <v>0.01541960577839074</v>
      </c>
      <c r="CL67" s="190">
        <v>0.014901178625812979</v>
      </c>
      <c r="CM67" s="190">
        <v>0.0008779419426578144</v>
      </c>
      <c r="CN67" s="190">
        <v>0.002225376305983897</v>
      </c>
      <c r="CO67" s="191">
        <v>0.022508100709967328</v>
      </c>
      <c r="CP67" s="150"/>
    </row>
    <row r="68" spans="1:94" ht="11.25">
      <c r="A68" s="124"/>
      <c r="B68" s="164"/>
      <c r="C68" s="106" t="s">
        <v>122</v>
      </c>
      <c r="D68" s="107" t="s">
        <v>26</v>
      </c>
      <c r="E68" s="189">
        <v>0</v>
      </c>
      <c r="F68" s="189">
        <v>0</v>
      </c>
      <c r="G68" s="189">
        <v>0</v>
      </c>
      <c r="H68" s="189">
        <v>0</v>
      </c>
      <c r="I68" s="189">
        <v>0</v>
      </c>
      <c r="J68" s="189">
        <v>0</v>
      </c>
      <c r="K68" s="189">
        <v>0</v>
      </c>
      <c r="L68" s="189">
        <v>0</v>
      </c>
      <c r="M68" s="189">
        <v>0</v>
      </c>
      <c r="N68" s="189">
        <v>0</v>
      </c>
      <c r="O68" s="189">
        <v>0</v>
      </c>
      <c r="P68" s="189">
        <v>0</v>
      </c>
      <c r="Q68" s="189">
        <v>0</v>
      </c>
      <c r="R68" s="189">
        <v>0</v>
      </c>
      <c r="S68" s="189">
        <v>0</v>
      </c>
      <c r="T68" s="189">
        <v>0</v>
      </c>
      <c r="U68" s="189">
        <v>0</v>
      </c>
      <c r="V68" s="189">
        <v>0</v>
      </c>
      <c r="W68" s="189">
        <v>0</v>
      </c>
      <c r="X68" s="189">
        <v>0</v>
      </c>
      <c r="Y68" s="189">
        <v>0</v>
      </c>
      <c r="Z68" s="189">
        <v>0</v>
      </c>
      <c r="AA68" s="189">
        <v>0</v>
      </c>
      <c r="AB68" s="189">
        <v>0</v>
      </c>
      <c r="AC68" s="189">
        <v>0</v>
      </c>
      <c r="AD68" s="189">
        <v>0</v>
      </c>
      <c r="AE68" s="189">
        <v>0</v>
      </c>
      <c r="AF68" s="189">
        <v>0</v>
      </c>
      <c r="AG68" s="189">
        <v>0</v>
      </c>
      <c r="AH68" s="189">
        <v>0</v>
      </c>
      <c r="AI68" s="189">
        <v>0</v>
      </c>
      <c r="AJ68" s="189">
        <v>0</v>
      </c>
      <c r="AK68" s="189">
        <v>0</v>
      </c>
      <c r="AL68" s="189">
        <v>0</v>
      </c>
      <c r="AM68" s="396">
        <v>0</v>
      </c>
      <c r="AN68" s="189">
        <v>0</v>
      </c>
      <c r="AO68" s="189">
        <v>0</v>
      </c>
      <c r="AP68" s="189">
        <v>0</v>
      </c>
      <c r="AQ68" s="189">
        <v>0</v>
      </c>
      <c r="AR68" s="189">
        <v>0</v>
      </c>
      <c r="AS68" s="189">
        <v>0</v>
      </c>
      <c r="AT68" s="189">
        <v>0</v>
      </c>
      <c r="AU68" s="189">
        <v>0</v>
      </c>
      <c r="AV68" s="189">
        <v>0</v>
      </c>
      <c r="AW68" s="189">
        <v>0</v>
      </c>
      <c r="AX68" s="189">
        <v>0</v>
      </c>
      <c r="AY68" s="189">
        <v>0</v>
      </c>
      <c r="AZ68" s="189">
        <v>0</v>
      </c>
      <c r="BA68" s="189">
        <v>0</v>
      </c>
      <c r="BB68" s="189">
        <v>0</v>
      </c>
      <c r="BC68" s="189">
        <v>0</v>
      </c>
      <c r="BD68" s="189">
        <v>0</v>
      </c>
      <c r="BE68" s="189">
        <v>0</v>
      </c>
      <c r="BF68" s="189">
        <v>0</v>
      </c>
      <c r="BG68" s="189">
        <v>0</v>
      </c>
      <c r="BH68" s="189">
        <v>0</v>
      </c>
      <c r="BI68" s="189">
        <v>0</v>
      </c>
      <c r="BJ68" s="189">
        <v>0</v>
      </c>
      <c r="BK68" s="189">
        <v>0</v>
      </c>
      <c r="BL68" s="189">
        <v>0</v>
      </c>
      <c r="BM68" s="189">
        <v>0</v>
      </c>
      <c r="BN68" s="189">
        <v>0</v>
      </c>
      <c r="BO68" s="189">
        <v>0</v>
      </c>
      <c r="BP68" s="189">
        <v>0</v>
      </c>
      <c r="BQ68" s="189">
        <v>0</v>
      </c>
      <c r="BR68" s="189">
        <v>0</v>
      </c>
      <c r="BS68" s="189">
        <v>0</v>
      </c>
      <c r="BT68" s="189">
        <v>0</v>
      </c>
      <c r="BU68" s="189">
        <v>0.16857330697011444</v>
      </c>
      <c r="BV68" s="397">
        <v>0.0007511989054153107</v>
      </c>
      <c r="BW68" s="190">
        <v>0.0007215725566693214</v>
      </c>
      <c r="BX68" s="189">
        <v>0</v>
      </c>
      <c r="BY68" s="189">
        <v>0</v>
      </c>
      <c r="BZ68" s="189">
        <v>0</v>
      </c>
      <c r="CA68" s="189">
        <v>0</v>
      </c>
      <c r="CB68" s="189">
        <v>0</v>
      </c>
      <c r="CC68" s="189">
        <v>0</v>
      </c>
      <c r="CD68" s="396">
        <v>0</v>
      </c>
      <c r="CE68" s="189">
        <v>0</v>
      </c>
      <c r="CF68" s="189">
        <v>0.0026278479567319675</v>
      </c>
      <c r="CG68" s="189">
        <v>0.4074829211411891</v>
      </c>
      <c r="CH68" s="189">
        <v>0</v>
      </c>
      <c r="CI68" s="189">
        <v>0</v>
      </c>
      <c r="CJ68" s="189">
        <v>0</v>
      </c>
      <c r="CK68" s="402">
        <v>0.06918050032997605</v>
      </c>
      <c r="CL68" s="190">
        <v>0.0664918892638175</v>
      </c>
      <c r="CM68" s="190">
        <v>0</v>
      </c>
      <c r="CN68" s="190">
        <v>0</v>
      </c>
      <c r="CO68" s="191">
        <v>0.03688112796983006</v>
      </c>
      <c r="CP68" s="150"/>
    </row>
    <row r="69" spans="1:94" ht="11.25">
      <c r="A69" s="124"/>
      <c r="B69" s="164"/>
      <c r="C69" s="106" t="s">
        <v>123</v>
      </c>
      <c r="D69" s="107" t="s">
        <v>27</v>
      </c>
      <c r="E69" s="189">
        <v>1.5963305681340493E-05</v>
      </c>
      <c r="F69" s="189">
        <v>5.2476910159529805E-05</v>
      </c>
      <c r="G69" s="189">
        <v>3.444000551040088E-05</v>
      </c>
      <c r="H69" s="189">
        <v>0</v>
      </c>
      <c r="I69" s="189">
        <v>0.00023099034557614583</v>
      </c>
      <c r="J69" s="189">
        <v>0.0002530288409992495</v>
      </c>
      <c r="K69" s="189">
        <v>0.00016805678858090655</v>
      </c>
      <c r="L69" s="189">
        <v>0.0026898272912784893</v>
      </c>
      <c r="M69" s="189">
        <v>0.0001446540678331142</v>
      </c>
      <c r="N69" s="189">
        <v>0.0011659187557268049</v>
      </c>
      <c r="O69" s="189">
        <v>0.0003935123637330497</v>
      </c>
      <c r="P69" s="189">
        <v>0.0011784659608194729</v>
      </c>
      <c r="Q69" s="189">
        <v>0.0003396175748145925</v>
      </c>
      <c r="R69" s="189">
        <v>0.001006027740751538</v>
      </c>
      <c r="S69" s="189">
        <v>0.002570229607418213</v>
      </c>
      <c r="T69" s="189">
        <v>0.0011146994352913358</v>
      </c>
      <c r="U69" s="189">
        <v>0.0023213583690585393</v>
      </c>
      <c r="V69" s="189">
        <v>0.0004599066772700706</v>
      </c>
      <c r="W69" s="189">
        <v>9.809543688973784E-05</v>
      </c>
      <c r="X69" s="189">
        <v>0.0005335428902307883</v>
      </c>
      <c r="Y69" s="189">
        <v>5.4571599302574965E-06</v>
      </c>
      <c r="Z69" s="189">
        <v>5.844903413913811E-05</v>
      </c>
      <c r="AA69" s="189">
        <v>1.7010732354554694E-05</v>
      </c>
      <c r="AB69" s="189">
        <v>0</v>
      </c>
      <c r="AC69" s="189">
        <v>7.639261438501648E-05</v>
      </c>
      <c r="AD69" s="189">
        <v>0.0005873904278546724</v>
      </c>
      <c r="AE69" s="189">
        <v>5.733874501869653E-06</v>
      </c>
      <c r="AF69" s="189">
        <v>0</v>
      </c>
      <c r="AG69" s="189">
        <v>5.280859583117209E-06</v>
      </c>
      <c r="AH69" s="189">
        <v>0</v>
      </c>
      <c r="AI69" s="189">
        <v>7.843336408598329E-05</v>
      </c>
      <c r="AJ69" s="189">
        <v>8.154631382120318E-06</v>
      </c>
      <c r="AK69" s="189">
        <v>0</v>
      </c>
      <c r="AL69" s="189">
        <v>0.0005748663101604278</v>
      </c>
      <c r="AM69" s="396">
        <v>0.00048805045761576035</v>
      </c>
      <c r="AN69" s="189">
        <v>0.0006496436699392878</v>
      </c>
      <c r="AO69" s="189">
        <v>0.00211329121951011</v>
      </c>
      <c r="AP69" s="189">
        <v>0.0012958524162136713</v>
      </c>
      <c r="AQ69" s="189">
        <v>0.002270764483032599</v>
      </c>
      <c r="AR69" s="189">
        <v>0.005588140648692469</v>
      </c>
      <c r="AS69" s="189">
        <v>0.006501487516088642</v>
      </c>
      <c r="AT69" s="189">
        <v>0.006081961451430131</v>
      </c>
      <c r="AU69" s="189">
        <v>0.07706279707778965</v>
      </c>
      <c r="AV69" s="189">
        <v>0.004110849473498144</v>
      </c>
      <c r="AW69" s="189">
        <v>0.03333218327481943</v>
      </c>
      <c r="AX69" s="189">
        <v>0.009881570120411267</v>
      </c>
      <c r="AY69" s="189">
        <v>0.029584821513765118</v>
      </c>
      <c r="AZ69" s="189">
        <v>0.00994988461880875</v>
      </c>
      <c r="BA69" s="189">
        <v>0.031172215415391037</v>
      </c>
      <c r="BB69" s="189">
        <v>0.0747404253332051</v>
      </c>
      <c r="BC69" s="189">
        <v>0.03344274678359424</v>
      </c>
      <c r="BD69" s="189">
        <v>0.06681530411525674</v>
      </c>
      <c r="BE69" s="189">
        <v>0.012521283374753075</v>
      </c>
      <c r="BF69" s="189">
        <v>0.0026656132441431764</v>
      </c>
      <c r="BG69" s="189">
        <v>0.018833363725569156</v>
      </c>
      <c r="BH69" s="189">
        <v>0.00015116296156406181</v>
      </c>
      <c r="BI69" s="189">
        <v>0.001567801439008773</v>
      </c>
      <c r="BJ69" s="189">
        <v>0.00048523882640088997</v>
      </c>
      <c r="BK69" s="189">
        <v>1.969461154157602E-06</v>
      </c>
      <c r="BL69" s="189">
        <v>0.002263870670675531</v>
      </c>
      <c r="BM69" s="189">
        <v>0.014778892141059022</v>
      </c>
      <c r="BN69" s="189">
        <v>0.00020094226897759607</v>
      </c>
      <c r="BO69" s="189">
        <v>7.772612732679639E-07</v>
      </c>
      <c r="BP69" s="189">
        <v>0.000150986821925972</v>
      </c>
      <c r="BQ69" s="189">
        <v>7.413737457809656E-07</v>
      </c>
      <c r="BR69" s="189">
        <v>0.0026686181372631295</v>
      </c>
      <c r="BS69" s="189">
        <v>0.00032546471852623577</v>
      </c>
      <c r="BT69" s="189">
        <v>0</v>
      </c>
      <c r="BU69" s="189">
        <v>0.013052057839911134</v>
      </c>
      <c r="BV69" s="397">
        <v>0.012173615972054946</v>
      </c>
      <c r="BW69" s="190">
        <v>0.011712751829776307</v>
      </c>
      <c r="BX69" s="189">
        <v>0</v>
      </c>
      <c r="BY69" s="189">
        <v>0.0009029281539441494</v>
      </c>
      <c r="BZ69" s="189">
        <v>0.007999766557064381</v>
      </c>
      <c r="CA69" s="189">
        <v>0</v>
      </c>
      <c r="CB69" s="189">
        <v>0</v>
      </c>
      <c r="CC69" s="189">
        <v>0</v>
      </c>
      <c r="CD69" s="396">
        <v>0.0017876591894057314</v>
      </c>
      <c r="CE69" s="189">
        <v>0</v>
      </c>
      <c r="CF69" s="189">
        <v>0.024667663777810683</v>
      </c>
      <c r="CG69" s="189">
        <v>0.20544187538483571</v>
      </c>
      <c r="CH69" s="189">
        <v>0</v>
      </c>
      <c r="CI69" s="189">
        <v>0</v>
      </c>
      <c r="CJ69" s="189">
        <v>0</v>
      </c>
      <c r="CK69" s="402">
        <v>0.047574532863156084</v>
      </c>
      <c r="CL69" s="190">
        <v>0.045795084974562125</v>
      </c>
      <c r="CM69" s="190">
        <v>0.0003828884505615445</v>
      </c>
      <c r="CN69" s="190">
        <v>0.0007207191970735791</v>
      </c>
      <c r="CO69" s="191">
        <v>0.03659905461739675</v>
      </c>
      <c r="CP69" s="150"/>
    </row>
    <row r="70" spans="1:94" ht="11.25">
      <c r="A70" s="124"/>
      <c r="B70" s="164"/>
      <c r="C70" s="106" t="s">
        <v>124</v>
      </c>
      <c r="D70" s="107" t="s">
        <v>131</v>
      </c>
      <c r="E70" s="189">
        <v>0</v>
      </c>
      <c r="F70" s="189">
        <v>0</v>
      </c>
      <c r="G70" s="189">
        <v>0</v>
      </c>
      <c r="H70" s="189">
        <v>0</v>
      </c>
      <c r="I70" s="189">
        <v>0</v>
      </c>
      <c r="J70" s="189">
        <v>0</v>
      </c>
      <c r="K70" s="189">
        <v>0</v>
      </c>
      <c r="L70" s="189">
        <v>0</v>
      </c>
      <c r="M70" s="189">
        <v>0</v>
      </c>
      <c r="N70" s="189">
        <v>0</v>
      </c>
      <c r="O70" s="189">
        <v>0</v>
      </c>
      <c r="P70" s="189">
        <v>0</v>
      </c>
      <c r="Q70" s="189">
        <v>0</v>
      </c>
      <c r="R70" s="189">
        <v>0</v>
      </c>
      <c r="S70" s="189">
        <v>0</v>
      </c>
      <c r="T70" s="189">
        <v>0</v>
      </c>
      <c r="U70" s="189">
        <v>0</v>
      </c>
      <c r="V70" s="189">
        <v>0</v>
      </c>
      <c r="W70" s="189">
        <v>0</v>
      </c>
      <c r="X70" s="189">
        <v>0</v>
      </c>
      <c r="Y70" s="189">
        <v>0</v>
      </c>
      <c r="Z70" s="189">
        <v>0</v>
      </c>
      <c r="AA70" s="189">
        <v>0</v>
      </c>
      <c r="AB70" s="189">
        <v>0</v>
      </c>
      <c r="AC70" s="189">
        <v>0</v>
      </c>
      <c r="AD70" s="189">
        <v>0</v>
      </c>
      <c r="AE70" s="189">
        <v>0</v>
      </c>
      <c r="AF70" s="189">
        <v>0</v>
      </c>
      <c r="AG70" s="189">
        <v>3.520573055411473E-06</v>
      </c>
      <c r="AH70" s="189">
        <v>0</v>
      </c>
      <c r="AI70" s="189">
        <v>0</v>
      </c>
      <c r="AJ70" s="189">
        <v>0</v>
      </c>
      <c r="AK70" s="189">
        <v>0</v>
      </c>
      <c r="AL70" s="189">
        <v>0</v>
      </c>
      <c r="AM70" s="396">
        <v>1.602880697188988E-07</v>
      </c>
      <c r="AN70" s="189">
        <v>0</v>
      </c>
      <c r="AO70" s="189">
        <v>0</v>
      </c>
      <c r="AP70" s="189">
        <v>0</v>
      </c>
      <c r="AQ70" s="189">
        <v>0</v>
      </c>
      <c r="AR70" s="189">
        <v>0</v>
      </c>
      <c r="AS70" s="189">
        <v>0</v>
      </c>
      <c r="AT70" s="189">
        <v>1.3971884795382795E-06</v>
      </c>
      <c r="AU70" s="189">
        <v>1.1728118434907669E-05</v>
      </c>
      <c r="AV70" s="189">
        <v>0</v>
      </c>
      <c r="AW70" s="189">
        <v>0</v>
      </c>
      <c r="AX70" s="189">
        <v>2.3417584381199767E-06</v>
      </c>
      <c r="AY70" s="189">
        <v>0</v>
      </c>
      <c r="AZ70" s="189">
        <v>0</v>
      </c>
      <c r="BA70" s="189">
        <v>0</v>
      </c>
      <c r="BB70" s="189">
        <v>0</v>
      </c>
      <c r="BC70" s="189">
        <v>0</v>
      </c>
      <c r="BD70" s="189">
        <v>0</v>
      </c>
      <c r="BE70" s="189">
        <v>1.4656216147326833E-06</v>
      </c>
      <c r="BF70" s="189">
        <v>5.390740260765201E-07</v>
      </c>
      <c r="BG70" s="189">
        <v>1.7777437791762098E-06</v>
      </c>
      <c r="BH70" s="189">
        <v>2.421872831539424E-05</v>
      </c>
      <c r="BI70" s="189">
        <v>1.4465128234528342E-05</v>
      </c>
      <c r="BJ70" s="189">
        <v>2.6184986312764692E-05</v>
      </c>
      <c r="BK70" s="189">
        <v>2.5571229501562417E-06</v>
      </c>
      <c r="BL70" s="189">
        <v>3.040208696183294E-05</v>
      </c>
      <c r="BM70" s="189">
        <v>4.840105431913642E-05</v>
      </c>
      <c r="BN70" s="189">
        <v>7.71316642364955E-06</v>
      </c>
      <c r="BO70" s="189">
        <v>5.009017094393545E-06</v>
      </c>
      <c r="BP70" s="189">
        <v>0.01811957697686181</v>
      </c>
      <c r="BQ70" s="189">
        <v>9.88498327707954E-06</v>
      </c>
      <c r="BR70" s="189">
        <v>5.559005689924302E-06</v>
      </c>
      <c r="BS70" s="189">
        <v>4.196664408980269E-05</v>
      </c>
      <c r="BT70" s="189">
        <v>0</v>
      </c>
      <c r="BU70" s="189">
        <v>0</v>
      </c>
      <c r="BV70" s="397">
        <v>0.0008500691538925882</v>
      </c>
      <c r="BW70" s="190">
        <v>0.0008165498073125295</v>
      </c>
      <c r="BX70" s="189">
        <v>5.347579284547367E-06</v>
      </c>
      <c r="BY70" s="189">
        <v>7.606431425694025E-06</v>
      </c>
      <c r="BZ70" s="189">
        <v>7.729692948036597E-05</v>
      </c>
      <c r="CA70" s="189">
        <v>0</v>
      </c>
      <c r="CB70" s="189">
        <v>0</v>
      </c>
      <c r="CC70" s="189">
        <v>0</v>
      </c>
      <c r="CD70" s="396">
        <v>1.6849659955915706E-05</v>
      </c>
      <c r="CE70" s="189">
        <v>0.024720809645108557</v>
      </c>
      <c r="CF70" s="189">
        <v>0.038254709631944064</v>
      </c>
      <c r="CG70" s="189">
        <v>0.3727958094813336</v>
      </c>
      <c r="CH70" s="189">
        <v>0</v>
      </c>
      <c r="CI70" s="189">
        <v>0</v>
      </c>
      <c r="CJ70" s="189">
        <v>0</v>
      </c>
      <c r="CK70" s="402">
        <v>0.08370781617934894</v>
      </c>
      <c r="CL70" s="190">
        <v>0.08045527452890863</v>
      </c>
      <c r="CM70" s="190">
        <v>1.8786948644153745E-06</v>
      </c>
      <c r="CN70" s="190">
        <v>1.6949410091291037E-05</v>
      </c>
      <c r="CO70" s="191">
        <v>0.04456880658509584</v>
      </c>
      <c r="CP70" s="150"/>
    </row>
    <row r="71" spans="1:94" ht="11.25">
      <c r="A71" s="124"/>
      <c r="B71" s="164"/>
      <c r="C71" s="106" t="s">
        <v>125</v>
      </c>
      <c r="D71" s="107" t="s">
        <v>28</v>
      </c>
      <c r="E71" s="189">
        <v>0</v>
      </c>
      <c r="F71" s="189">
        <v>0</v>
      </c>
      <c r="G71" s="189">
        <v>6.888001102080176E-05</v>
      </c>
      <c r="H71" s="189">
        <v>5.26267317483916E-05</v>
      </c>
      <c r="I71" s="189">
        <v>3.112290971973333E-05</v>
      </c>
      <c r="J71" s="189">
        <v>3.8597619813444835E-05</v>
      </c>
      <c r="K71" s="189">
        <v>2.9227267579288096E-05</v>
      </c>
      <c r="L71" s="189">
        <v>6.179332966450584E-05</v>
      </c>
      <c r="M71" s="189">
        <v>1.6072674203679357E-05</v>
      </c>
      <c r="N71" s="189">
        <v>3.817869980969386E-05</v>
      </c>
      <c r="O71" s="189">
        <v>3.022712324549742E-05</v>
      </c>
      <c r="P71" s="189">
        <v>1.3864305421405563E-05</v>
      </c>
      <c r="Q71" s="189">
        <v>5.0021193189746184E-05</v>
      </c>
      <c r="R71" s="189">
        <v>4.999244496196923E-05</v>
      </c>
      <c r="S71" s="189">
        <v>3.383301821836046E-05</v>
      </c>
      <c r="T71" s="189">
        <v>1.568300071297334E-05</v>
      </c>
      <c r="U71" s="189">
        <v>1.8720632008536607E-05</v>
      </c>
      <c r="V71" s="189">
        <v>2.714726914441389E-05</v>
      </c>
      <c r="W71" s="189">
        <v>3.280568709099429E-05</v>
      </c>
      <c r="X71" s="189">
        <v>5.7903879559930515E-05</v>
      </c>
      <c r="Y71" s="189">
        <v>0.0002455721968615873</v>
      </c>
      <c r="Z71" s="189">
        <v>2.187125148432265E-05</v>
      </c>
      <c r="AA71" s="189">
        <v>8.576244228754659E-05</v>
      </c>
      <c r="AB71" s="189">
        <v>9.338430963746827E-06</v>
      </c>
      <c r="AC71" s="189">
        <v>5.2843011454297114E-05</v>
      </c>
      <c r="AD71" s="189">
        <v>3.477969638613192E-05</v>
      </c>
      <c r="AE71" s="189">
        <v>0</v>
      </c>
      <c r="AF71" s="189">
        <v>4.75398756768008E-05</v>
      </c>
      <c r="AG71" s="189">
        <v>4.048659013723194E-05</v>
      </c>
      <c r="AH71" s="189">
        <v>0</v>
      </c>
      <c r="AI71" s="189">
        <v>7.843336408598329E-05</v>
      </c>
      <c r="AJ71" s="189">
        <v>0.00012884317583750104</v>
      </c>
      <c r="AK71" s="189">
        <v>0</v>
      </c>
      <c r="AL71" s="189">
        <v>4.0106951871657754E-05</v>
      </c>
      <c r="AM71" s="396">
        <v>4.5121091625870015E-05</v>
      </c>
      <c r="AN71" s="189">
        <v>0</v>
      </c>
      <c r="AO71" s="189">
        <v>0.00019736401476881335</v>
      </c>
      <c r="AP71" s="189">
        <v>0.001698198005393143</v>
      </c>
      <c r="AQ71" s="189">
        <v>0.0015222873461303733</v>
      </c>
      <c r="AR71" s="189">
        <v>0.0007312523814524886</v>
      </c>
      <c r="AS71" s="189">
        <v>0.0010763173736923195</v>
      </c>
      <c r="AT71" s="189">
        <v>0.0007571364370617937</v>
      </c>
      <c r="AU71" s="189">
        <v>0.0015370710253639164</v>
      </c>
      <c r="AV71" s="189">
        <v>0.00034634542057018764</v>
      </c>
      <c r="AW71" s="189">
        <v>0.0010736647353572122</v>
      </c>
      <c r="AX71" s="189">
        <v>0.0008356174693358116</v>
      </c>
      <c r="AY71" s="189">
        <v>0.0003551536373018389</v>
      </c>
      <c r="AZ71" s="189">
        <v>0.0011939924570875723</v>
      </c>
      <c r="BA71" s="189">
        <v>0.001676763507705099</v>
      </c>
      <c r="BB71" s="189">
        <v>0.0007978753191812391</v>
      </c>
      <c r="BC71" s="189">
        <v>0.00029566034902405434</v>
      </c>
      <c r="BD71" s="189">
        <v>0.0006663205951743359</v>
      </c>
      <c r="BE71" s="189">
        <v>0.0008208436882686548</v>
      </c>
      <c r="BF71" s="189">
        <v>0.0009375844998535875</v>
      </c>
      <c r="BG71" s="189">
        <v>0.0014356089082202064</v>
      </c>
      <c r="BH71" s="189">
        <v>0.006315373558917635</v>
      </c>
      <c r="BI71" s="189">
        <v>0.00047707350348863046</v>
      </c>
      <c r="BJ71" s="189">
        <v>0.0021536470759236674</v>
      </c>
      <c r="BK71" s="189">
        <v>0.00023806655838442178</v>
      </c>
      <c r="BL71" s="189">
        <v>0.0012961120976303015</v>
      </c>
      <c r="BM71" s="189">
        <v>0.0008999600293420859</v>
      </c>
      <c r="BN71" s="189">
        <v>6.45620596942518E-06</v>
      </c>
      <c r="BO71" s="189">
        <v>0.0011823583339134005</v>
      </c>
      <c r="BP71" s="189">
        <v>0.0011084186795780454</v>
      </c>
      <c r="BQ71" s="189">
        <v>0</v>
      </c>
      <c r="BR71" s="189">
        <v>0.0018322429043790597</v>
      </c>
      <c r="BS71" s="189">
        <v>0.0033631175666246817</v>
      </c>
      <c r="BT71" s="189">
        <v>0</v>
      </c>
      <c r="BU71" s="189">
        <v>0.0011376583879168962</v>
      </c>
      <c r="BV71" s="397">
        <v>0.0011226676131067088</v>
      </c>
      <c r="BW71" s="190">
        <v>0.0010801705210512172</v>
      </c>
      <c r="BX71" s="189">
        <v>0</v>
      </c>
      <c r="BY71" s="189">
        <v>0.0005227855575165234</v>
      </c>
      <c r="BZ71" s="189">
        <v>0</v>
      </c>
      <c r="CA71" s="189">
        <v>0</v>
      </c>
      <c r="CB71" s="189">
        <v>0</v>
      </c>
      <c r="CC71" s="189">
        <v>0</v>
      </c>
      <c r="CD71" s="396">
        <v>0.00029122992148656674</v>
      </c>
      <c r="CE71" s="189">
        <v>0</v>
      </c>
      <c r="CF71" s="189">
        <v>0.011268442596050223</v>
      </c>
      <c r="CG71" s="189">
        <v>0</v>
      </c>
      <c r="CH71" s="189">
        <v>0</v>
      </c>
      <c r="CI71" s="189">
        <v>0</v>
      </c>
      <c r="CJ71" s="189">
        <v>0</v>
      </c>
      <c r="CK71" s="402">
        <v>0.006128645106618348</v>
      </c>
      <c r="CL71" s="190">
        <v>0.0059017814819026</v>
      </c>
      <c r="CM71" s="190">
        <v>0.0005677659414782723</v>
      </c>
      <c r="CN71" s="190">
        <v>0.0010628277151362496</v>
      </c>
      <c r="CO71" s="191">
        <v>0.004263410842103572</v>
      </c>
      <c r="CP71" s="150"/>
    </row>
    <row r="72" spans="1:94" ht="11.25">
      <c r="A72" s="124"/>
      <c r="B72" s="164"/>
      <c r="C72" s="106" t="s">
        <v>126</v>
      </c>
      <c r="D72" s="107" t="s">
        <v>29</v>
      </c>
      <c r="E72" s="189">
        <v>0.010440001915596681</v>
      </c>
      <c r="F72" s="189">
        <v>0.007609151973131822</v>
      </c>
      <c r="G72" s="189">
        <v>0.00706020112963218</v>
      </c>
      <c r="H72" s="189">
        <v>0.0663754654176589</v>
      </c>
      <c r="I72" s="189">
        <v>0.01976985580853186</v>
      </c>
      <c r="J72" s="189">
        <v>0.014744290768735928</v>
      </c>
      <c r="K72" s="189">
        <v>0.016623008435720104</v>
      </c>
      <c r="L72" s="189">
        <v>0.02664019488889196</v>
      </c>
      <c r="M72" s="189">
        <v>0.004873234818555581</v>
      </c>
      <c r="N72" s="189">
        <v>0.022399149496041163</v>
      </c>
      <c r="O72" s="189">
        <v>0.009882590016652907</v>
      </c>
      <c r="P72" s="189">
        <v>0.013443754823622927</v>
      </c>
      <c r="Q72" s="189">
        <v>0.018657905059775326</v>
      </c>
      <c r="R72" s="189">
        <v>0.017728219724097875</v>
      </c>
      <c r="S72" s="189">
        <v>0.022359665859353263</v>
      </c>
      <c r="T72" s="189">
        <v>0.012983111821001469</v>
      </c>
      <c r="U72" s="189">
        <v>0.018570866952468314</v>
      </c>
      <c r="V72" s="189">
        <v>0.01705646951361675</v>
      </c>
      <c r="W72" s="189">
        <v>0.03527222448610052</v>
      </c>
      <c r="X72" s="189">
        <v>0.035573662006783024</v>
      </c>
      <c r="Y72" s="189">
        <v>0.0329066743794527</v>
      </c>
      <c r="Z72" s="189">
        <v>0.031859625782887105</v>
      </c>
      <c r="AA72" s="189">
        <v>0.053484577644779055</v>
      </c>
      <c r="AB72" s="189">
        <v>0.010908324969096711</v>
      </c>
      <c r="AC72" s="189">
        <v>0.028912594212771238</v>
      </c>
      <c r="AD72" s="189">
        <v>0.04460174027295621</v>
      </c>
      <c r="AE72" s="189">
        <v>0.03133480502778881</v>
      </c>
      <c r="AF72" s="189">
        <v>0.020005936060152076</v>
      </c>
      <c r="AG72" s="189">
        <v>0.020377076844721606</v>
      </c>
      <c r="AH72" s="189">
        <v>0.034953327375889576</v>
      </c>
      <c r="AI72" s="189">
        <v>0.04444858241569119</v>
      </c>
      <c r="AJ72" s="189">
        <v>0.018371976772347972</v>
      </c>
      <c r="AK72" s="189">
        <v>0</v>
      </c>
      <c r="AL72" s="189">
        <v>0.020995989304812834</v>
      </c>
      <c r="AM72" s="396">
        <v>0.02483527395435076</v>
      </c>
      <c r="AN72" s="189">
        <v>0.024104854353157266</v>
      </c>
      <c r="AO72" s="189">
        <v>0.021174237512272907</v>
      </c>
      <c r="AP72" s="189">
        <v>0.018195437229807817</v>
      </c>
      <c r="AQ72" s="189">
        <v>0.1480718077450111</v>
      </c>
      <c r="AR72" s="189">
        <v>0.0385618186008039</v>
      </c>
      <c r="AS72" s="189">
        <v>0.03815883260961776</v>
      </c>
      <c r="AT72" s="189">
        <v>0.03584298423810718</v>
      </c>
      <c r="AU72" s="189">
        <v>0.06253974669448037</v>
      </c>
      <c r="AV72" s="189">
        <v>0.009321734299638899</v>
      </c>
      <c r="AW72" s="189">
        <v>0.05505247069312532</v>
      </c>
      <c r="AX72" s="189">
        <v>0.025003215039189</v>
      </c>
      <c r="AY72" s="189">
        <v>0.030085042661500756</v>
      </c>
      <c r="AZ72" s="189">
        <v>0.04610370834912324</v>
      </c>
      <c r="BA72" s="189">
        <v>0.04657566154714374</v>
      </c>
      <c r="BB72" s="189">
        <v>0.05348129108600111</v>
      </c>
      <c r="BC72" s="189">
        <v>0.029182250082334358</v>
      </c>
      <c r="BD72" s="189">
        <v>0.04764411016603453</v>
      </c>
      <c r="BE72" s="189">
        <v>0.051498566239724715</v>
      </c>
      <c r="BF72" s="189">
        <v>0.08720799977229513</v>
      </c>
      <c r="BG72" s="189">
        <v>0.09230352766317465</v>
      </c>
      <c r="BH72" s="189">
        <v>0.07848718393879248</v>
      </c>
      <c r="BI72" s="189">
        <v>0.0723548153425634</v>
      </c>
      <c r="BJ72" s="189">
        <v>0.1290905126786234</v>
      </c>
      <c r="BK72" s="189">
        <v>0.0255165610717833</v>
      </c>
      <c r="BL72" s="189">
        <v>0.07258532591504102</v>
      </c>
      <c r="BM72" s="189">
        <v>0.11516001065572147</v>
      </c>
      <c r="BN72" s="189">
        <v>0.07869386611011504</v>
      </c>
      <c r="BO72" s="189">
        <v>0.05052014036532546</v>
      </c>
      <c r="BP72" s="189">
        <v>0.04923472942757272</v>
      </c>
      <c r="BQ72" s="189">
        <v>0.08673331451891517</v>
      </c>
      <c r="BR72" s="189">
        <v>0.11565064200473321</v>
      </c>
      <c r="BS72" s="189">
        <v>0.04277667175332157</v>
      </c>
      <c r="BT72" s="189">
        <v>0</v>
      </c>
      <c r="BU72" s="189">
        <v>0.06822602825537798</v>
      </c>
      <c r="BV72" s="397">
        <v>0.06384993701392615</v>
      </c>
      <c r="BW72" s="190">
        <v>0.06231124731978821</v>
      </c>
      <c r="BX72" s="189">
        <v>0.0006350250400399999</v>
      </c>
      <c r="BY72" s="189">
        <v>0.008429268331097042</v>
      </c>
      <c r="BZ72" s="189">
        <v>0</v>
      </c>
      <c r="CA72" s="189">
        <v>0.017046750008489417</v>
      </c>
      <c r="CB72" s="189">
        <v>0.03848667892587985</v>
      </c>
      <c r="CC72" s="189">
        <v>0</v>
      </c>
      <c r="CD72" s="396">
        <v>0.012860976546469767</v>
      </c>
      <c r="CE72" s="189">
        <v>0.0022923834605561915</v>
      </c>
      <c r="CF72" s="189">
        <v>0.02189910483186623</v>
      </c>
      <c r="CG72" s="189">
        <v>0</v>
      </c>
      <c r="CH72" s="189">
        <v>0.041293844379377304</v>
      </c>
      <c r="CI72" s="189">
        <v>0.09423243263748032</v>
      </c>
      <c r="CJ72" s="189">
        <v>0</v>
      </c>
      <c r="CK72" s="402">
        <v>0.03206297523506511</v>
      </c>
      <c r="CL72" s="190">
        <v>0.031316714281179665</v>
      </c>
      <c r="CM72" s="190">
        <v>0.017611616262588104</v>
      </c>
      <c r="CN72" s="190">
        <v>0.03405830711544544</v>
      </c>
      <c r="CO72" s="191">
        <v>0.07846506800179287</v>
      </c>
      <c r="CP72" s="150"/>
    </row>
    <row r="73" spans="1:94" ht="11.25">
      <c r="A73" s="124"/>
      <c r="B73" s="164"/>
      <c r="C73" s="106" t="s">
        <v>127</v>
      </c>
      <c r="D73" s="107" t="s">
        <v>30</v>
      </c>
      <c r="E73" s="189">
        <v>1.0642203787560327E-05</v>
      </c>
      <c r="F73" s="189">
        <v>0</v>
      </c>
      <c r="G73" s="189">
        <v>0.00010332001653120264</v>
      </c>
      <c r="H73" s="189">
        <v>2.63133658741958E-05</v>
      </c>
      <c r="I73" s="189">
        <v>1.9451818574833334E-05</v>
      </c>
      <c r="J73" s="189">
        <v>2.573174654229656E-05</v>
      </c>
      <c r="K73" s="189">
        <v>2.0093746460760566E-05</v>
      </c>
      <c r="L73" s="189">
        <v>2.1082430120831403E-05</v>
      </c>
      <c r="M73" s="189">
        <v>9.643604522207614E-06</v>
      </c>
      <c r="N73" s="189">
        <v>2.0557761435989005E-05</v>
      </c>
      <c r="O73" s="189">
        <v>2.015141549699828E-05</v>
      </c>
      <c r="P73" s="189">
        <v>1.8485740561874085E-05</v>
      </c>
      <c r="Q73" s="189">
        <v>1.711251345965001E-05</v>
      </c>
      <c r="R73" s="189">
        <v>2.078337599542541E-05</v>
      </c>
      <c r="S73" s="189">
        <v>2.4115023623725008E-05</v>
      </c>
      <c r="T73" s="189">
        <v>1.8095770053430776E-05</v>
      </c>
      <c r="U73" s="189">
        <v>1.8720632008536607E-05</v>
      </c>
      <c r="V73" s="189">
        <v>3.0341065514344936E-05</v>
      </c>
      <c r="W73" s="189">
        <v>4.2454418588345555E-05</v>
      </c>
      <c r="X73" s="189">
        <v>2.8951939779965258E-05</v>
      </c>
      <c r="Y73" s="189">
        <v>5.7300179267703706E-05</v>
      </c>
      <c r="Z73" s="189">
        <v>0.00014631113061926187</v>
      </c>
      <c r="AA73" s="189">
        <v>6.0246343755714546E-05</v>
      </c>
      <c r="AB73" s="189">
        <v>6.156447079803464E-05</v>
      </c>
      <c r="AC73" s="189">
        <v>7.811575606287399E-05</v>
      </c>
      <c r="AD73" s="189">
        <v>0.000998306099972305</v>
      </c>
      <c r="AE73" s="189">
        <v>0.00015153811183512653</v>
      </c>
      <c r="AF73" s="189">
        <v>0.00010471621263943959</v>
      </c>
      <c r="AG73" s="189">
        <v>0.0013331236636491444</v>
      </c>
      <c r="AH73" s="189">
        <v>0.00047372444310461774</v>
      </c>
      <c r="AI73" s="189">
        <v>0.0003442039718881281</v>
      </c>
      <c r="AJ73" s="189">
        <v>0.0015579423255540868</v>
      </c>
      <c r="AK73" s="189">
        <v>0</v>
      </c>
      <c r="AL73" s="189">
        <v>0.000822192513368984</v>
      </c>
      <c r="AM73" s="396">
        <v>0.0002488472282385904</v>
      </c>
      <c r="AN73" s="189">
        <v>9.988836874723738E-05</v>
      </c>
      <c r="AO73" s="189">
        <v>6.341298669467289E-05</v>
      </c>
      <c r="AP73" s="189">
        <v>0.0015039806531695415</v>
      </c>
      <c r="AQ73" s="189">
        <v>0.00027252244471824636</v>
      </c>
      <c r="AR73" s="189">
        <v>0.00019320143594532923</v>
      </c>
      <c r="AS73" s="189">
        <v>0.00031280838081577977</v>
      </c>
      <c r="AT73" s="189">
        <v>0.0002453462970069219</v>
      </c>
      <c r="AU73" s="189">
        <v>0.00024515811707727684</v>
      </c>
      <c r="AV73" s="189">
        <v>7.236244034241559E-05</v>
      </c>
      <c r="AW73" s="189">
        <v>0.0002660496374388637</v>
      </c>
      <c r="AX73" s="189">
        <v>0.00024250209603642422</v>
      </c>
      <c r="AY73" s="189">
        <v>0.00023406701916326613</v>
      </c>
      <c r="AZ73" s="189">
        <v>0.00020460563583348237</v>
      </c>
      <c r="BA73" s="189">
        <v>0.0002444565112127684</v>
      </c>
      <c r="BB73" s="189">
        <v>0.0002648917614928802</v>
      </c>
      <c r="BC73" s="189">
        <v>0.00018327595443140248</v>
      </c>
      <c r="BD73" s="189">
        <v>0.00021104012670643315</v>
      </c>
      <c r="BE73" s="189">
        <v>0.001066462754094182</v>
      </c>
      <c r="BF73" s="189">
        <v>0.0005065139549014983</v>
      </c>
      <c r="BG73" s="189">
        <v>0.0004193320477911399</v>
      </c>
      <c r="BH73" s="189">
        <v>0.000642748722257991</v>
      </c>
      <c r="BI73" s="189">
        <v>0.0016894612272100261</v>
      </c>
      <c r="BJ73" s="189">
        <v>0.0006833954795785688</v>
      </c>
      <c r="BK73" s="189">
        <v>0.0006967445315369814</v>
      </c>
      <c r="BL73" s="189">
        <v>0.0009283209968237371</v>
      </c>
      <c r="BM73" s="189">
        <v>0.036510450625518096</v>
      </c>
      <c r="BN73" s="189">
        <v>0.0017714000873987458</v>
      </c>
      <c r="BO73" s="189">
        <v>0.0011831355951866685</v>
      </c>
      <c r="BP73" s="189">
        <v>0.015705726282191225</v>
      </c>
      <c r="BQ73" s="189">
        <v>0.005525211402723609</v>
      </c>
      <c r="BR73" s="189">
        <v>0.008221581429698383</v>
      </c>
      <c r="BS73" s="189">
        <v>0.024189180774141002</v>
      </c>
      <c r="BT73" s="189">
        <v>0</v>
      </c>
      <c r="BU73" s="189">
        <v>0.012210505691860968</v>
      </c>
      <c r="BV73" s="397">
        <v>0.004381140995221998</v>
      </c>
      <c r="BW73" s="190">
        <v>0.00421816847838394</v>
      </c>
      <c r="BX73" s="189">
        <v>0.05300386897361237</v>
      </c>
      <c r="BY73" s="189">
        <v>0.012545242606682886</v>
      </c>
      <c r="BZ73" s="189">
        <v>0</v>
      </c>
      <c r="CA73" s="189">
        <v>0</v>
      </c>
      <c r="CB73" s="189">
        <v>0</v>
      </c>
      <c r="CC73" s="189">
        <v>0</v>
      </c>
      <c r="CD73" s="396">
        <v>0.00896506596891128</v>
      </c>
      <c r="CE73" s="189">
        <v>0.6490893566003225</v>
      </c>
      <c r="CF73" s="189">
        <v>0.1557084842781691</v>
      </c>
      <c r="CG73" s="189">
        <v>0</v>
      </c>
      <c r="CH73" s="189">
        <v>0</v>
      </c>
      <c r="CI73" s="189">
        <v>0</v>
      </c>
      <c r="CJ73" s="189">
        <v>0</v>
      </c>
      <c r="CK73" s="402">
        <v>0.10879100562269525</v>
      </c>
      <c r="CL73" s="190">
        <v>0.10491139901732721</v>
      </c>
      <c r="CM73" s="190">
        <v>0.00791029691258939</v>
      </c>
      <c r="CN73" s="190">
        <v>0.04822956487817833</v>
      </c>
      <c r="CO73" s="191">
        <v>0.05899792716939054</v>
      </c>
      <c r="CP73" s="150"/>
    </row>
    <row r="74" spans="1:94" ht="11.25">
      <c r="A74" s="124"/>
      <c r="B74" s="164"/>
      <c r="C74" s="106" t="s">
        <v>128</v>
      </c>
      <c r="D74" s="107" t="s">
        <v>132</v>
      </c>
      <c r="E74" s="189">
        <v>0</v>
      </c>
      <c r="F74" s="189">
        <v>0</v>
      </c>
      <c r="G74" s="189">
        <v>0</v>
      </c>
      <c r="H74" s="189">
        <v>0</v>
      </c>
      <c r="I74" s="189">
        <v>0</v>
      </c>
      <c r="J74" s="189">
        <v>0</v>
      </c>
      <c r="K74" s="189">
        <v>0</v>
      </c>
      <c r="L74" s="189">
        <v>0</v>
      </c>
      <c r="M74" s="189">
        <v>0</v>
      </c>
      <c r="N74" s="189">
        <v>0</v>
      </c>
      <c r="O74" s="189">
        <v>0</v>
      </c>
      <c r="P74" s="189">
        <v>0</v>
      </c>
      <c r="Q74" s="189">
        <v>0</v>
      </c>
      <c r="R74" s="189">
        <v>0</v>
      </c>
      <c r="S74" s="189">
        <v>0</v>
      </c>
      <c r="T74" s="189">
        <v>0</v>
      </c>
      <c r="U74" s="189">
        <v>0</v>
      </c>
      <c r="V74" s="189">
        <v>0</v>
      </c>
      <c r="W74" s="189">
        <v>0</v>
      </c>
      <c r="X74" s="189">
        <v>0</v>
      </c>
      <c r="Y74" s="189">
        <v>0</v>
      </c>
      <c r="Z74" s="189">
        <v>0</v>
      </c>
      <c r="AA74" s="189">
        <v>0</v>
      </c>
      <c r="AB74" s="189">
        <v>0</v>
      </c>
      <c r="AC74" s="189">
        <v>0</v>
      </c>
      <c r="AD74" s="189">
        <v>0</v>
      </c>
      <c r="AE74" s="189">
        <v>0</v>
      </c>
      <c r="AF74" s="189">
        <v>0</v>
      </c>
      <c r="AG74" s="189">
        <v>0</v>
      </c>
      <c r="AH74" s="189">
        <v>0</v>
      </c>
      <c r="AI74" s="189">
        <v>0</v>
      </c>
      <c r="AJ74" s="189">
        <v>0</v>
      </c>
      <c r="AK74" s="189">
        <v>0</v>
      </c>
      <c r="AL74" s="189">
        <v>0</v>
      </c>
      <c r="AM74" s="396">
        <v>0</v>
      </c>
      <c r="AN74" s="189">
        <v>0.0002527674247966136</v>
      </c>
      <c r="AO74" s="189">
        <v>0.0005122914318367393</v>
      </c>
      <c r="AP74" s="189">
        <v>0.0014590377948037496</v>
      </c>
      <c r="AQ74" s="189">
        <v>0.0014731565391952527</v>
      </c>
      <c r="AR74" s="189">
        <v>0.0011876070297439619</v>
      </c>
      <c r="AS74" s="189">
        <v>0.002181495912063821</v>
      </c>
      <c r="AT74" s="189">
        <v>0.0012532082067218597</v>
      </c>
      <c r="AU74" s="189">
        <v>0.0006424582395067008</v>
      </c>
      <c r="AV74" s="189">
        <v>7.038963662533774E-05</v>
      </c>
      <c r="AW74" s="189">
        <v>0.0013270097552779277</v>
      </c>
      <c r="AX74" s="189">
        <v>0.0004675711014779553</v>
      </c>
      <c r="AY74" s="189">
        <v>0.0006591367790723144</v>
      </c>
      <c r="AZ74" s="189">
        <v>0.001832547974388448</v>
      </c>
      <c r="BA74" s="189">
        <v>0.001529932921998788</v>
      </c>
      <c r="BB74" s="189">
        <v>0.0014901692464773593</v>
      </c>
      <c r="BC74" s="189">
        <v>0.0005777208000210523</v>
      </c>
      <c r="BD74" s="189">
        <v>0.0011537718146645607</v>
      </c>
      <c r="BE74" s="189">
        <v>0.001367934747976805</v>
      </c>
      <c r="BF74" s="189">
        <v>0.0004409221227786377</v>
      </c>
      <c r="BG74" s="189">
        <v>0.0011763276715785367</v>
      </c>
      <c r="BH74" s="189">
        <v>0.0022034960958865714</v>
      </c>
      <c r="BI74" s="189">
        <v>0.003786194290724177</v>
      </c>
      <c r="BJ74" s="189">
        <v>0.004058400685273612</v>
      </c>
      <c r="BK74" s="189">
        <v>0.0003503417269226483</v>
      </c>
      <c r="BL74" s="189">
        <v>0.002124658223693118</v>
      </c>
      <c r="BM74" s="189">
        <v>0.002198269161446117</v>
      </c>
      <c r="BN74" s="189">
        <v>0.002441188605802032</v>
      </c>
      <c r="BO74" s="189">
        <v>0.004124925577233085</v>
      </c>
      <c r="BP74" s="189">
        <v>0.002472429893783241</v>
      </c>
      <c r="BQ74" s="189">
        <v>0.005266224840864126</v>
      </c>
      <c r="BR74" s="189">
        <v>0.003251011262357542</v>
      </c>
      <c r="BS74" s="189">
        <v>0.002305736717025866</v>
      </c>
      <c r="BT74" s="189">
        <v>0</v>
      </c>
      <c r="BU74" s="189">
        <v>0.00028724520525725183</v>
      </c>
      <c r="BV74" s="397">
        <v>0.001957776801179665</v>
      </c>
      <c r="BW74" s="190">
        <v>0.0018805645237649521</v>
      </c>
      <c r="BX74" s="189">
        <v>0</v>
      </c>
      <c r="BY74" s="189">
        <v>0</v>
      </c>
      <c r="BZ74" s="189">
        <v>0</v>
      </c>
      <c r="CA74" s="189">
        <v>0</v>
      </c>
      <c r="CB74" s="189">
        <v>0</v>
      </c>
      <c r="CC74" s="189">
        <v>0</v>
      </c>
      <c r="CD74" s="396">
        <v>0</v>
      </c>
      <c r="CE74" s="189">
        <v>0</v>
      </c>
      <c r="CF74" s="189">
        <v>0</v>
      </c>
      <c r="CG74" s="189">
        <v>0</v>
      </c>
      <c r="CH74" s="189">
        <v>0</v>
      </c>
      <c r="CI74" s="189">
        <v>0</v>
      </c>
      <c r="CJ74" s="189">
        <v>0</v>
      </c>
      <c r="CK74" s="402">
        <v>0</v>
      </c>
      <c r="CL74" s="190">
        <v>0</v>
      </c>
      <c r="CM74" s="190">
        <v>0</v>
      </c>
      <c r="CN74" s="190">
        <v>0</v>
      </c>
      <c r="CO74" s="191">
        <v>0.0018805645237649521</v>
      </c>
      <c r="CP74" s="150"/>
    </row>
    <row r="75" spans="1:94" ht="11.25">
      <c r="A75" s="124"/>
      <c r="B75" s="164"/>
      <c r="C75" s="151" t="s">
        <v>129</v>
      </c>
      <c r="D75" s="152" t="s">
        <v>133</v>
      </c>
      <c r="E75" s="192">
        <v>0.0026126610298460606</v>
      </c>
      <c r="F75" s="192">
        <v>0.0009970612930310662</v>
      </c>
      <c r="G75" s="192">
        <v>0.0015153602424576387</v>
      </c>
      <c r="H75" s="192">
        <v>0.004867972686726223</v>
      </c>
      <c r="I75" s="192">
        <v>0.0018907167654738002</v>
      </c>
      <c r="J75" s="192">
        <v>0.004228583681784068</v>
      </c>
      <c r="K75" s="192">
        <v>0.002360101857027514</v>
      </c>
      <c r="L75" s="192">
        <v>0.001887967966337902</v>
      </c>
      <c r="M75" s="192">
        <v>0.0006525505726693819</v>
      </c>
      <c r="N75" s="192">
        <v>0.001412611892958673</v>
      </c>
      <c r="O75" s="192">
        <v>0.0030266306553408248</v>
      </c>
      <c r="P75" s="192">
        <v>0.0020888886834917715</v>
      </c>
      <c r="Q75" s="192">
        <v>0.004713839284538976</v>
      </c>
      <c r="R75" s="192">
        <v>0.003765723045225188</v>
      </c>
      <c r="S75" s="192">
        <v>0.0014918921331394054</v>
      </c>
      <c r="T75" s="192">
        <v>0.0020858390948254543</v>
      </c>
      <c r="U75" s="192">
        <v>0.0017035775127768314</v>
      </c>
      <c r="V75" s="192">
        <v>0.002376982948321181</v>
      </c>
      <c r="W75" s="192">
        <v>0.0013501791608626866</v>
      </c>
      <c r="X75" s="192">
        <v>0.0020404224225880276</v>
      </c>
      <c r="Y75" s="192">
        <v>0.003282481698049884</v>
      </c>
      <c r="Z75" s="192">
        <v>0.001874139997880751</v>
      </c>
      <c r="AA75" s="192">
        <v>0.002556571316786616</v>
      </c>
      <c r="AB75" s="192">
        <v>0.0015508712756089175</v>
      </c>
      <c r="AC75" s="192">
        <v>0.0019586377071647084</v>
      </c>
      <c r="AD75" s="192">
        <v>0.0016423745515673407</v>
      </c>
      <c r="AE75" s="192">
        <v>0.0016161334845984036</v>
      </c>
      <c r="AF75" s="192">
        <v>0.0007619228723335912</v>
      </c>
      <c r="AG75" s="192">
        <v>0.0008684080203348299</v>
      </c>
      <c r="AH75" s="192">
        <v>0.001335041612385741</v>
      </c>
      <c r="AI75" s="192">
        <v>0.0016267869687761856</v>
      </c>
      <c r="AJ75" s="192">
        <v>0.0014719109644727175</v>
      </c>
      <c r="AK75" s="192">
        <v>6.985313378621448E-05</v>
      </c>
      <c r="AL75" s="192">
        <v>0</v>
      </c>
      <c r="AM75" s="398">
        <v>0.001910420073622982</v>
      </c>
      <c r="AN75" s="192">
        <v>0.006262686838331875</v>
      </c>
      <c r="AO75" s="192">
        <v>0.002584969839643519</v>
      </c>
      <c r="AP75" s="192">
        <v>0.0039105637118520735</v>
      </c>
      <c r="AQ75" s="192">
        <v>0.014798352582629957</v>
      </c>
      <c r="AR75" s="192">
        <v>0.0055022673163601776</v>
      </c>
      <c r="AS75" s="192">
        <v>0.009862501330091554</v>
      </c>
      <c r="AT75" s="192">
        <v>0.006115004958971211</v>
      </c>
      <c r="AU75" s="192">
        <v>0.0060242895803472975</v>
      </c>
      <c r="AV75" s="192">
        <v>0.0018204243579707582</v>
      </c>
      <c r="AW75" s="192">
        <v>0.004549124957012931</v>
      </c>
      <c r="AX75" s="192">
        <v>0.008335098867415036</v>
      </c>
      <c r="AY75" s="192">
        <v>0.0061742353684047695</v>
      </c>
      <c r="AZ75" s="192">
        <v>0.011387402690205637</v>
      </c>
      <c r="BA75" s="192">
        <v>0.009934156032267513</v>
      </c>
      <c r="BB75" s="192">
        <v>0.0034602251785407017</v>
      </c>
      <c r="BC75" s="192">
        <v>0.0014784929563403358</v>
      </c>
      <c r="BD75" s="192">
        <v>0.0045394216522537416</v>
      </c>
      <c r="BE75" s="192">
        <v>0.005237526285605047</v>
      </c>
      <c r="BF75" s="192">
        <v>0.003959094416012482</v>
      </c>
      <c r="BG75" s="192">
        <v>0.004801039495271606</v>
      </c>
      <c r="BH75" s="192">
        <v>0.006303944496117112</v>
      </c>
      <c r="BI75" s="192">
        <v>0.006445550850005507</v>
      </c>
      <c r="BJ75" s="192">
        <v>0.00667346968216816</v>
      </c>
      <c r="BK75" s="192">
        <v>0.0040629983610271335</v>
      </c>
      <c r="BL75" s="192">
        <v>0.004945268828325539</v>
      </c>
      <c r="BM75" s="192">
        <v>0.004552694915937339</v>
      </c>
      <c r="BN75" s="192">
        <v>0.0003584908350014008</v>
      </c>
      <c r="BO75" s="192">
        <v>0.001054081436369621</v>
      </c>
      <c r="BP75" s="192">
        <v>0.0018829973874575504</v>
      </c>
      <c r="BQ75" s="192">
        <v>0.006769483672725997</v>
      </c>
      <c r="BR75" s="192">
        <v>0.004355292972356032</v>
      </c>
      <c r="BS75" s="192">
        <v>0.0038968797050077083</v>
      </c>
      <c r="BT75" s="192">
        <v>0.0001691966799353467</v>
      </c>
      <c r="BU75" s="192">
        <v>0</v>
      </c>
      <c r="BV75" s="399">
        <v>0.004577876775651091</v>
      </c>
      <c r="BW75" s="193">
        <v>0.004472675607292865</v>
      </c>
      <c r="BX75" s="192">
        <v>0</v>
      </c>
      <c r="BY75" s="192">
        <v>4.322242798364957E-05</v>
      </c>
      <c r="BZ75" s="192">
        <v>0</v>
      </c>
      <c r="CA75" s="192">
        <v>0</v>
      </c>
      <c r="CB75" s="192">
        <v>0</v>
      </c>
      <c r="CC75" s="192">
        <v>0</v>
      </c>
      <c r="CD75" s="398">
        <v>2.407806437487363E-05</v>
      </c>
      <c r="CE75" s="192">
        <v>0</v>
      </c>
      <c r="CF75" s="192">
        <v>0.0001287139004467268</v>
      </c>
      <c r="CG75" s="192">
        <v>0</v>
      </c>
      <c r="CH75" s="192">
        <v>0</v>
      </c>
      <c r="CI75" s="192">
        <v>0</v>
      </c>
      <c r="CJ75" s="192">
        <v>0</v>
      </c>
      <c r="CK75" s="403">
        <v>7.000451121817808E-05</v>
      </c>
      <c r="CL75" s="193">
        <v>6.821963899806855E-05</v>
      </c>
      <c r="CM75" s="190">
        <v>0.0003461321334457141</v>
      </c>
      <c r="CN75" s="190">
        <v>0.004385816800103882</v>
      </c>
      <c r="CO75" s="194">
        <v>0.0042804674692491235</v>
      </c>
      <c r="CP75" s="150"/>
    </row>
    <row r="76" spans="1:94" ht="12" thickBot="1">
      <c r="A76" s="124"/>
      <c r="B76" s="165"/>
      <c r="C76" s="166"/>
      <c r="D76" s="167" t="s">
        <v>134</v>
      </c>
      <c r="E76" s="195">
        <v>0.24968206416184663</v>
      </c>
      <c r="F76" s="195">
        <v>0.09897145256087321</v>
      </c>
      <c r="G76" s="195">
        <v>0.19317399090783854</v>
      </c>
      <c r="H76" s="195">
        <v>0.22947886378886156</v>
      </c>
      <c r="I76" s="195">
        <v>0.31672618112658124</v>
      </c>
      <c r="J76" s="195">
        <v>0.3486137021550338</v>
      </c>
      <c r="K76" s="195">
        <v>0.34233715845197776</v>
      </c>
      <c r="L76" s="195">
        <v>0.3386114529938141</v>
      </c>
      <c r="M76" s="195">
        <v>0.11330913860109873</v>
      </c>
      <c r="N76" s="195">
        <v>0.20961280924746845</v>
      </c>
      <c r="O76" s="195">
        <v>0.32673281182216374</v>
      </c>
      <c r="P76" s="195">
        <v>0.28990724779673077</v>
      </c>
      <c r="Q76" s="195">
        <v>0.292564744536501</v>
      </c>
      <c r="R76" s="195">
        <v>0.3118056877921258</v>
      </c>
      <c r="S76" s="195">
        <v>0.34638352029675157</v>
      </c>
      <c r="T76" s="195">
        <v>0.42253743713227887</v>
      </c>
      <c r="U76" s="195">
        <v>0.2891401613718479</v>
      </c>
      <c r="V76" s="195">
        <v>0.3544091955785083</v>
      </c>
      <c r="W76" s="195">
        <v>0.27353832170607584</v>
      </c>
      <c r="X76" s="195">
        <v>0.14119033832409628</v>
      </c>
      <c r="Y76" s="195">
        <v>0.11448848675683714</v>
      </c>
      <c r="Z76" s="195">
        <v>0.08345013712897591</v>
      </c>
      <c r="AA76" s="195">
        <v>0.09118744834761999</v>
      </c>
      <c r="AB76" s="195">
        <v>0.017746131641440222</v>
      </c>
      <c r="AC76" s="195">
        <v>0.12956474589978437</v>
      </c>
      <c r="AD76" s="195">
        <v>0.08453011986113884</v>
      </c>
      <c r="AE76" s="195">
        <v>0.10064915650610452</v>
      </c>
      <c r="AF76" s="195">
        <v>0.07415192716377102</v>
      </c>
      <c r="AG76" s="195">
        <v>0.18895854407874818</v>
      </c>
      <c r="AH76" s="195">
        <v>0.1443298414099762</v>
      </c>
      <c r="AI76" s="195">
        <v>0.1718181587344579</v>
      </c>
      <c r="AJ76" s="195">
        <v>0.16476351161260283</v>
      </c>
      <c r="AK76" s="195">
        <v>0.6050154550058502</v>
      </c>
      <c r="AL76" s="195">
        <v>0.1375</v>
      </c>
      <c r="AM76" s="400">
        <v>0.20847784972485886</v>
      </c>
      <c r="AN76" s="195">
        <v>0.4545710099212599</v>
      </c>
      <c r="AO76" s="195">
        <v>0.302866837002974</v>
      </c>
      <c r="AP76" s="195">
        <v>0.38820142961092324</v>
      </c>
      <c r="AQ76" s="195">
        <v>0.517535475897117</v>
      </c>
      <c r="AR76" s="195">
        <v>0.5902531163936803</v>
      </c>
      <c r="AS76" s="195">
        <v>0.6113325258037762</v>
      </c>
      <c r="AT76" s="195">
        <v>0.6209612083891947</v>
      </c>
      <c r="AU76" s="195">
        <v>0.6813179040364099</v>
      </c>
      <c r="AV76" s="195">
        <v>0.5848096481149466</v>
      </c>
      <c r="AW76" s="195">
        <v>0.5575102536850552</v>
      </c>
      <c r="AX76" s="195">
        <v>0.6922796062177069</v>
      </c>
      <c r="AY76" s="195">
        <v>0.6572888993293963</v>
      </c>
      <c r="AZ76" s="195">
        <v>0.5136317618538515</v>
      </c>
      <c r="BA76" s="195">
        <v>0.5994495569043875</v>
      </c>
      <c r="BB76" s="195">
        <v>0.6556388730022968</v>
      </c>
      <c r="BC76" s="195">
        <v>0.7523387104079542</v>
      </c>
      <c r="BD76" s="195">
        <v>0.5761511273789305</v>
      </c>
      <c r="BE76" s="195">
        <v>0.5842399796087427</v>
      </c>
      <c r="BF76" s="195">
        <v>0.5171674862029394</v>
      </c>
      <c r="BG76" s="195">
        <v>0.4555585334260274</v>
      </c>
      <c r="BH76" s="195">
        <v>0.3624449704232182</v>
      </c>
      <c r="BI76" s="195">
        <v>0.2900627050583047</v>
      </c>
      <c r="BJ76" s="195">
        <v>0.3160750229799113</v>
      </c>
      <c r="BK76" s="195">
        <v>0.139993126580572</v>
      </c>
      <c r="BL76" s="195">
        <v>0.3961693480282063</v>
      </c>
      <c r="BM76" s="195">
        <v>0.3992933446069406</v>
      </c>
      <c r="BN76" s="195">
        <v>0.2607897842481658</v>
      </c>
      <c r="BO76" s="195">
        <v>0.20918282952696973</v>
      </c>
      <c r="BP76" s="195">
        <v>0.39054239066723195</v>
      </c>
      <c r="BQ76" s="195">
        <v>0.3453726663407917</v>
      </c>
      <c r="BR76" s="195">
        <v>0.39880494805216604</v>
      </c>
      <c r="BS76" s="195">
        <v>0.4197630356120191</v>
      </c>
      <c r="BT76" s="195">
        <v>0.9773937548496979</v>
      </c>
      <c r="BU76" s="195">
        <v>0.6902169993533906</v>
      </c>
      <c r="BV76" s="401">
        <v>0.444214255649883</v>
      </c>
      <c r="BW76" s="196">
        <v>0.434917105555928</v>
      </c>
      <c r="BX76" s="195">
        <v>0.25181483471969324</v>
      </c>
      <c r="BY76" s="195">
        <v>0.27965510471192473</v>
      </c>
      <c r="BZ76" s="195">
        <v>0.011082330853209095</v>
      </c>
      <c r="CA76" s="195">
        <v>0.09464141047684191</v>
      </c>
      <c r="CB76" s="195">
        <v>0.3327383138883864</v>
      </c>
      <c r="CC76" s="195">
        <v>0.7443824277632228</v>
      </c>
      <c r="CD76" s="400">
        <v>0.22866613704895256</v>
      </c>
      <c r="CE76" s="195">
        <v>0.9863765669591406</v>
      </c>
      <c r="CF76" s="195">
        <v>0.9883807324337955</v>
      </c>
      <c r="CG76" s="195">
        <v>0.9995241915447939</v>
      </c>
      <c r="CH76" s="195">
        <v>0.9958665470482904</v>
      </c>
      <c r="CI76" s="195">
        <v>0.9843954276760053</v>
      </c>
      <c r="CJ76" s="195">
        <v>1.0301794753120432</v>
      </c>
      <c r="CK76" s="404">
        <v>0.9899847267649083</v>
      </c>
      <c r="CL76" s="196">
        <v>0.9603970600753161</v>
      </c>
      <c r="CM76" s="196">
        <v>0.9587380681349398</v>
      </c>
      <c r="CN76" s="196">
        <v>0.9586900964135251</v>
      </c>
      <c r="CO76" s="197">
        <v>0.9605612461194817</v>
      </c>
      <c r="CP76" s="150"/>
    </row>
    <row r="77" spans="1:94" ht="12" thickBot="1">
      <c r="A77" s="174"/>
      <c r="B77" s="175"/>
      <c r="C77" s="175"/>
      <c r="D77" s="176" t="s">
        <v>159</v>
      </c>
      <c r="E77" s="195">
        <v>0.492787246382981</v>
      </c>
      <c r="F77" s="195">
        <v>0.2320528967254408</v>
      </c>
      <c r="G77" s="195">
        <v>0.38405772144923545</v>
      </c>
      <c r="H77" s="195">
        <v>0.5450419040351546</v>
      </c>
      <c r="I77" s="195">
        <v>0.6061415226786321</v>
      </c>
      <c r="J77" s="195">
        <v>0.6536464029162646</v>
      </c>
      <c r="K77" s="195">
        <v>0.644594599531633</v>
      </c>
      <c r="L77" s="195">
        <v>0.681758536385003</v>
      </c>
      <c r="M77" s="195">
        <v>0.6199262585707536</v>
      </c>
      <c r="N77" s="195">
        <v>0.5743603599370345</v>
      </c>
      <c r="O77" s="195">
        <v>0.7124146713500049</v>
      </c>
      <c r="P77" s="195">
        <v>0.6358262894959401</v>
      </c>
      <c r="Q77" s="195">
        <v>0.5837881312872033</v>
      </c>
      <c r="R77" s="195">
        <v>0.5973990447511022</v>
      </c>
      <c r="S77" s="195">
        <v>0.6927994339088186</v>
      </c>
      <c r="T77" s="195">
        <v>0.688021685970832</v>
      </c>
      <c r="U77" s="195">
        <v>0.5873785498998446</v>
      </c>
      <c r="V77" s="195">
        <v>0.6422612717058386</v>
      </c>
      <c r="W77" s="195">
        <v>0.5304772873684918</v>
      </c>
      <c r="X77" s="195">
        <v>0.5407946618137701</v>
      </c>
      <c r="Y77" s="195">
        <v>0.37709520834072324</v>
      </c>
      <c r="Z77" s="195">
        <v>0.2933345852739355</v>
      </c>
      <c r="AA77" s="195">
        <v>0.32104000782493686</v>
      </c>
      <c r="AB77" s="195">
        <v>0.13353195368968324</v>
      </c>
      <c r="AC77" s="195">
        <v>0.40676252695280773</v>
      </c>
      <c r="AD77" s="195">
        <v>0.3438526886637512</v>
      </c>
      <c r="AE77" s="195">
        <v>0.24964634281197398</v>
      </c>
      <c r="AF77" s="195">
        <v>0.20883432224840484</v>
      </c>
      <c r="AG77" s="195">
        <v>0.40102143559581005</v>
      </c>
      <c r="AH77" s="195">
        <v>0.3489841840634791</v>
      </c>
      <c r="AI77" s="195">
        <v>0.39428282845381885</v>
      </c>
      <c r="AJ77" s="195">
        <v>0.41656588901383595</v>
      </c>
      <c r="AK77" s="195">
        <v>1</v>
      </c>
      <c r="AL77" s="195">
        <v>0.7017379679144385</v>
      </c>
      <c r="AM77" s="400">
        <v>0.4680300502730173</v>
      </c>
      <c r="AN77" s="195">
        <v>0.46240716936303716</v>
      </c>
      <c r="AO77" s="195">
        <v>0.3055807703324123</v>
      </c>
      <c r="AP77" s="195">
        <v>0.39474864101356844</v>
      </c>
      <c r="AQ77" s="195">
        <v>0.5225092024304396</v>
      </c>
      <c r="AR77" s="195">
        <v>0.6001716490196878</v>
      </c>
      <c r="AS77" s="195">
        <v>0.623176389818131</v>
      </c>
      <c r="AT77" s="195">
        <v>0.6321903423398199</v>
      </c>
      <c r="AU77" s="195">
        <v>0.6971420476138153</v>
      </c>
      <c r="AV77" s="195">
        <v>0.5879802593368855</v>
      </c>
      <c r="AW77" s="195">
        <v>0.5649805687857263</v>
      </c>
      <c r="AX77" s="195">
        <v>0.7266721667633834</v>
      </c>
      <c r="AY77" s="195">
        <v>0.6680480448733158</v>
      </c>
      <c r="AZ77" s="195">
        <v>0.5320572202468976</v>
      </c>
      <c r="BA77" s="195">
        <v>0.6202902112495208</v>
      </c>
      <c r="BB77" s="195">
        <v>0.6723420862381303</v>
      </c>
      <c r="BC77" s="195">
        <v>0.7674064413658322</v>
      </c>
      <c r="BD77" s="195">
        <v>0.5861850559397888</v>
      </c>
      <c r="BE77" s="195">
        <v>0.5975616516918372</v>
      </c>
      <c r="BF77" s="195">
        <v>0.5283319518662959</v>
      </c>
      <c r="BG77" s="195">
        <v>0.4578741793759635</v>
      </c>
      <c r="BH77" s="195">
        <v>0.3654131252445683</v>
      </c>
      <c r="BI77" s="195">
        <v>0.29198645045923705</v>
      </c>
      <c r="BJ77" s="195">
        <v>0.31765834363357787</v>
      </c>
      <c r="BK77" s="195">
        <v>0.14019466281109705</v>
      </c>
      <c r="BL77" s="195">
        <v>0.39965979323175393</v>
      </c>
      <c r="BM77" s="195">
        <v>0.4016906478911768</v>
      </c>
      <c r="BN77" s="195">
        <v>0.26357717975725753</v>
      </c>
      <c r="BO77" s="195">
        <v>0.21114555817924416</v>
      </c>
      <c r="BP77" s="195">
        <v>0.3984741040579806</v>
      </c>
      <c r="BQ77" s="195">
        <v>0.34955722688656143</v>
      </c>
      <c r="BR77" s="195">
        <v>0.4035647325399889</v>
      </c>
      <c r="BS77" s="195">
        <v>0.4262489000944392</v>
      </c>
      <c r="BT77" s="195">
        <v>1</v>
      </c>
      <c r="BU77" s="195">
        <v>0.6942458164225</v>
      </c>
      <c r="BV77" s="401">
        <v>0.4520468337332705</v>
      </c>
      <c r="BW77" s="196">
        <v>0.4526771918766006</v>
      </c>
      <c r="BX77" s="195">
        <v>1</v>
      </c>
      <c r="BY77" s="195">
        <v>1</v>
      </c>
      <c r="BZ77" s="195">
        <v>1</v>
      </c>
      <c r="CA77" s="195">
        <v>1</v>
      </c>
      <c r="CB77" s="195">
        <v>1</v>
      </c>
      <c r="CC77" s="195">
        <v>1</v>
      </c>
      <c r="CD77" s="400">
        <v>1</v>
      </c>
      <c r="CE77" s="195">
        <v>1</v>
      </c>
      <c r="CF77" s="195">
        <v>1</v>
      </c>
      <c r="CG77" s="195">
        <v>1</v>
      </c>
      <c r="CH77" s="195">
        <v>1</v>
      </c>
      <c r="CI77" s="195">
        <v>1</v>
      </c>
      <c r="CJ77" s="195">
        <v>1</v>
      </c>
      <c r="CK77" s="404">
        <v>1</v>
      </c>
      <c r="CL77" s="196">
        <v>1</v>
      </c>
      <c r="CM77" s="196">
        <v>1</v>
      </c>
      <c r="CN77" s="196">
        <v>1</v>
      </c>
      <c r="CO77" s="197">
        <v>1</v>
      </c>
      <c r="CP77" s="150"/>
    </row>
    <row r="78" spans="1:93" ht="11.25">
      <c r="A78" s="177" t="s">
        <v>160</v>
      </c>
      <c r="B78" s="106"/>
      <c r="C78" s="106">
        <v>53</v>
      </c>
      <c r="D78" s="107" t="s">
        <v>161</v>
      </c>
      <c r="E78" s="189">
        <v>0.001133394703375175</v>
      </c>
      <c r="F78" s="189">
        <v>0.006244752308984047</v>
      </c>
      <c r="G78" s="189">
        <v>0.0195447031271525</v>
      </c>
      <c r="H78" s="189">
        <v>0.06866472824871393</v>
      </c>
      <c r="I78" s="189">
        <v>0.016535504675001447</v>
      </c>
      <c r="J78" s="189">
        <v>0.013453414817197385</v>
      </c>
      <c r="K78" s="189">
        <v>0.022229163698272304</v>
      </c>
      <c r="L78" s="189">
        <v>0.025842697446045337</v>
      </c>
      <c r="M78" s="189">
        <v>0.005818308061731927</v>
      </c>
      <c r="N78" s="189">
        <v>0.02271632638676785</v>
      </c>
      <c r="O78" s="189">
        <v>0.011793615919618243</v>
      </c>
      <c r="P78" s="189">
        <v>0.010897344061224773</v>
      </c>
      <c r="Q78" s="189">
        <v>0.0236442282124795</v>
      </c>
      <c r="R78" s="189">
        <v>0.020604751304437702</v>
      </c>
      <c r="S78" s="189">
        <v>0.022437769741836075</v>
      </c>
      <c r="T78" s="189">
        <v>0.01168262914649491</v>
      </c>
      <c r="U78" s="189">
        <v>0.02059269520939027</v>
      </c>
      <c r="V78" s="189">
        <v>0.022202473914668147</v>
      </c>
      <c r="W78" s="189">
        <v>0.01673797615283848</v>
      </c>
      <c r="X78" s="189">
        <v>0.015846361706234317</v>
      </c>
      <c r="Y78" s="189">
        <v>0.021820453981134597</v>
      </c>
      <c r="Z78" s="189">
        <v>0.02232526849789376</v>
      </c>
      <c r="AA78" s="189">
        <v>0.03339348517302041</v>
      </c>
      <c r="AB78" s="189">
        <v>0.0035842281510114213</v>
      </c>
      <c r="AC78" s="189">
        <v>0.027201514526658727</v>
      </c>
      <c r="AD78" s="189">
        <v>0.06615742321093886</v>
      </c>
      <c r="AE78" s="189">
        <v>0.016411167949279784</v>
      </c>
      <c r="AF78" s="189">
        <v>0.010215933824493057</v>
      </c>
      <c r="AG78" s="189">
        <v>0.015673591242691878</v>
      </c>
      <c r="AH78" s="189">
        <v>0.039604440090007645</v>
      </c>
      <c r="AI78" s="189">
        <v>0.027855129626651546</v>
      </c>
      <c r="AJ78" s="189">
        <v>0.02375036390042543</v>
      </c>
      <c r="AK78" s="189">
        <v>0</v>
      </c>
      <c r="AL78" s="189">
        <v>0.022459893048128343</v>
      </c>
      <c r="AM78" s="396">
        <v>0.01998263278764596</v>
      </c>
      <c r="AN78" s="189">
        <v>0.0009067500534522786</v>
      </c>
      <c r="AO78" s="189">
        <v>0.006173859884374613</v>
      </c>
      <c r="AP78" s="189">
        <v>0.04136455078542995</v>
      </c>
      <c r="AQ78" s="189">
        <v>0.04910777686936963</v>
      </c>
      <c r="AR78" s="189">
        <v>0.014614279558002418</v>
      </c>
      <c r="AS78" s="189">
        <v>0.014515562435590773</v>
      </c>
      <c r="AT78" s="189">
        <v>0.019285881599034712</v>
      </c>
      <c r="AU78" s="189">
        <v>0.023348459505577308</v>
      </c>
      <c r="AV78" s="189">
        <v>0.004411978232872907</v>
      </c>
      <c r="AW78" s="189">
        <v>0.022740642582116357</v>
      </c>
      <c r="AX78" s="189">
        <v>0.011494131000438884</v>
      </c>
      <c r="AY78" s="189">
        <v>0.01285983793307676</v>
      </c>
      <c r="AZ78" s="189">
        <v>0.024784541677860757</v>
      </c>
      <c r="BA78" s="189">
        <v>0.020911421017156945</v>
      </c>
      <c r="BB78" s="189">
        <v>0.02410493300954513</v>
      </c>
      <c r="BC78" s="189">
        <v>0.009348077534906863</v>
      </c>
      <c r="BD78" s="189">
        <v>0.01931248788771224</v>
      </c>
      <c r="BE78" s="189">
        <v>0.025167463200152933</v>
      </c>
      <c r="BF78" s="189">
        <v>0.016661093539693746</v>
      </c>
      <c r="BG78" s="189">
        <v>0.01917366698172237</v>
      </c>
      <c r="BH78" s="189">
        <v>0.02247429957532868</v>
      </c>
      <c r="BI78" s="189">
        <v>0.024205525632323886</v>
      </c>
      <c r="BJ78" s="189">
        <v>0.032865533018260625</v>
      </c>
      <c r="BK78" s="189">
        <v>0.003426004739667095</v>
      </c>
      <c r="BL78" s="189">
        <v>0.026514519646751368</v>
      </c>
      <c r="BM78" s="189">
        <v>0.061141906320929605</v>
      </c>
      <c r="BN78" s="189">
        <v>0.016684864502091255</v>
      </c>
      <c r="BO78" s="189">
        <v>0.010447974822722536</v>
      </c>
      <c r="BP78" s="189">
        <v>0.015338128805919289</v>
      </c>
      <c r="BQ78" s="189">
        <v>0.03836930396373002</v>
      </c>
      <c r="BR78" s="189">
        <v>0.025944013830376474</v>
      </c>
      <c r="BS78" s="189">
        <v>0.025353121183435075</v>
      </c>
      <c r="BT78" s="189">
        <v>0</v>
      </c>
      <c r="BU78" s="189">
        <v>0.02246026133652462</v>
      </c>
      <c r="BV78" s="397">
        <v>0.02020750699969331</v>
      </c>
      <c r="BW78" s="190">
        <v>0.0201986382409903</v>
      </c>
      <c r="CK78" s="94"/>
      <c r="CL78" s="94"/>
      <c r="CM78" s="94"/>
      <c r="CN78" s="94"/>
      <c r="CO78" s="94"/>
    </row>
    <row r="79" spans="1:93" ht="11.25">
      <c r="A79" s="126" t="s">
        <v>162</v>
      </c>
      <c r="B79" s="106"/>
      <c r="C79" s="106">
        <v>54</v>
      </c>
      <c r="D79" s="107" t="s">
        <v>163</v>
      </c>
      <c r="E79" s="189">
        <v>0.06040514869819242</v>
      </c>
      <c r="F79" s="189">
        <v>0.21258396305625524</v>
      </c>
      <c r="G79" s="189">
        <v>0.1399814023970244</v>
      </c>
      <c r="H79" s="189">
        <v>0.12963279697922558</v>
      </c>
      <c r="I79" s="189">
        <v>0.14226282032890109</v>
      </c>
      <c r="J79" s="189">
        <v>0.23355848611557842</v>
      </c>
      <c r="K79" s="189">
        <v>0.17831555950123668</v>
      </c>
      <c r="L79" s="189">
        <v>0.12208762584938566</v>
      </c>
      <c r="M79" s="189">
        <v>0.03284611700263913</v>
      </c>
      <c r="N79" s="189">
        <v>0.20860254211404272</v>
      </c>
      <c r="O79" s="189">
        <v>0.13779369988384949</v>
      </c>
      <c r="P79" s="189">
        <v>0.18511158455146662</v>
      </c>
      <c r="Q79" s="189">
        <v>0.2539944555456391</v>
      </c>
      <c r="R79" s="189">
        <v>0.21862763436312152</v>
      </c>
      <c r="S79" s="189">
        <v>0.16798273508278833</v>
      </c>
      <c r="T79" s="189">
        <v>0.22498229630496439</v>
      </c>
      <c r="U79" s="189">
        <v>0.2923975513413333</v>
      </c>
      <c r="V79" s="189">
        <v>0.20598229998051784</v>
      </c>
      <c r="W79" s="189">
        <v>0.34802427749494486</v>
      </c>
      <c r="X79" s="189">
        <v>0.11302699423718532</v>
      </c>
      <c r="Y79" s="189">
        <v>0.3413398964776761</v>
      </c>
      <c r="Z79" s="189">
        <v>0.5006008937800046</v>
      </c>
      <c r="AA79" s="189">
        <v>0.33132157797223566</v>
      </c>
      <c r="AB79" s="189">
        <v>0.03902184431936327</v>
      </c>
      <c r="AC79" s="189">
        <v>0.3671308427426442</v>
      </c>
      <c r="AD79" s="189">
        <v>0.27290854872055803</v>
      </c>
      <c r="AE79" s="189">
        <v>0.45902286587238855</v>
      </c>
      <c r="AF79" s="189">
        <v>0.662425124695809</v>
      </c>
      <c r="AG79" s="189">
        <v>0.48072603604597397</v>
      </c>
      <c r="AH79" s="189">
        <v>0.5277936284062402</v>
      </c>
      <c r="AI79" s="189">
        <v>0.36284628471311164</v>
      </c>
      <c r="AJ79" s="189">
        <v>0.2990393028768724</v>
      </c>
      <c r="AK79" s="189">
        <v>0</v>
      </c>
      <c r="AL79" s="189">
        <v>0.06446524064171123</v>
      </c>
      <c r="AM79" s="396">
        <v>0.2795781912586634</v>
      </c>
      <c r="AN79" s="189">
        <v>0.05616265076035174</v>
      </c>
      <c r="AO79" s="189">
        <v>0.20788772053825513</v>
      </c>
      <c r="AP79" s="189">
        <v>0.18818377348799384</v>
      </c>
      <c r="AQ79" s="189">
        <v>0.18341604965282177</v>
      </c>
      <c r="AR79" s="189">
        <v>0.1312103832630434</v>
      </c>
      <c r="AS79" s="189">
        <v>0.2492902048413875</v>
      </c>
      <c r="AT79" s="189">
        <v>0.19343327003370928</v>
      </c>
      <c r="AU79" s="189">
        <v>0.11209226033559647</v>
      </c>
      <c r="AV79" s="189">
        <v>0.023729040933309766</v>
      </c>
      <c r="AW79" s="189">
        <v>0.22439580513458363</v>
      </c>
      <c r="AX79" s="189">
        <v>0.12912579620600007</v>
      </c>
      <c r="AY79" s="189">
        <v>0.1588011310199428</v>
      </c>
      <c r="AZ79" s="189">
        <v>0.29154688005949875</v>
      </c>
      <c r="BA79" s="189">
        <v>0.22734261559290087</v>
      </c>
      <c r="BB79" s="189">
        <v>0.17757192073055766</v>
      </c>
      <c r="BC79" s="189">
        <v>0.14843939736055378</v>
      </c>
      <c r="BD79" s="189">
        <v>0.27540633588786256</v>
      </c>
      <c r="BE79" s="189">
        <v>0.23701185241827566</v>
      </c>
      <c r="BF79" s="189">
        <v>0.34653582675195826</v>
      </c>
      <c r="BG79" s="189">
        <v>0.10521474202109535</v>
      </c>
      <c r="BH79" s="189">
        <v>0.347671001909742</v>
      </c>
      <c r="BI79" s="189">
        <v>0.4870764153910576</v>
      </c>
      <c r="BJ79" s="189">
        <v>0.32732882381777645</v>
      </c>
      <c r="BK79" s="189">
        <v>0.03578820630753606</v>
      </c>
      <c r="BL79" s="189">
        <v>0.38911359213867397</v>
      </c>
      <c r="BM79" s="189">
        <v>0.26437746531168055</v>
      </c>
      <c r="BN79" s="189">
        <v>0.4568071678969786</v>
      </c>
      <c r="BO79" s="189">
        <v>0.6612786051580094</v>
      </c>
      <c r="BP79" s="189">
        <v>0.4818696078562318</v>
      </c>
      <c r="BQ79" s="189">
        <v>0.5287596174709172</v>
      </c>
      <c r="BR79" s="189">
        <v>0.32660852985112204</v>
      </c>
      <c r="BS79" s="189">
        <v>0.2981646843618158</v>
      </c>
      <c r="BT79" s="189">
        <v>0</v>
      </c>
      <c r="BU79" s="189">
        <v>0.06446599590275605</v>
      </c>
      <c r="BV79" s="397">
        <v>0.29080160610386085</v>
      </c>
      <c r="BW79" s="190">
        <v>0.29035896860808214</v>
      </c>
      <c r="CK79" s="94"/>
      <c r="CL79" s="94"/>
      <c r="CM79" s="94"/>
      <c r="CN79" s="94"/>
      <c r="CO79" s="94"/>
    </row>
    <row r="80" spans="1:93" ht="11.25">
      <c r="A80" s="126" t="s">
        <v>164</v>
      </c>
      <c r="B80" s="106"/>
      <c r="C80" s="106">
        <v>55</v>
      </c>
      <c r="D80" s="107" t="s">
        <v>165</v>
      </c>
      <c r="E80" s="189">
        <v>0.28866445663568013</v>
      </c>
      <c r="F80" s="189">
        <v>0.5446578505457599</v>
      </c>
      <c r="G80" s="189">
        <v>0.3007473481195757</v>
      </c>
      <c r="H80" s="189">
        <v>0.13928980225505547</v>
      </c>
      <c r="I80" s="189">
        <v>0.097643752586484</v>
      </c>
      <c r="J80" s="189">
        <v>0.034909402809049</v>
      </c>
      <c r="K80" s="189">
        <v>0.07717094663466281</v>
      </c>
      <c r="L80" s="189">
        <v>0.07894061515623171</v>
      </c>
      <c r="M80" s="189">
        <v>0.021547027037452544</v>
      </c>
      <c r="N80" s="189">
        <v>0.07545285811620421</v>
      </c>
      <c r="O80" s="189">
        <v>0.0397755356218251</v>
      </c>
      <c r="P80" s="189">
        <v>0.0634661687840542</v>
      </c>
      <c r="Q80" s="189">
        <v>0.057116304539554914</v>
      </c>
      <c r="R80" s="189">
        <v>0.07409722912660952</v>
      </c>
      <c r="S80" s="189">
        <v>0.037508219803761296</v>
      </c>
      <c r="T80" s="189">
        <v>0.020358947694779854</v>
      </c>
      <c r="U80" s="189">
        <v>0.040380403242413467</v>
      </c>
      <c r="V80" s="189">
        <v>0.05285892682054377</v>
      </c>
      <c r="W80" s="189">
        <v>0.014048231435760193</v>
      </c>
      <c r="X80" s="189">
        <v>0.10838227589819946</v>
      </c>
      <c r="Y80" s="189">
        <v>0.09295180509207593</v>
      </c>
      <c r="Z80" s="189">
        <v>0.08477183948160609</v>
      </c>
      <c r="AA80" s="189">
        <v>0.2274037227987758</v>
      </c>
      <c r="AB80" s="189">
        <v>0.45512918508700995</v>
      </c>
      <c r="AC80" s="189">
        <v>0.078829136717507</v>
      </c>
      <c r="AD80" s="189">
        <v>0.07675492551348358</v>
      </c>
      <c r="AE80" s="189">
        <v>0</v>
      </c>
      <c r="AF80" s="189">
        <v>0.002434812551555068</v>
      </c>
      <c r="AG80" s="189">
        <v>0.056761025848047375</v>
      </c>
      <c r="AH80" s="189">
        <v>0.021592144787416157</v>
      </c>
      <c r="AI80" s="189">
        <v>0.08042466870367705</v>
      </c>
      <c r="AJ80" s="189">
        <v>0.12075989747997426</v>
      </c>
      <c r="AK80" s="189">
        <v>0</v>
      </c>
      <c r="AL80" s="189">
        <v>0.09685828877005348</v>
      </c>
      <c r="AM80" s="396">
        <v>0.09902717163285857</v>
      </c>
      <c r="AN80" s="189">
        <v>0.3238723415569218</v>
      </c>
      <c r="AO80" s="189">
        <v>0.4604723341251644</v>
      </c>
      <c r="AP80" s="189">
        <v>0.23228020802123014</v>
      </c>
      <c r="AQ80" s="189">
        <v>0.11163901139604421</v>
      </c>
      <c r="AR80" s="189">
        <v>0.11356398306445523</v>
      </c>
      <c r="AS80" s="189">
        <v>0.04288113135765542</v>
      </c>
      <c r="AT80" s="189">
        <v>0.06965173190943061</v>
      </c>
      <c r="AU80" s="189">
        <v>0.07385831114528352</v>
      </c>
      <c r="AV80" s="189">
        <v>0.01328430784576147</v>
      </c>
      <c r="AW80" s="189">
        <v>0.07649661951302204</v>
      </c>
      <c r="AX80" s="189">
        <v>0.04027967621026467</v>
      </c>
      <c r="AY80" s="189">
        <v>0.057907944109659555</v>
      </c>
      <c r="AZ80" s="189">
        <v>0.06112382619629693</v>
      </c>
      <c r="BA80" s="189">
        <v>0.05484913231927714</v>
      </c>
      <c r="BB80" s="189">
        <v>0.03822494786165681</v>
      </c>
      <c r="BC80" s="189">
        <v>0.017610720677717576</v>
      </c>
      <c r="BD80" s="189">
        <v>0.04307045883469304</v>
      </c>
      <c r="BE80" s="189">
        <v>0.06002070987064296</v>
      </c>
      <c r="BF80" s="189">
        <v>0.01828411066370363</v>
      </c>
      <c r="BG80" s="189">
        <v>0.14534192073363714</v>
      </c>
      <c r="BH80" s="189">
        <v>0.09525538785068854</v>
      </c>
      <c r="BI80" s="189">
        <v>0.10345529705890644</v>
      </c>
      <c r="BJ80" s="189">
        <v>0.23670215068017</v>
      </c>
      <c r="BK80" s="189">
        <v>0.4497231509396299</v>
      </c>
      <c r="BL80" s="189">
        <v>0.06745844100624701</v>
      </c>
      <c r="BM80" s="189">
        <v>0.06947367504571302</v>
      </c>
      <c r="BN80" s="189">
        <v>0</v>
      </c>
      <c r="BO80" s="189">
        <v>0.0027778166408414413</v>
      </c>
      <c r="BP80" s="189">
        <v>0.05437076354250969</v>
      </c>
      <c r="BQ80" s="189">
        <v>0.030462058715812167</v>
      </c>
      <c r="BR80" s="189">
        <v>0.08686077980496483</v>
      </c>
      <c r="BS80" s="189">
        <v>0.12840250147628832</v>
      </c>
      <c r="BT80" s="189">
        <v>0</v>
      </c>
      <c r="BU80" s="189">
        <v>0.1043492665401672</v>
      </c>
      <c r="BV80" s="397">
        <v>0.10180639980383721</v>
      </c>
      <c r="BW80" s="190">
        <v>0.10169679050802419</v>
      </c>
      <c r="CK80" s="94"/>
      <c r="CL80" s="94"/>
      <c r="CM80" s="94"/>
      <c r="CN80" s="94"/>
      <c r="CO80" s="94"/>
    </row>
    <row r="81" spans="1:93" ht="11.25">
      <c r="A81" s="126" t="s">
        <v>166</v>
      </c>
      <c r="B81" s="106"/>
      <c r="C81" s="106">
        <v>56</v>
      </c>
      <c r="D81" s="107" t="s">
        <v>167</v>
      </c>
      <c r="E81" s="189">
        <v>0.11707488386695117</v>
      </c>
      <c r="F81" s="189">
        <v>0.02167296389588581</v>
      </c>
      <c r="G81" s="189">
        <v>0.1013569362171098</v>
      </c>
      <c r="H81" s="189">
        <v>0.06362571868380544</v>
      </c>
      <c r="I81" s="189">
        <v>0.03390111570768391</v>
      </c>
      <c r="J81" s="189">
        <v>0.03448054036667739</v>
      </c>
      <c r="K81" s="189">
        <v>0.04913651691345441</v>
      </c>
      <c r="L81" s="189">
        <v>0.06487281842284522</v>
      </c>
      <c r="M81" s="189">
        <v>0.033093636185375794</v>
      </c>
      <c r="N81" s="189">
        <v>0.0829564410403402</v>
      </c>
      <c r="O81" s="189">
        <v>0.0679304216403812</v>
      </c>
      <c r="P81" s="189">
        <v>0.07079576491683727</v>
      </c>
      <c r="Q81" s="189">
        <v>0.048814102817246255</v>
      </c>
      <c r="R81" s="189">
        <v>0.06313877284837291</v>
      </c>
      <c r="S81" s="189">
        <v>0.06257344734340621</v>
      </c>
      <c r="T81" s="189">
        <v>0.04095555316959476</v>
      </c>
      <c r="U81" s="189">
        <v>0.03659883557668907</v>
      </c>
      <c r="V81" s="189">
        <v>0.05172113686375584</v>
      </c>
      <c r="W81" s="189">
        <v>0.05337774751649692</v>
      </c>
      <c r="X81" s="189">
        <v>0.1637494140678854</v>
      </c>
      <c r="Y81" s="189">
        <v>0.15045117069723404</v>
      </c>
      <c r="Z81" s="189">
        <v>0.05194761609015179</v>
      </c>
      <c r="AA81" s="189">
        <v>0.09045598685637414</v>
      </c>
      <c r="AB81" s="189">
        <v>0.311990752878139</v>
      </c>
      <c r="AC81" s="189">
        <v>0.08175618004762764</v>
      </c>
      <c r="AD81" s="189">
        <v>0.20571417530255115</v>
      </c>
      <c r="AE81" s="189">
        <v>0.27357871585784904</v>
      </c>
      <c r="AF81" s="189">
        <v>0.11327403269201612</v>
      </c>
      <c r="AG81" s="189">
        <v>0.05718114756599314</v>
      </c>
      <c r="AH81" s="189">
        <v>0.06184257275438464</v>
      </c>
      <c r="AI81" s="189">
        <v>0.09797060723787598</v>
      </c>
      <c r="AJ81" s="189">
        <v>0.0707169633457474</v>
      </c>
      <c r="AK81" s="189">
        <v>0</v>
      </c>
      <c r="AL81" s="189">
        <v>0.10106951871657754</v>
      </c>
      <c r="AM81" s="396">
        <v>0.09662808666401924</v>
      </c>
      <c r="AN81" s="189">
        <v>0.11517045830112964</v>
      </c>
      <c r="AO81" s="189">
        <v>0.03456577779234456</v>
      </c>
      <c r="AP81" s="189">
        <v>0.09249668278902538</v>
      </c>
      <c r="AQ81" s="189">
        <v>0.09136027083357323</v>
      </c>
      <c r="AR81" s="189">
        <v>0.03420831731232418</v>
      </c>
      <c r="AS81" s="189">
        <v>0.04007576784545575</v>
      </c>
      <c r="AT81" s="189">
        <v>0.055270191451847195</v>
      </c>
      <c r="AU81" s="189">
        <v>0.0678171977812503</v>
      </c>
      <c r="AV81" s="189">
        <v>0.02384875066286205</v>
      </c>
      <c r="AW81" s="189">
        <v>0.07385082063733088</v>
      </c>
      <c r="AX81" s="189">
        <v>0.06325512358857828</v>
      </c>
      <c r="AY81" s="189">
        <v>0.0703699018860634</v>
      </c>
      <c r="AZ81" s="189">
        <v>0.05734953370871942</v>
      </c>
      <c r="BA81" s="189">
        <v>0.05631008918615119</v>
      </c>
      <c r="BB81" s="189">
        <v>0.0711946091030202</v>
      </c>
      <c r="BC81" s="189">
        <v>0.04456394986355765</v>
      </c>
      <c r="BD81" s="189">
        <v>0.05459659551097061</v>
      </c>
      <c r="BE81" s="189">
        <v>0.05343401516599758</v>
      </c>
      <c r="BF81" s="189">
        <v>0.052466565550754685</v>
      </c>
      <c r="BG81" s="189">
        <v>0.20400030060031174</v>
      </c>
      <c r="BH81" s="189">
        <v>0.1455604077671911</v>
      </c>
      <c r="BI81" s="189">
        <v>0.04946148045581952</v>
      </c>
      <c r="BJ81" s="189">
        <v>0.08995484586923676</v>
      </c>
      <c r="BK81" s="189">
        <v>0.3139299479185527</v>
      </c>
      <c r="BL81" s="189">
        <v>0.07975016679952589</v>
      </c>
      <c r="BM81" s="189">
        <v>0.17085052588868946</v>
      </c>
      <c r="BN81" s="189">
        <v>0.2612508887638848</v>
      </c>
      <c r="BO81" s="189">
        <v>0.11092934712298468</v>
      </c>
      <c r="BP81" s="189">
        <v>0.05876895505748527</v>
      </c>
      <c r="BQ81" s="189">
        <v>0.060618918572944505</v>
      </c>
      <c r="BR81" s="189">
        <v>0.12087661760016113</v>
      </c>
      <c r="BS81" s="189">
        <v>0.07287827407015177</v>
      </c>
      <c r="BT81" s="189">
        <v>0</v>
      </c>
      <c r="BU81" s="189">
        <v>0.10106797619630736</v>
      </c>
      <c r="BV81" s="397">
        <v>0.09842383625286259</v>
      </c>
      <c r="BW81" s="190">
        <v>0.09835301412679716</v>
      </c>
      <c r="CK81" s="94"/>
      <c r="CL81" s="94"/>
      <c r="CM81" s="94"/>
      <c r="CN81" s="94"/>
      <c r="CO81" s="94"/>
    </row>
    <row r="82" spans="1:93" ht="11.25">
      <c r="A82" s="126" t="s">
        <v>168</v>
      </c>
      <c r="B82" s="106"/>
      <c r="C82" s="106">
        <v>57</v>
      </c>
      <c r="D82" s="107" t="s">
        <v>169</v>
      </c>
      <c r="E82" s="189">
        <v>0.050449367054929736</v>
      </c>
      <c r="F82" s="189">
        <v>0.021515533165407223</v>
      </c>
      <c r="G82" s="189">
        <v>0.054966248794599805</v>
      </c>
      <c r="H82" s="189">
        <v>0.05410028023734656</v>
      </c>
      <c r="I82" s="189">
        <v>0.11488146791203693</v>
      </c>
      <c r="J82" s="189">
        <v>0.03063793288302777</v>
      </c>
      <c r="K82" s="189">
        <v>0.028920381269705572</v>
      </c>
      <c r="L82" s="189">
        <v>0.02670489613995244</v>
      </c>
      <c r="M82" s="189">
        <v>0.2879001694059861</v>
      </c>
      <c r="N82" s="189">
        <v>0.03631088034208115</v>
      </c>
      <c r="O82" s="189">
        <v>0.030520438293287058</v>
      </c>
      <c r="P82" s="189">
        <v>0.03415240568806237</v>
      </c>
      <c r="Q82" s="189">
        <v>0.03311797893317958</v>
      </c>
      <c r="R82" s="189">
        <v>0.02647240388952456</v>
      </c>
      <c r="S82" s="189">
        <v>0.016983455294165496</v>
      </c>
      <c r="T82" s="189">
        <v>0.015084633916539896</v>
      </c>
      <c r="U82" s="189">
        <v>0.023101259898534173</v>
      </c>
      <c r="V82" s="189">
        <v>0.02543858808650078</v>
      </c>
      <c r="W82" s="189">
        <v>0.04281013515621457</v>
      </c>
      <c r="X82" s="189">
        <v>0.061838586042407696</v>
      </c>
      <c r="Y82" s="189">
        <v>0.04431213863369087</v>
      </c>
      <c r="Z82" s="189">
        <v>0.048994242958682564</v>
      </c>
      <c r="AA82" s="189">
        <v>0.038078524375670685</v>
      </c>
      <c r="AB82" s="189">
        <v>0.05983063544909898</v>
      </c>
      <c r="AC82" s="189">
        <v>0.04459203472015605</v>
      </c>
      <c r="AD82" s="189">
        <v>0.03497549319541681</v>
      </c>
      <c r="AE82" s="189">
        <v>0.0013409075085086602</v>
      </c>
      <c r="AF82" s="189">
        <v>0.0077085265979180105</v>
      </c>
      <c r="AG82" s="189">
        <v>0.016018020639946298</v>
      </c>
      <c r="AH82" s="189">
        <v>0.027373736286215696</v>
      </c>
      <c r="AI82" s="189">
        <v>0.038489903820381956</v>
      </c>
      <c r="AJ82" s="189">
        <v>0.06957368402597414</v>
      </c>
      <c r="AK82" s="189">
        <v>0</v>
      </c>
      <c r="AL82" s="189">
        <v>0.01393048128342246</v>
      </c>
      <c r="AM82" s="396">
        <v>0.04233290736778805</v>
      </c>
      <c r="AN82" s="189">
        <v>0.051880744735181346</v>
      </c>
      <c r="AO82" s="189">
        <v>0.025084467523288242</v>
      </c>
      <c r="AP82" s="189">
        <v>0.05534766511150109</v>
      </c>
      <c r="AQ82" s="189">
        <v>0.04952001504630962</v>
      </c>
      <c r="AR82" s="189">
        <v>0.11889946733580238</v>
      </c>
      <c r="AS82" s="189">
        <v>0.030756235396323554</v>
      </c>
      <c r="AT82" s="189">
        <v>0.030596052481473106</v>
      </c>
      <c r="AU82" s="189">
        <v>0.02593434785332362</v>
      </c>
      <c r="AV82" s="189">
        <v>0.3481167615716775</v>
      </c>
      <c r="AW82" s="189">
        <v>0.03793822990051662</v>
      </c>
      <c r="AX82" s="189">
        <v>0.029401817972124357</v>
      </c>
      <c r="AY82" s="189">
        <v>0.03225902876372927</v>
      </c>
      <c r="AZ82" s="189">
        <v>0.03362244942175469</v>
      </c>
      <c r="BA82" s="189">
        <v>0.02065584775936377</v>
      </c>
      <c r="BB82" s="189">
        <v>0.016849743219931414</v>
      </c>
      <c r="BC82" s="189">
        <v>0.01302731602857451</v>
      </c>
      <c r="BD82" s="189">
        <v>0.021888206897563437</v>
      </c>
      <c r="BE82" s="189">
        <v>0.02719546931753011</v>
      </c>
      <c r="BF82" s="189">
        <v>0.04207554982316215</v>
      </c>
      <c r="BG82" s="189">
        <v>0.07072020979531435</v>
      </c>
      <c r="BH82" s="189">
        <v>0.05041699751989337</v>
      </c>
      <c r="BI82" s="189">
        <v>0.04622296731065545</v>
      </c>
      <c r="BJ82" s="189">
        <v>0.038528376549902134</v>
      </c>
      <c r="BK82" s="189">
        <v>0.06004605934329525</v>
      </c>
      <c r="BL82" s="189">
        <v>0.04310249699727897</v>
      </c>
      <c r="BM82" s="189">
        <v>0.03282232773402413</v>
      </c>
      <c r="BN82" s="189">
        <v>0.0016798990797878216</v>
      </c>
      <c r="BO82" s="189">
        <v>0.00751510895159142</v>
      </c>
      <c r="BP82" s="189">
        <v>0.015217708127840237</v>
      </c>
      <c r="BQ82" s="189">
        <v>0.02858687738815018</v>
      </c>
      <c r="BR82" s="189">
        <v>0.03770098860336696</v>
      </c>
      <c r="BS82" s="189">
        <v>0.049380382143975124</v>
      </c>
      <c r="BT82" s="189">
        <v>0</v>
      </c>
      <c r="BU82" s="189">
        <v>0.013931269385051582</v>
      </c>
      <c r="BV82" s="397">
        <v>0.04217904284526314</v>
      </c>
      <c r="BW82" s="190">
        <v>0.04218511107029794</v>
      </c>
      <c r="CK82" s="94"/>
      <c r="CL82" s="94"/>
      <c r="CM82" s="94"/>
      <c r="CN82" s="94"/>
      <c r="CO82" s="94"/>
    </row>
    <row r="83" spans="1:93" ht="12" thickBot="1">
      <c r="A83" s="126"/>
      <c r="B83" s="178"/>
      <c r="C83" s="179">
        <v>58</v>
      </c>
      <c r="D83" s="180" t="s">
        <v>170</v>
      </c>
      <c r="E83" s="195">
        <v>-0.010514497342109604</v>
      </c>
      <c r="F83" s="195">
        <v>-0.038727959697732996</v>
      </c>
      <c r="G83" s="195">
        <v>-0.0006543601046976168</v>
      </c>
      <c r="H83" s="195">
        <v>-0.0003552304393016433</v>
      </c>
      <c r="I83" s="195">
        <v>-0.011366183888739488</v>
      </c>
      <c r="J83" s="195">
        <v>-0.0006861799077945748</v>
      </c>
      <c r="K83" s="195">
        <v>-0.0003671675489648067</v>
      </c>
      <c r="L83" s="195">
        <v>-0.0002071893994633431</v>
      </c>
      <c r="M83" s="195">
        <v>-0.0011315162639390266</v>
      </c>
      <c r="N83" s="195">
        <v>-0.0003994079364706435</v>
      </c>
      <c r="O83" s="195">
        <v>-0.0002283827089659805</v>
      </c>
      <c r="P83" s="195">
        <v>-0.00024955749758530013</v>
      </c>
      <c r="Q83" s="195">
        <v>-0.0004752013353025887</v>
      </c>
      <c r="R83" s="195">
        <v>-0.0003398362831684425</v>
      </c>
      <c r="S83" s="195">
        <v>-0.00028506117477597324</v>
      </c>
      <c r="T83" s="195">
        <v>-0.0010857462032058465</v>
      </c>
      <c r="U83" s="195">
        <v>-0.0004492951682048786</v>
      </c>
      <c r="V83" s="195">
        <v>-0.00046469737182496716</v>
      </c>
      <c r="W83" s="195">
        <v>-0.005475655124746842</v>
      </c>
      <c r="X83" s="195">
        <v>-0.003638293765682301</v>
      </c>
      <c r="Y83" s="195">
        <v>-0.027970673222534798</v>
      </c>
      <c r="Z83" s="195">
        <v>-0.0019744460822743687</v>
      </c>
      <c r="AA83" s="195">
        <v>-0.04169330500101356</v>
      </c>
      <c r="AB83" s="195">
        <v>-0.003088599574305895</v>
      </c>
      <c r="AC83" s="195">
        <v>-0.006272235707401353</v>
      </c>
      <c r="AD83" s="195">
        <v>-0.00036325460669960004</v>
      </c>
      <c r="AE83" s="195">
        <v>0</v>
      </c>
      <c r="AF83" s="195">
        <v>-0.004892752610196147</v>
      </c>
      <c r="AG83" s="195">
        <v>-0.02738125693846273</v>
      </c>
      <c r="AH83" s="195">
        <v>-0.027190706387743457</v>
      </c>
      <c r="AI83" s="195">
        <v>-0.0018694225555169971</v>
      </c>
      <c r="AJ83" s="195">
        <v>-0.00040610064282959186</v>
      </c>
      <c r="AK83" s="195">
        <v>0</v>
      </c>
      <c r="AL83" s="195">
        <v>-0.0005213903743315508</v>
      </c>
      <c r="AM83" s="400">
        <v>-0.0055790399839925646</v>
      </c>
      <c r="AN83" s="195">
        <v>-0.010400114770073961</v>
      </c>
      <c r="AO83" s="195">
        <v>-0.03976493019583925</v>
      </c>
      <c r="AP83" s="195">
        <v>-0.004421521208748876</v>
      </c>
      <c r="AQ83" s="195">
        <v>-0.007552326228558049</v>
      </c>
      <c r="AR83" s="195">
        <v>-0.01266807955331546</v>
      </c>
      <c r="AS83" s="195">
        <v>-0.000695291694543928</v>
      </c>
      <c r="AT83" s="195">
        <v>-0.0004274698153147366</v>
      </c>
      <c r="AU83" s="195">
        <v>-0.00019262423484643182</v>
      </c>
      <c r="AV83" s="195">
        <v>-0.0013710985833691068</v>
      </c>
      <c r="AW83" s="195">
        <v>-0.00040268655329580823</v>
      </c>
      <c r="AX83" s="195">
        <v>-0.0002287117407897177</v>
      </c>
      <c r="AY83" s="195">
        <v>-0.0002458885857876735</v>
      </c>
      <c r="AZ83" s="195">
        <v>-0.00048445131102814134</v>
      </c>
      <c r="BA83" s="195">
        <v>-0.0003593171243707287</v>
      </c>
      <c r="BB83" s="195">
        <v>-0.00028824016284146963</v>
      </c>
      <c r="BC83" s="195">
        <v>-0.00039590283114263833</v>
      </c>
      <c r="BD83" s="195">
        <v>-0.0004591409585905814</v>
      </c>
      <c r="BE83" s="195">
        <v>-0.0003911616644363729</v>
      </c>
      <c r="BF83" s="195">
        <v>-0.004355098195568294</v>
      </c>
      <c r="BG83" s="195">
        <v>-0.0023250195080444253</v>
      </c>
      <c r="BH83" s="195">
        <v>-0.026791219867411988</v>
      </c>
      <c r="BI83" s="195">
        <v>-0.0024081363079999944</v>
      </c>
      <c r="BJ83" s="195">
        <v>-0.043038073568923814</v>
      </c>
      <c r="BK83" s="195">
        <v>-0.0031080320597781015</v>
      </c>
      <c r="BL83" s="195">
        <v>-0.005599009820231114</v>
      </c>
      <c r="BM83" s="195">
        <v>-0.00035654819221359973</v>
      </c>
      <c r="BN83" s="195">
        <v>0</v>
      </c>
      <c r="BO83" s="195">
        <v>-0.004094410875393676</v>
      </c>
      <c r="BP83" s="195">
        <v>-0.02403926744796693</v>
      </c>
      <c r="BQ83" s="195">
        <v>-0.03635400299811543</v>
      </c>
      <c r="BR83" s="195">
        <v>-0.0015556622299803622</v>
      </c>
      <c r="BS83" s="195">
        <v>-0.0004278633301053543</v>
      </c>
      <c r="BT83" s="195">
        <v>0</v>
      </c>
      <c r="BU83" s="195">
        <v>-0.0005205857833068446</v>
      </c>
      <c r="BV83" s="401">
        <v>-0.0054652257387875856</v>
      </c>
      <c r="BW83" s="196">
        <v>-0.005469714430792322</v>
      </c>
      <c r="CK83" s="94"/>
      <c r="CL83" s="94"/>
      <c r="CM83" s="94"/>
      <c r="CN83" s="94"/>
      <c r="CO83" s="94"/>
    </row>
    <row r="84" spans="1:93" ht="12" thickBot="1">
      <c r="A84" s="181"/>
      <c r="B84" s="182"/>
      <c r="C84" s="182"/>
      <c r="D84" s="183" t="s">
        <v>171</v>
      </c>
      <c r="E84" s="195">
        <v>0.507212753617019</v>
      </c>
      <c r="F84" s="195">
        <v>0.7679471032745592</v>
      </c>
      <c r="G84" s="195">
        <v>0.6159422785507646</v>
      </c>
      <c r="H84" s="195">
        <v>0.4549580959648453</v>
      </c>
      <c r="I84" s="195">
        <v>0.39385847732136786</v>
      </c>
      <c r="J84" s="195">
        <v>0.34635359708373537</v>
      </c>
      <c r="K84" s="195">
        <v>0.35540540046836694</v>
      </c>
      <c r="L84" s="195">
        <v>0.318241463614997</v>
      </c>
      <c r="M84" s="195">
        <v>0.3800737414292465</v>
      </c>
      <c r="N84" s="195">
        <v>0.4256396400629655</v>
      </c>
      <c r="O84" s="195">
        <v>0.2875853286499951</v>
      </c>
      <c r="P84" s="195">
        <v>0.36417371050405994</v>
      </c>
      <c r="Q84" s="195">
        <v>0.41621186871279675</v>
      </c>
      <c r="R84" s="195">
        <v>0.4026009552488978</v>
      </c>
      <c r="S84" s="195">
        <v>0.3072005660911814</v>
      </c>
      <c r="T84" s="195">
        <v>0.311978314029168</v>
      </c>
      <c r="U84" s="195">
        <v>0.4126214501001554</v>
      </c>
      <c r="V84" s="195">
        <v>0.3577387282941614</v>
      </c>
      <c r="W84" s="195">
        <v>0.4695227126315082</v>
      </c>
      <c r="X84" s="195">
        <v>0.4592053381862299</v>
      </c>
      <c r="Y84" s="195">
        <v>0.6229047916592768</v>
      </c>
      <c r="Z84" s="195">
        <v>0.7066654147260645</v>
      </c>
      <c r="AA84" s="195">
        <v>0.6789599921750631</v>
      </c>
      <c r="AB84" s="195">
        <v>0.8664680463103167</v>
      </c>
      <c r="AC84" s="195">
        <v>0.5932374730471922</v>
      </c>
      <c r="AD84" s="195">
        <v>0.6561473113362488</v>
      </c>
      <c r="AE84" s="195">
        <v>0.750353657188026</v>
      </c>
      <c r="AF84" s="195">
        <v>0.7911656777515952</v>
      </c>
      <c r="AG84" s="195">
        <v>0.59897856440419</v>
      </c>
      <c r="AH84" s="195">
        <v>0.6510158159365209</v>
      </c>
      <c r="AI84" s="195">
        <v>0.6057171715461812</v>
      </c>
      <c r="AJ84" s="195">
        <v>0.583434110986164</v>
      </c>
      <c r="AK84" s="195">
        <v>0</v>
      </c>
      <c r="AL84" s="195">
        <v>0.2982620320855615</v>
      </c>
      <c r="AM84" s="400">
        <v>0.5319699497269826</v>
      </c>
      <c r="AN84" s="195">
        <v>0.5375928306369628</v>
      </c>
      <c r="AO84" s="195">
        <v>0.6944192296675877</v>
      </c>
      <c r="AP84" s="195">
        <v>0.6052513589864316</v>
      </c>
      <c r="AQ84" s="195">
        <v>0.4774907975695604</v>
      </c>
      <c r="AR84" s="195">
        <v>0.39982835098031216</v>
      </c>
      <c r="AS84" s="195">
        <v>0.37682361018186905</v>
      </c>
      <c r="AT84" s="195">
        <v>0.36780965766018014</v>
      </c>
      <c r="AU84" s="195">
        <v>0.3028579523861848</v>
      </c>
      <c r="AV84" s="195">
        <v>0.4120197406631146</v>
      </c>
      <c r="AW84" s="195">
        <v>0.4350194312142737</v>
      </c>
      <c r="AX84" s="195">
        <v>0.2733278332366165</v>
      </c>
      <c r="AY84" s="195">
        <v>0.33195195512668413</v>
      </c>
      <c r="AZ84" s="195">
        <v>0.4679427797531024</v>
      </c>
      <c r="BA84" s="195">
        <v>0.37970978875047917</v>
      </c>
      <c r="BB84" s="195">
        <v>0.32765791376186976</v>
      </c>
      <c r="BC84" s="195">
        <v>0.23259355863416775</v>
      </c>
      <c r="BD84" s="195">
        <v>0.4138149440602113</v>
      </c>
      <c r="BE84" s="195">
        <v>0.4024383483081629</v>
      </c>
      <c r="BF84" s="195">
        <v>0.47166804813370417</v>
      </c>
      <c r="BG84" s="195">
        <v>0.5421258206240366</v>
      </c>
      <c r="BH84" s="195">
        <v>0.6345868747554316</v>
      </c>
      <c r="BI84" s="195">
        <v>0.7080135495407629</v>
      </c>
      <c r="BJ84" s="195">
        <v>0.6823416563664222</v>
      </c>
      <c r="BK84" s="195">
        <v>0.859805337188903</v>
      </c>
      <c r="BL84" s="195">
        <v>0.6003402067682461</v>
      </c>
      <c r="BM84" s="195">
        <v>0.5983093521088232</v>
      </c>
      <c r="BN84" s="195">
        <v>0.7364228202427425</v>
      </c>
      <c r="BO84" s="195">
        <v>0.7888544418207558</v>
      </c>
      <c r="BP84" s="195">
        <v>0.6015258959420193</v>
      </c>
      <c r="BQ84" s="195">
        <v>0.6504427731134386</v>
      </c>
      <c r="BR84" s="195">
        <v>0.5964352674600111</v>
      </c>
      <c r="BS84" s="195">
        <v>0.5737510999055607</v>
      </c>
      <c r="BT84" s="195">
        <v>0</v>
      </c>
      <c r="BU84" s="195">
        <v>0.30575418357749995</v>
      </c>
      <c r="BV84" s="401">
        <v>0.5479531662667295</v>
      </c>
      <c r="BW84" s="196">
        <v>0.5473228081233994</v>
      </c>
      <c r="CK84" s="94"/>
      <c r="CL84" s="94"/>
      <c r="CM84" s="94"/>
      <c r="CN84" s="94"/>
      <c r="CO84" s="94"/>
    </row>
    <row r="85" spans="1:93" ht="12" thickBot="1">
      <c r="A85" s="184"/>
      <c r="B85" s="185"/>
      <c r="C85" s="185"/>
      <c r="D85" s="186" t="s">
        <v>146</v>
      </c>
      <c r="E85" s="195">
        <v>1</v>
      </c>
      <c r="F85" s="195">
        <v>1</v>
      </c>
      <c r="G85" s="195">
        <v>1</v>
      </c>
      <c r="H85" s="195">
        <v>1</v>
      </c>
      <c r="I85" s="195">
        <v>1</v>
      </c>
      <c r="J85" s="195">
        <v>1</v>
      </c>
      <c r="K85" s="195">
        <v>1</v>
      </c>
      <c r="L85" s="195">
        <v>1</v>
      </c>
      <c r="M85" s="195">
        <v>1</v>
      </c>
      <c r="N85" s="195">
        <v>1</v>
      </c>
      <c r="O85" s="195">
        <v>1</v>
      </c>
      <c r="P85" s="195">
        <v>1</v>
      </c>
      <c r="Q85" s="195">
        <v>1</v>
      </c>
      <c r="R85" s="195">
        <v>1</v>
      </c>
      <c r="S85" s="195">
        <v>1</v>
      </c>
      <c r="T85" s="195">
        <v>1</v>
      </c>
      <c r="U85" s="195">
        <v>1</v>
      </c>
      <c r="V85" s="195">
        <v>1</v>
      </c>
      <c r="W85" s="195">
        <v>1</v>
      </c>
      <c r="X85" s="195">
        <v>1</v>
      </c>
      <c r="Y85" s="195">
        <v>1</v>
      </c>
      <c r="Z85" s="195">
        <v>1</v>
      </c>
      <c r="AA85" s="195">
        <v>1</v>
      </c>
      <c r="AB85" s="195">
        <v>1</v>
      </c>
      <c r="AC85" s="195">
        <v>1</v>
      </c>
      <c r="AD85" s="195">
        <v>1</v>
      </c>
      <c r="AE85" s="195">
        <v>1</v>
      </c>
      <c r="AF85" s="195">
        <v>1</v>
      </c>
      <c r="AG85" s="195">
        <v>1</v>
      </c>
      <c r="AH85" s="195">
        <v>1</v>
      </c>
      <c r="AI85" s="195">
        <v>1</v>
      </c>
      <c r="AJ85" s="195">
        <v>1</v>
      </c>
      <c r="AK85" s="195">
        <v>1</v>
      </c>
      <c r="AL85" s="195">
        <v>1</v>
      </c>
      <c r="AM85" s="400">
        <v>1</v>
      </c>
      <c r="AN85" s="195">
        <v>1</v>
      </c>
      <c r="AO85" s="195">
        <v>1</v>
      </c>
      <c r="AP85" s="195">
        <v>1</v>
      </c>
      <c r="AQ85" s="195">
        <v>1</v>
      </c>
      <c r="AR85" s="195">
        <v>1</v>
      </c>
      <c r="AS85" s="195">
        <v>1</v>
      </c>
      <c r="AT85" s="195">
        <v>1</v>
      </c>
      <c r="AU85" s="195">
        <v>1</v>
      </c>
      <c r="AV85" s="195">
        <v>1</v>
      </c>
      <c r="AW85" s="195">
        <v>1</v>
      </c>
      <c r="AX85" s="195">
        <v>1</v>
      </c>
      <c r="AY85" s="195">
        <v>1</v>
      </c>
      <c r="AZ85" s="195">
        <v>1</v>
      </c>
      <c r="BA85" s="195">
        <v>1</v>
      </c>
      <c r="BB85" s="195">
        <v>1</v>
      </c>
      <c r="BC85" s="195">
        <v>1</v>
      </c>
      <c r="BD85" s="195">
        <v>1</v>
      </c>
      <c r="BE85" s="195">
        <v>1</v>
      </c>
      <c r="BF85" s="195">
        <v>1</v>
      </c>
      <c r="BG85" s="195">
        <v>1</v>
      </c>
      <c r="BH85" s="195">
        <v>1</v>
      </c>
      <c r="BI85" s="195">
        <v>1</v>
      </c>
      <c r="BJ85" s="195">
        <v>1</v>
      </c>
      <c r="BK85" s="195">
        <v>1</v>
      </c>
      <c r="BL85" s="195">
        <v>1</v>
      </c>
      <c r="BM85" s="195">
        <v>1</v>
      </c>
      <c r="BN85" s="195">
        <v>1</v>
      </c>
      <c r="BO85" s="195">
        <v>1</v>
      </c>
      <c r="BP85" s="195">
        <v>1</v>
      </c>
      <c r="BQ85" s="195">
        <v>1</v>
      </c>
      <c r="BR85" s="195">
        <v>1</v>
      </c>
      <c r="BS85" s="195">
        <v>1</v>
      </c>
      <c r="BT85" s="195">
        <v>1</v>
      </c>
      <c r="BU85" s="195">
        <v>1</v>
      </c>
      <c r="BV85" s="401">
        <v>1</v>
      </c>
      <c r="BW85" s="196">
        <v>1</v>
      </c>
      <c r="CK85" s="94"/>
      <c r="CL85" s="94"/>
      <c r="CM85" s="94"/>
      <c r="CN85" s="94"/>
      <c r="CO85" s="94"/>
    </row>
    <row r="87" spans="5:75" ht="11.25">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c r="AS87" s="187"/>
      <c r="AT87" s="187"/>
      <c r="AU87" s="187"/>
      <c r="AV87" s="187"/>
      <c r="AW87" s="187"/>
      <c r="AX87" s="187"/>
      <c r="AY87" s="187"/>
      <c r="AZ87" s="187"/>
      <c r="BA87" s="187"/>
      <c r="BB87" s="187"/>
      <c r="BC87" s="187"/>
      <c r="BD87" s="187"/>
      <c r="BE87" s="187"/>
      <c r="BF87" s="187"/>
      <c r="BG87" s="187"/>
      <c r="BH87" s="187"/>
      <c r="BI87" s="187"/>
      <c r="BJ87" s="187"/>
      <c r="BK87" s="187"/>
      <c r="BL87" s="187"/>
      <c r="BM87" s="187"/>
      <c r="BN87" s="187"/>
      <c r="BO87" s="187"/>
      <c r="BP87" s="187"/>
      <c r="BQ87" s="187"/>
      <c r="BR87" s="187"/>
      <c r="BS87" s="187"/>
      <c r="BT87" s="187"/>
      <c r="BU87" s="187"/>
      <c r="BV87" s="187"/>
      <c r="BW87" s="187"/>
    </row>
    <row r="89" spans="5:75" ht="11.25">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c r="AS89" s="187"/>
      <c r="AT89" s="187"/>
      <c r="AU89" s="187"/>
      <c r="AV89" s="187"/>
      <c r="AW89" s="187"/>
      <c r="AX89" s="187"/>
      <c r="AY89" s="187"/>
      <c r="AZ89" s="187"/>
      <c r="BA89" s="187"/>
      <c r="BB89" s="187"/>
      <c r="BC89" s="187"/>
      <c r="BD89" s="187"/>
      <c r="BE89" s="187"/>
      <c r="BF89" s="187"/>
      <c r="BG89" s="187"/>
      <c r="BH89" s="187"/>
      <c r="BI89" s="187"/>
      <c r="BJ89" s="187"/>
      <c r="BK89" s="187"/>
      <c r="BL89" s="187"/>
      <c r="BM89" s="187"/>
      <c r="BN89" s="187"/>
      <c r="BO89" s="187"/>
      <c r="BP89" s="187"/>
      <c r="BQ89" s="187"/>
      <c r="BR89" s="187"/>
      <c r="BS89" s="187"/>
      <c r="BT89" s="187"/>
      <c r="BU89" s="187"/>
      <c r="BV89" s="187"/>
      <c r="BW89" s="187"/>
    </row>
  </sheetData>
  <printOptions/>
  <pageMargins left="0.1968503937007874" right="0.1968503937007874" top="0.3937007874015748" bottom="0.3937007874015748" header="0.5118110236220472" footer="0.5118110236220472"/>
  <pageSetup fitToWidth="10" horizontalDpi="600" verticalDpi="600" orientation="portrait" paperSize="9" scale="85" r:id="rId1"/>
</worksheet>
</file>

<file path=xl/worksheets/sheet39.xml><?xml version="1.0" encoding="utf-8"?>
<worksheet xmlns="http://schemas.openxmlformats.org/spreadsheetml/2006/main" xmlns:r="http://schemas.openxmlformats.org/officeDocument/2006/relationships">
  <dimension ref="A1:BY79"/>
  <sheetViews>
    <sheetView workbookViewId="0" topLeftCell="A1">
      <pane xSplit="3" ySplit="5" topLeftCell="D6" activePane="bottomRight" state="frozen"/>
      <selection pane="topLeft" activeCell="D4" sqref="D4"/>
      <selection pane="topRight" activeCell="D4" sqref="D4"/>
      <selection pane="bottomLeft" activeCell="D4" sqref="D4"/>
      <selection pane="bottomRight" activeCell="D4" sqref="D4"/>
    </sheetView>
  </sheetViews>
  <sheetFormatPr defaultColWidth="9.33203125" defaultRowHeight="11.25"/>
  <cols>
    <col min="1" max="2" width="4" style="188" bestFit="1" customWidth="1"/>
    <col min="3" max="3" width="27.16015625" style="188" bestFit="1" customWidth="1"/>
    <col min="4" max="75" width="10.5" style="94" customWidth="1"/>
    <col min="76" max="76" width="11.5" style="0" bestFit="1" customWidth="1"/>
    <col min="77" max="77" width="12.16015625" style="0" bestFit="1" customWidth="1"/>
    <col min="78" max="78" width="10.66015625" style="0" bestFit="1" customWidth="1"/>
    <col min="79" max="79" width="9.16015625" style="0" customWidth="1"/>
  </cols>
  <sheetData>
    <row r="1" ht="11.25">
      <c r="A1" s="188" t="s">
        <v>373</v>
      </c>
    </row>
    <row r="2" ht="12" thickBot="1"/>
    <row r="3" spans="1:77" ht="11.25">
      <c r="A3" s="95"/>
      <c r="B3" s="96"/>
      <c r="C3" s="97"/>
      <c r="D3" s="108" t="s">
        <v>94</v>
      </c>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415"/>
      <c r="AM3" s="420"/>
      <c r="AN3" s="421" t="s">
        <v>95</v>
      </c>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422"/>
      <c r="BV3" s="423"/>
      <c r="BW3" s="424"/>
      <c r="BX3" s="425"/>
      <c r="BY3" s="426"/>
    </row>
    <row r="4" spans="1:77" ht="11.25">
      <c r="A4" s="105"/>
      <c r="B4" s="106"/>
      <c r="C4" s="120"/>
      <c r="D4" s="121" t="s">
        <v>96</v>
      </c>
      <c r="E4" s="121" t="s">
        <v>97</v>
      </c>
      <c r="F4" s="121" t="s">
        <v>98</v>
      </c>
      <c r="G4" s="121" t="s">
        <v>99</v>
      </c>
      <c r="H4" s="121" t="s">
        <v>100</v>
      </c>
      <c r="I4" s="121" t="s">
        <v>101</v>
      </c>
      <c r="J4" s="121" t="s">
        <v>102</v>
      </c>
      <c r="K4" s="121" t="s">
        <v>103</v>
      </c>
      <c r="L4" s="121" t="s">
        <v>104</v>
      </c>
      <c r="M4" s="121" t="s">
        <v>105</v>
      </c>
      <c r="N4" s="121" t="s">
        <v>106</v>
      </c>
      <c r="O4" s="121" t="s">
        <v>107</v>
      </c>
      <c r="P4" s="121" t="s">
        <v>108</v>
      </c>
      <c r="Q4" s="121" t="s">
        <v>109</v>
      </c>
      <c r="R4" s="121" t="s">
        <v>110</v>
      </c>
      <c r="S4" s="121" t="s">
        <v>111</v>
      </c>
      <c r="T4" s="121" t="s">
        <v>112</v>
      </c>
      <c r="U4" s="121" t="s">
        <v>113</v>
      </c>
      <c r="V4" s="121" t="s">
        <v>114</v>
      </c>
      <c r="W4" s="121" t="s">
        <v>115</v>
      </c>
      <c r="X4" s="121" t="s">
        <v>116</v>
      </c>
      <c r="Y4" s="121" t="s">
        <v>117</v>
      </c>
      <c r="Z4" s="121" t="s">
        <v>118</v>
      </c>
      <c r="AA4" s="121" t="s">
        <v>119</v>
      </c>
      <c r="AB4" s="121" t="s">
        <v>120</v>
      </c>
      <c r="AC4" s="121" t="s">
        <v>121</v>
      </c>
      <c r="AD4" s="121" t="s">
        <v>122</v>
      </c>
      <c r="AE4" s="121" t="s">
        <v>123</v>
      </c>
      <c r="AF4" s="121" t="s">
        <v>124</v>
      </c>
      <c r="AG4" s="121" t="s">
        <v>125</v>
      </c>
      <c r="AH4" s="121" t="s">
        <v>126</v>
      </c>
      <c r="AI4" s="121" t="s">
        <v>127</v>
      </c>
      <c r="AJ4" s="121" t="s">
        <v>128</v>
      </c>
      <c r="AK4" s="198" t="s">
        <v>129</v>
      </c>
      <c r="AL4" s="416"/>
      <c r="AM4" s="417"/>
      <c r="AN4" s="121" t="s">
        <v>96</v>
      </c>
      <c r="AO4" s="121" t="s">
        <v>97</v>
      </c>
      <c r="AP4" s="121" t="s">
        <v>98</v>
      </c>
      <c r="AQ4" s="121" t="s">
        <v>99</v>
      </c>
      <c r="AR4" s="121" t="s">
        <v>100</v>
      </c>
      <c r="AS4" s="121" t="s">
        <v>101</v>
      </c>
      <c r="AT4" s="121" t="s">
        <v>102</v>
      </c>
      <c r="AU4" s="121" t="s">
        <v>103</v>
      </c>
      <c r="AV4" s="121" t="s">
        <v>104</v>
      </c>
      <c r="AW4" s="121" t="s">
        <v>105</v>
      </c>
      <c r="AX4" s="121" t="s">
        <v>106</v>
      </c>
      <c r="AY4" s="121" t="s">
        <v>107</v>
      </c>
      <c r="AZ4" s="121" t="s">
        <v>108</v>
      </c>
      <c r="BA4" s="121" t="s">
        <v>109</v>
      </c>
      <c r="BB4" s="121" t="s">
        <v>110</v>
      </c>
      <c r="BC4" s="121" t="s">
        <v>111</v>
      </c>
      <c r="BD4" s="121" t="s">
        <v>112</v>
      </c>
      <c r="BE4" s="121" t="s">
        <v>113</v>
      </c>
      <c r="BF4" s="121" t="s">
        <v>114</v>
      </c>
      <c r="BG4" s="121" t="s">
        <v>115</v>
      </c>
      <c r="BH4" s="121" t="s">
        <v>116</v>
      </c>
      <c r="BI4" s="121" t="s">
        <v>117</v>
      </c>
      <c r="BJ4" s="121" t="s">
        <v>118</v>
      </c>
      <c r="BK4" s="121" t="s">
        <v>119</v>
      </c>
      <c r="BL4" s="121" t="s">
        <v>120</v>
      </c>
      <c r="BM4" s="121" t="s">
        <v>121</v>
      </c>
      <c r="BN4" s="121" t="s">
        <v>122</v>
      </c>
      <c r="BO4" s="121" t="s">
        <v>123</v>
      </c>
      <c r="BP4" s="121" t="s">
        <v>124</v>
      </c>
      <c r="BQ4" s="121" t="s">
        <v>125</v>
      </c>
      <c r="BR4" s="121" t="s">
        <v>126</v>
      </c>
      <c r="BS4" s="121" t="s">
        <v>127</v>
      </c>
      <c r="BT4" s="121" t="s">
        <v>128</v>
      </c>
      <c r="BU4" s="427">
        <v>15</v>
      </c>
      <c r="BV4" s="428"/>
      <c r="BW4" s="429"/>
      <c r="BX4" s="324"/>
      <c r="BY4" s="430"/>
    </row>
    <row r="5" spans="1:77" ht="34.5" thickBot="1">
      <c r="A5" s="129"/>
      <c r="B5" s="130"/>
      <c r="C5" s="131"/>
      <c r="D5" s="132" t="s">
        <v>70</v>
      </c>
      <c r="E5" s="132" t="s">
        <v>71</v>
      </c>
      <c r="F5" s="132" t="s">
        <v>72</v>
      </c>
      <c r="G5" s="132" t="s">
        <v>3</v>
      </c>
      <c r="H5" s="132" t="s">
        <v>4</v>
      </c>
      <c r="I5" s="132" t="s">
        <v>5</v>
      </c>
      <c r="J5" s="132" t="s">
        <v>130</v>
      </c>
      <c r="K5" s="132" t="s">
        <v>7</v>
      </c>
      <c r="L5" s="132" t="s">
        <v>8</v>
      </c>
      <c r="M5" s="132" t="s">
        <v>9</v>
      </c>
      <c r="N5" s="132" t="s">
        <v>10</v>
      </c>
      <c r="O5" s="132" t="s">
        <v>11</v>
      </c>
      <c r="P5" s="132" t="s">
        <v>12</v>
      </c>
      <c r="Q5" s="132" t="s">
        <v>13</v>
      </c>
      <c r="R5" s="132" t="s">
        <v>14</v>
      </c>
      <c r="S5" s="132" t="s">
        <v>15</v>
      </c>
      <c r="T5" s="132" t="s">
        <v>16</v>
      </c>
      <c r="U5" s="132" t="s">
        <v>17</v>
      </c>
      <c r="V5" s="132" t="s">
        <v>18</v>
      </c>
      <c r="W5" s="132" t="s">
        <v>19</v>
      </c>
      <c r="X5" s="132" t="s">
        <v>20</v>
      </c>
      <c r="Y5" s="132" t="s">
        <v>21</v>
      </c>
      <c r="Z5" s="132" t="s">
        <v>22</v>
      </c>
      <c r="AA5" s="132" t="s">
        <v>23</v>
      </c>
      <c r="AB5" s="132" t="s">
        <v>24</v>
      </c>
      <c r="AC5" s="132" t="s">
        <v>25</v>
      </c>
      <c r="AD5" s="132" t="s">
        <v>26</v>
      </c>
      <c r="AE5" s="132" t="s">
        <v>27</v>
      </c>
      <c r="AF5" s="132" t="s">
        <v>131</v>
      </c>
      <c r="AG5" s="132" t="s">
        <v>28</v>
      </c>
      <c r="AH5" s="132" t="s">
        <v>29</v>
      </c>
      <c r="AI5" s="132" t="s">
        <v>30</v>
      </c>
      <c r="AJ5" s="132" t="s">
        <v>132</v>
      </c>
      <c r="AK5" s="199" t="s">
        <v>133</v>
      </c>
      <c r="AL5" s="418" t="s">
        <v>337</v>
      </c>
      <c r="AM5" s="419" t="s">
        <v>338</v>
      </c>
      <c r="AN5" s="132" t="s">
        <v>70</v>
      </c>
      <c r="AO5" s="132" t="s">
        <v>71</v>
      </c>
      <c r="AP5" s="132" t="s">
        <v>72</v>
      </c>
      <c r="AQ5" s="132" t="s">
        <v>3</v>
      </c>
      <c r="AR5" s="132" t="s">
        <v>4</v>
      </c>
      <c r="AS5" s="132" t="s">
        <v>5</v>
      </c>
      <c r="AT5" s="132" t="s">
        <v>130</v>
      </c>
      <c r="AU5" s="132" t="s">
        <v>7</v>
      </c>
      <c r="AV5" s="132" t="s">
        <v>8</v>
      </c>
      <c r="AW5" s="132" t="s">
        <v>9</v>
      </c>
      <c r="AX5" s="132" t="s">
        <v>10</v>
      </c>
      <c r="AY5" s="132" t="s">
        <v>11</v>
      </c>
      <c r="AZ5" s="132" t="s">
        <v>12</v>
      </c>
      <c r="BA5" s="132" t="s">
        <v>13</v>
      </c>
      <c r="BB5" s="132" t="s">
        <v>14</v>
      </c>
      <c r="BC5" s="132" t="s">
        <v>15</v>
      </c>
      <c r="BD5" s="132" t="s">
        <v>16</v>
      </c>
      <c r="BE5" s="132" t="s">
        <v>17</v>
      </c>
      <c r="BF5" s="132" t="s">
        <v>18</v>
      </c>
      <c r="BG5" s="132" t="s">
        <v>19</v>
      </c>
      <c r="BH5" s="132" t="s">
        <v>20</v>
      </c>
      <c r="BI5" s="132" t="s">
        <v>21</v>
      </c>
      <c r="BJ5" s="132" t="s">
        <v>22</v>
      </c>
      <c r="BK5" s="132" t="s">
        <v>23</v>
      </c>
      <c r="BL5" s="132" t="s">
        <v>24</v>
      </c>
      <c r="BM5" s="132" t="s">
        <v>25</v>
      </c>
      <c r="BN5" s="132" t="s">
        <v>26</v>
      </c>
      <c r="BO5" s="132" t="s">
        <v>27</v>
      </c>
      <c r="BP5" s="132" t="s">
        <v>131</v>
      </c>
      <c r="BQ5" s="132" t="s">
        <v>28</v>
      </c>
      <c r="BR5" s="132" t="s">
        <v>29</v>
      </c>
      <c r="BS5" s="132" t="s">
        <v>30</v>
      </c>
      <c r="BT5" s="132" t="s">
        <v>132</v>
      </c>
      <c r="BU5" s="431" t="s">
        <v>133</v>
      </c>
      <c r="BV5" s="432" t="s">
        <v>337</v>
      </c>
      <c r="BW5" s="433" t="s">
        <v>338</v>
      </c>
      <c r="BX5" s="500" t="s">
        <v>339</v>
      </c>
      <c r="BY5" s="501" t="s">
        <v>338</v>
      </c>
    </row>
    <row r="6" spans="1:77" ht="11.25">
      <c r="A6" s="141" t="s">
        <v>148</v>
      </c>
      <c r="B6" s="106" t="s">
        <v>96</v>
      </c>
      <c r="C6" s="107" t="s">
        <v>70</v>
      </c>
      <c r="D6" s="206">
        <v>1.037280456189863</v>
      </c>
      <c r="E6" s="206">
        <v>0.001004078379579097</v>
      </c>
      <c r="F6" s="206">
        <v>0.001114954218489365</v>
      </c>
      <c r="G6" s="206">
        <v>2.731308587052007E-05</v>
      </c>
      <c r="H6" s="206">
        <v>0.04736098270082153</v>
      </c>
      <c r="I6" s="206">
        <v>0.002473309790969592</v>
      </c>
      <c r="J6" s="206">
        <v>8.164085113115408E-05</v>
      </c>
      <c r="K6" s="206">
        <v>0.00047494237625037933</v>
      </c>
      <c r="L6" s="206">
        <v>2.6755228548927532E-05</v>
      </c>
      <c r="M6" s="206">
        <v>5.6812125892908746E-05</v>
      </c>
      <c r="N6" s="206">
        <v>3.748797647724048E-05</v>
      </c>
      <c r="O6" s="206">
        <v>5.4635845124862576E-05</v>
      </c>
      <c r="P6" s="206">
        <v>3.1774311520136006E-05</v>
      </c>
      <c r="Q6" s="206">
        <v>3.096784922009341E-05</v>
      </c>
      <c r="R6" s="206">
        <v>5.4345626657715115E-05</v>
      </c>
      <c r="S6" s="206">
        <v>3.836894594043276E-05</v>
      </c>
      <c r="T6" s="206">
        <v>4.6289956088014535E-05</v>
      </c>
      <c r="U6" s="206">
        <v>0.001803680324296918</v>
      </c>
      <c r="V6" s="206">
        <v>0.0006550497284413425</v>
      </c>
      <c r="W6" s="206">
        <v>5.7633296024765344E-05</v>
      </c>
      <c r="X6" s="206">
        <v>4.9244232075028606E-05</v>
      </c>
      <c r="Y6" s="206">
        <v>6.819456202464596E-05</v>
      </c>
      <c r="Z6" s="206">
        <v>2.6595920757292932E-05</v>
      </c>
      <c r="AA6" s="206">
        <v>2.837231732327773E-05</v>
      </c>
      <c r="AB6" s="206">
        <v>3.6926437597455984E-05</v>
      </c>
      <c r="AC6" s="206">
        <v>8.219402886825465E-05</v>
      </c>
      <c r="AD6" s="206">
        <v>4.81211582805312E-05</v>
      </c>
      <c r="AE6" s="206">
        <v>0.00023790134182183437</v>
      </c>
      <c r="AF6" s="206">
        <v>0.0012148903033594425</v>
      </c>
      <c r="AG6" s="206">
        <v>0.0007423796388703647</v>
      </c>
      <c r="AH6" s="206">
        <v>4.956111317819483E-05</v>
      </c>
      <c r="AI6" s="206">
        <v>0.005336699326215993</v>
      </c>
      <c r="AJ6" s="206">
        <v>7.567551337491568E-05</v>
      </c>
      <c r="AK6" s="206">
        <v>8.867113206603376E-05</v>
      </c>
      <c r="AL6" s="446">
        <v>1.100796905833021</v>
      </c>
      <c r="AM6" s="443">
        <v>0.8435242273776689</v>
      </c>
      <c r="AN6" s="206">
        <v>0.0006853248381385065</v>
      </c>
      <c r="AO6" s="206">
        <v>6.0572441650514746E-05</v>
      </c>
      <c r="AP6" s="206">
        <v>0.00017837651576015624</v>
      </c>
      <c r="AQ6" s="206">
        <v>5.796678920558249E-06</v>
      </c>
      <c r="AR6" s="206">
        <v>0.0010184898133890603</v>
      </c>
      <c r="AS6" s="206">
        <v>7.371654573239634E-05</v>
      </c>
      <c r="AT6" s="206">
        <v>1.7526587763412598E-05</v>
      </c>
      <c r="AU6" s="206">
        <v>3.265877694533014E-05</v>
      </c>
      <c r="AV6" s="206">
        <v>1.6943722788912384E-06</v>
      </c>
      <c r="AW6" s="206">
        <v>8.670196212747503E-06</v>
      </c>
      <c r="AX6" s="206">
        <v>9.746319734446641E-06</v>
      </c>
      <c r="AY6" s="206">
        <v>1.077938674176252E-05</v>
      </c>
      <c r="AZ6" s="206">
        <v>6.417021045655226E-06</v>
      </c>
      <c r="BA6" s="206">
        <v>7.793772949476378E-06</v>
      </c>
      <c r="BB6" s="206">
        <v>9.82034287848282E-06</v>
      </c>
      <c r="BC6" s="206">
        <v>1.1641521727932892E-05</v>
      </c>
      <c r="BD6" s="206">
        <v>8.923129663800458E-06</v>
      </c>
      <c r="BE6" s="206">
        <v>3.892168846395982E-05</v>
      </c>
      <c r="BF6" s="206">
        <v>1.4185651498721756E-05</v>
      </c>
      <c r="BG6" s="206">
        <v>4.9114262742216595E-06</v>
      </c>
      <c r="BH6" s="206">
        <v>6.4262148764048264E-06</v>
      </c>
      <c r="BI6" s="206">
        <v>5.053470424664302E-06</v>
      </c>
      <c r="BJ6" s="206">
        <v>5.038824200307799E-06</v>
      </c>
      <c r="BK6" s="206">
        <v>1.5983109830502637E-06</v>
      </c>
      <c r="BL6" s="206">
        <v>4.6457574003732376E-06</v>
      </c>
      <c r="BM6" s="206">
        <v>1.8642195147027846E-05</v>
      </c>
      <c r="BN6" s="206">
        <v>6.435289198853131E-06</v>
      </c>
      <c r="BO6" s="206">
        <v>8.91201592958946E-06</v>
      </c>
      <c r="BP6" s="206">
        <v>6.30104772265202E-05</v>
      </c>
      <c r="BQ6" s="206">
        <v>2.4867646235305758E-05</v>
      </c>
      <c r="BR6" s="206">
        <v>1.1019656266471104E-05</v>
      </c>
      <c r="BS6" s="206">
        <v>0.0003258169726239681</v>
      </c>
      <c r="BT6" s="206">
        <v>2.585806191116864E-05</v>
      </c>
      <c r="BU6" s="206">
        <v>1.264542390088432E-05</v>
      </c>
      <c r="BV6" s="446">
        <v>0.0027259373440946225</v>
      </c>
      <c r="BW6" s="444">
        <v>0.12519816258748168</v>
      </c>
      <c r="BX6" s="462">
        <v>1.1035228431771156</v>
      </c>
      <c r="BY6" s="208">
        <v>0.8317361282767551</v>
      </c>
    </row>
    <row r="7" spans="1:77" ht="11.25">
      <c r="A7" s="141" t="s">
        <v>150</v>
      </c>
      <c r="B7" s="106" t="s">
        <v>97</v>
      </c>
      <c r="C7" s="107" t="s">
        <v>71</v>
      </c>
      <c r="D7" s="206">
        <v>0.00015325401355177683</v>
      </c>
      <c r="E7" s="206">
        <v>1.0472861547730712</v>
      </c>
      <c r="F7" s="206">
        <v>0.00040190473294873227</v>
      </c>
      <c r="G7" s="206">
        <v>5.3369969566991536E-05</v>
      </c>
      <c r="H7" s="206">
        <v>0.00021621164303731115</v>
      </c>
      <c r="I7" s="206">
        <v>7.669173303863541E-05</v>
      </c>
      <c r="J7" s="206">
        <v>0.008034847872056217</v>
      </c>
      <c r="K7" s="206">
        <v>0.0011968701337157074</v>
      </c>
      <c r="L7" s="206">
        <v>9.184313116617545E-06</v>
      </c>
      <c r="M7" s="206">
        <v>7.815520414535438E-05</v>
      </c>
      <c r="N7" s="206">
        <v>2.129285355759273E-05</v>
      </c>
      <c r="O7" s="206">
        <v>3.500714472551553E-05</v>
      </c>
      <c r="P7" s="206">
        <v>3.528560402305544E-05</v>
      </c>
      <c r="Q7" s="206">
        <v>1.792222836036394E-05</v>
      </c>
      <c r="R7" s="206">
        <v>4.1350776773568294E-05</v>
      </c>
      <c r="S7" s="206">
        <v>2.8603631756105224E-05</v>
      </c>
      <c r="T7" s="206">
        <v>3.569190442793467E-05</v>
      </c>
      <c r="U7" s="206">
        <v>0.0007087705381832188</v>
      </c>
      <c r="V7" s="206">
        <v>0.00020145850763862065</v>
      </c>
      <c r="W7" s="206">
        <v>2.6155789540198638E-05</v>
      </c>
      <c r="X7" s="206">
        <v>3.0016388805542807E-05</v>
      </c>
      <c r="Y7" s="206">
        <v>3.090680635609627E-05</v>
      </c>
      <c r="Z7" s="206">
        <v>2.482624891154428E-05</v>
      </c>
      <c r="AA7" s="206">
        <v>1.0790348015202876E-05</v>
      </c>
      <c r="AB7" s="206">
        <v>3.318446031909557E-05</v>
      </c>
      <c r="AC7" s="206">
        <v>2.0616372895214883E-05</v>
      </c>
      <c r="AD7" s="206">
        <v>1.980795540409876E-05</v>
      </c>
      <c r="AE7" s="206">
        <v>2.6084863527367206E-05</v>
      </c>
      <c r="AF7" s="206">
        <v>8.531584672680081E-05</v>
      </c>
      <c r="AG7" s="206">
        <v>5.924470535653089E-05</v>
      </c>
      <c r="AH7" s="206">
        <v>2.7199786151543954E-05</v>
      </c>
      <c r="AI7" s="206">
        <v>0.00031223977746728447</v>
      </c>
      <c r="AJ7" s="206">
        <v>0.0011409367526907974</v>
      </c>
      <c r="AK7" s="206">
        <v>7.702150868868434E-05</v>
      </c>
      <c r="AL7" s="447">
        <v>1.0605563751885512</v>
      </c>
      <c r="AM7" s="207">
        <v>0.8126885097795558</v>
      </c>
      <c r="AN7" s="206">
        <v>1.4298944409928908E-05</v>
      </c>
      <c r="AO7" s="206">
        <v>0.00017689592737891402</v>
      </c>
      <c r="AP7" s="206">
        <v>6.209197716701757E-06</v>
      </c>
      <c r="AQ7" s="206">
        <v>5.747157329484107E-06</v>
      </c>
      <c r="AR7" s="206">
        <v>1.4040980373899954E-05</v>
      </c>
      <c r="AS7" s="206">
        <v>1.6039543868722085E-05</v>
      </c>
      <c r="AT7" s="206">
        <v>0.00013062175720595783</v>
      </c>
      <c r="AU7" s="206">
        <v>3.178481694749584E-05</v>
      </c>
      <c r="AV7" s="206">
        <v>1.4057924845806678E-06</v>
      </c>
      <c r="AW7" s="206">
        <v>1.2279256775283081E-05</v>
      </c>
      <c r="AX7" s="206">
        <v>7.2163153137238115E-06</v>
      </c>
      <c r="AY7" s="206">
        <v>9.430483191046993E-06</v>
      </c>
      <c r="AZ7" s="206">
        <v>6.508554476698839E-06</v>
      </c>
      <c r="BA7" s="206">
        <v>6.463463623057105E-06</v>
      </c>
      <c r="BB7" s="206">
        <v>9.194141957291829E-06</v>
      </c>
      <c r="BC7" s="206">
        <v>9.141269499734484E-06</v>
      </c>
      <c r="BD7" s="206">
        <v>8.36001371795455E-06</v>
      </c>
      <c r="BE7" s="206">
        <v>3.40338071135916E-05</v>
      </c>
      <c r="BF7" s="206">
        <v>1.86343084480984E-05</v>
      </c>
      <c r="BG7" s="206">
        <v>4.027572058320305E-06</v>
      </c>
      <c r="BH7" s="206">
        <v>5.938560936607974E-06</v>
      </c>
      <c r="BI7" s="206">
        <v>4.673450055912514E-06</v>
      </c>
      <c r="BJ7" s="206">
        <v>4.5151500917409775E-06</v>
      </c>
      <c r="BK7" s="206">
        <v>1.5427110193230585E-06</v>
      </c>
      <c r="BL7" s="206">
        <v>4.986485918123357E-06</v>
      </c>
      <c r="BM7" s="206">
        <v>3.795395538305278E-06</v>
      </c>
      <c r="BN7" s="206">
        <v>3.993489708764E-06</v>
      </c>
      <c r="BO7" s="206">
        <v>4.7440643677682615E-06</v>
      </c>
      <c r="BP7" s="206">
        <v>1.436805901988373E-05</v>
      </c>
      <c r="BQ7" s="206">
        <v>1.0067221499962363E-05</v>
      </c>
      <c r="BR7" s="206">
        <v>6.438497371273483E-06</v>
      </c>
      <c r="BS7" s="206">
        <v>7.986726081931615E-06</v>
      </c>
      <c r="BT7" s="206">
        <v>0.00013409585511150164</v>
      </c>
      <c r="BU7" s="206">
        <v>9.905333856296052E-06</v>
      </c>
      <c r="BV7" s="447">
        <v>0.0007393843044678806</v>
      </c>
      <c r="BW7" s="208">
        <v>0.03395879827023218</v>
      </c>
      <c r="BX7" s="462">
        <v>1.061295759493019</v>
      </c>
      <c r="BY7" s="208">
        <v>0.7999091558593007</v>
      </c>
    </row>
    <row r="8" spans="1:77" ht="11.25">
      <c r="A8" s="141" t="s">
        <v>152</v>
      </c>
      <c r="B8" s="106" t="s">
        <v>98</v>
      </c>
      <c r="C8" s="107" t="s">
        <v>72</v>
      </c>
      <c r="D8" s="206">
        <v>0.00026630683147395155</v>
      </c>
      <c r="E8" s="206">
        <v>2.8702538348795644E-05</v>
      </c>
      <c r="F8" s="206">
        <v>1.0316840639551919</v>
      </c>
      <c r="G8" s="206">
        <v>2.2926967932245914E-05</v>
      </c>
      <c r="H8" s="206">
        <v>0.007045247763937317</v>
      </c>
      <c r="I8" s="206">
        <v>4.261686735444697E-05</v>
      </c>
      <c r="J8" s="206">
        <v>4.6884109040768975E-05</v>
      </c>
      <c r="K8" s="206">
        <v>6.968658763353687E-05</v>
      </c>
      <c r="L8" s="206">
        <v>1.4319798860429157E-05</v>
      </c>
      <c r="M8" s="206">
        <v>3.2334979998314696E-05</v>
      </c>
      <c r="N8" s="206">
        <v>3.866515118400792E-05</v>
      </c>
      <c r="O8" s="206">
        <v>5.465004022133766E-05</v>
      </c>
      <c r="P8" s="206">
        <v>3.0519496157059065E-05</v>
      </c>
      <c r="Q8" s="206">
        <v>2.716548192163501E-05</v>
      </c>
      <c r="R8" s="206">
        <v>4.869382249452844E-05</v>
      </c>
      <c r="S8" s="206">
        <v>3.980826774309991E-05</v>
      </c>
      <c r="T8" s="206">
        <v>4.173616308923863E-05</v>
      </c>
      <c r="U8" s="206">
        <v>0.003437908389076557</v>
      </c>
      <c r="V8" s="206">
        <v>2.628227282720016E-05</v>
      </c>
      <c r="W8" s="206">
        <v>3.66559106007764E-05</v>
      </c>
      <c r="X8" s="206">
        <v>3.6533965735400704E-05</v>
      </c>
      <c r="Y8" s="206">
        <v>2.2477081331673765E-05</v>
      </c>
      <c r="Z8" s="206">
        <v>2.766441787545543E-05</v>
      </c>
      <c r="AA8" s="206">
        <v>5.947652858622489E-06</v>
      </c>
      <c r="AB8" s="206">
        <v>1.7319504282565736E-05</v>
      </c>
      <c r="AC8" s="206">
        <v>5.298723330289612E-05</v>
      </c>
      <c r="AD8" s="206">
        <v>3.597227110036031E-05</v>
      </c>
      <c r="AE8" s="206">
        <v>3.367933679813813E-05</v>
      </c>
      <c r="AF8" s="206">
        <v>0.0007622580468476127</v>
      </c>
      <c r="AG8" s="206">
        <v>8.241026636825316E-05</v>
      </c>
      <c r="AH8" s="206">
        <v>4.4674469023307645E-05</v>
      </c>
      <c r="AI8" s="206">
        <v>0.0032204392832030936</v>
      </c>
      <c r="AJ8" s="206">
        <v>8.764703357016264E-05</v>
      </c>
      <c r="AK8" s="206">
        <v>6.579647936210313E-05</v>
      </c>
      <c r="AL8" s="447">
        <v>1.047530982436747</v>
      </c>
      <c r="AM8" s="207">
        <v>0.8027073458618194</v>
      </c>
      <c r="AN8" s="206">
        <v>5.830895526093023E-05</v>
      </c>
      <c r="AO8" s="206">
        <v>1.316314565050002E-05</v>
      </c>
      <c r="AP8" s="206">
        <v>0.00048039662395140824</v>
      </c>
      <c r="AQ8" s="206">
        <v>5.197752989416447E-06</v>
      </c>
      <c r="AR8" s="206">
        <v>0.00040057959651629494</v>
      </c>
      <c r="AS8" s="206">
        <v>1.191191106609374E-05</v>
      </c>
      <c r="AT8" s="206">
        <v>9.91666996900069E-06</v>
      </c>
      <c r="AU8" s="206">
        <v>1.2123986665803878E-05</v>
      </c>
      <c r="AV8" s="206">
        <v>1.4486141288907098E-06</v>
      </c>
      <c r="AW8" s="206">
        <v>6.903386493636995E-06</v>
      </c>
      <c r="AX8" s="206">
        <v>1.1242187470257408E-05</v>
      </c>
      <c r="AY8" s="206">
        <v>1.2708138452059775E-05</v>
      </c>
      <c r="AZ8" s="206">
        <v>6.398395066841409E-06</v>
      </c>
      <c r="BA8" s="206">
        <v>8.405148814578851E-06</v>
      </c>
      <c r="BB8" s="206">
        <v>1.0709818627646208E-05</v>
      </c>
      <c r="BC8" s="206">
        <v>1.3632238889143448E-05</v>
      </c>
      <c r="BD8" s="206">
        <v>1.0332186218189462E-05</v>
      </c>
      <c r="BE8" s="206">
        <v>3.980235796175177E-05</v>
      </c>
      <c r="BF8" s="206">
        <v>6.604336074575451E-06</v>
      </c>
      <c r="BG8" s="206">
        <v>5.09725208575525E-06</v>
      </c>
      <c r="BH8" s="206">
        <v>6.659840329653217E-06</v>
      </c>
      <c r="BI8" s="206">
        <v>3.856407488344788E-06</v>
      </c>
      <c r="BJ8" s="206">
        <v>5.456324013840976E-06</v>
      </c>
      <c r="BK8" s="206">
        <v>1.1069531434138397E-06</v>
      </c>
      <c r="BL8" s="206">
        <v>3.435165398083675E-06</v>
      </c>
      <c r="BM8" s="206">
        <v>9.784563006093875E-06</v>
      </c>
      <c r="BN8" s="206">
        <v>6.320181056030192E-06</v>
      </c>
      <c r="BO8" s="206">
        <v>5.958497510763282E-06</v>
      </c>
      <c r="BP8" s="206">
        <v>2.5199568465070996E-05</v>
      </c>
      <c r="BQ8" s="206">
        <v>1.3248730088841804E-05</v>
      </c>
      <c r="BR8" s="206">
        <v>1.0679539877070392E-05</v>
      </c>
      <c r="BS8" s="206">
        <v>0.00011534508782991875</v>
      </c>
      <c r="BT8" s="206">
        <v>2.5392946134258423E-05</v>
      </c>
      <c r="BU8" s="206">
        <v>8.706459233946781E-06</v>
      </c>
      <c r="BV8" s="447">
        <v>0.0013660329659281056</v>
      </c>
      <c r="BW8" s="208">
        <v>0.06273981965822842</v>
      </c>
      <c r="BX8" s="462">
        <v>1.048897015402675</v>
      </c>
      <c r="BY8" s="208">
        <v>0.7905640992807648</v>
      </c>
    </row>
    <row r="9" spans="1:77" ht="11.25">
      <c r="A9" s="141" t="s">
        <v>154</v>
      </c>
      <c r="B9" s="106" t="s">
        <v>99</v>
      </c>
      <c r="C9" s="107" t="s">
        <v>3</v>
      </c>
      <c r="D9" s="206">
        <v>0.00037260607391823133</v>
      </c>
      <c r="E9" s="206">
        <v>0.00031305369651395257</v>
      </c>
      <c r="F9" s="206">
        <v>0.0007694474305319777</v>
      </c>
      <c r="G9" s="206">
        <v>1.0018274499170816</v>
      </c>
      <c r="H9" s="206">
        <v>0.00042417840082813565</v>
      </c>
      <c r="I9" s="206">
        <v>0.0004870084542044787</v>
      </c>
      <c r="J9" s="206">
        <v>0.0008575946873034188</v>
      </c>
      <c r="K9" s="206">
        <v>0.0011780999131262063</v>
      </c>
      <c r="L9" s="206">
        <v>0.05092250842592455</v>
      </c>
      <c r="M9" s="206">
        <v>0.009432162481947096</v>
      </c>
      <c r="N9" s="206">
        <v>0.004365211414073837</v>
      </c>
      <c r="O9" s="206">
        <v>0.007049660859106875</v>
      </c>
      <c r="P9" s="206">
        <v>0.0009467329443905024</v>
      </c>
      <c r="Q9" s="206">
        <v>0.0005508280544376021</v>
      </c>
      <c r="R9" s="206">
        <v>0.0005083490657996328</v>
      </c>
      <c r="S9" s="206">
        <v>0.0005505498944194731</v>
      </c>
      <c r="T9" s="206">
        <v>0.00041169463539443676</v>
      </c>
      <c r="U9" s="206">
        <v>0.001793654260509543</v>
      </c>
      <c r="V9" s="206">
        <v>0.00198155305396396</v>
      </c>
      <c r="W9" s="206">
        <v>0.019206431808865873</v>
      </c>
      <c r="X9" s="206">
        <v>0.0012468011802654424</v>
      </c>
      <c r="Y9" s="206">
        <v>0.000408783052473939</v>
      </c>
      <c r="Z9" s="206">
        <v>0.00015638600669064077</v>
      </c>
      <c r="AA9" s="206">
        <v>0.00014134312176244606</v>
      </c>
      <c r="AB9" s="206">
        <v>0.0009590519453169927</v>
      </c>
      <c r="AC9" s="206">
        <v>0.0002942409335417914</v>
      </c>
      <c r="AD9" s="206">
        <v>0.00041663916563956354</v>
      </c>
      <c r="AE9" s="206">
        <v>0.000545694096705092</v>
      </c>
      <c r="AF9" s="206">
        <v>0.00047643733980989763</v>
      </c>
      <c r="AG9" s="206">
        <v>0.00025191880771401255</v>
      </c>
      <c r="AH9" s="206">
        <v>0.00024757144968924323</v>
      </c>
      <c r="AI9" s="206">
        <v>0.0005722470805583278</v>
      </c>
      <c r="AJ9" s="206">
        <v>0.00032693735947407883</v>
      </c>
      <c r="AK9" s="206">
        <v>0.0004843107327239167</v>
      </c>
      <c r="AL9" s="447">
        <v>1.1104771377447062</v>
      </c>
      <c r="AM9" s="207">
        <v>0.8509420445071254</v>
      </c>
      <c r="AN9" s="206">
        <v>6.918241616971185E-05</v>
      </c>
      <c r="AO9" s="206">
        <v>6.055539868147741E-05</v>
      </c>
      <c r="AP9" s="206">
        <v>0.00014886498102299837</v>
      </c>
      <c r="AQ9" s="206">
        <v>0.00024235854940607353</v>
      </c>
      <c r="AR9" s="206">
        <v>6.579401519937442E-05</v>
      </c>
      <c r="AS9" s="206">
        <v>7.218362447222538E-05</v>
      </c>
      <c r="AT9" s="206">
        <v>0.00011287228580698676</v>
      </c>
      <c r="AU9" s="206">
        <v>0.00020867174206240047</v>
      </c>
      <c r="AV9" s="206">
        <v>0.001645896069671317</v>
      </c>
      <c r="AW9" s="206">
        <v>0.00038029190639879255</v>
      </c>
      <c r="AX9" s="206">
        <v>0.0005055600122355482</v>
      </c>
      <c r="AY9" s="206">
        <v>0.00041114340202394846</v>
      </c>
      <c r="AZ9" s="206">
        <v>0.00020865527482119754</v>
      </c>
      <c r="BA9" s="206">
        <v>0.0001272350346422969</v>
      </c>
      <c r="BB9" s="206">
        <v>9.077976563759184E-05</v>
      </c>
      <c r="BC9" s="206">
        <v>0.00013200069362508026</v>
      </c>
      <c r="BD9" s="206">
        <v>8.070693786969165E-05</v>
      </c>
      <c r="BE9" s="206">
        <v>0.0001444352607837566</v>
      </c>
      <c r="BF9" s="206">
        <v>0.0001636024719055479</v>
      </c>
      <c r="BG9" s="206">
        <v>0.00046342799639804825</v>
      </c>
      <c r="BH9" s="206">
        <v>8.043716732199133E-05</v>
      </c>
      <c r="BI9" s="206">
        <v>4.084915991291962E-05</v>
      </c>
      <c r="BJ9" s="206">
        <v>2.1563626271568076E-05</v>
      </c>
      <c r="BK9" s="206">
        <v>1.3838469616603771E-05</v>
      </c>
      <c r="BL9" s="206">
        <v>0.00012739805714054273</v>
      </c>
      <c r="BM9" s="206">
        <v>2.9598674214728633E-05</v>
      </c>
      <c r="BN9" s="206">
        <v>4.6200150033977265E-05</v>
      </c>
      <c r="BO9" s="206">
        <v>4.227519640742777E-05</v>
      </c>
      <c r="BP9" s="206">
        <v>6.519822799609509E-05</v>
      </c>
      <c r="BQ9" s="206">
        <v>4.267037860006993E-05</v>
      </c>
      <c r="BR9" s="206">
        <v>3.943746049371906E-05</v>
      </c>
      <c r="BS9" s="206">
        <v>5.429463091361905E-05</v>
      </c>
      <c r="BT9" s="206">
        <v>0.0001149508707111863</v>
      </c>
      <c r="BU9" s="206">
        <v>7.81754519963288E-05</v>
      </c>
      <c r="BV9" s="447">
        <v>0.006131105360464842</v>
      </c>
      <c r="BW9" s="208">
        <v>0.2815923584683144</v>
      </c>
      <c r="BX9" s="462">
        <v>1.1166082431051711</v>
      </c>
      <c r="BY9" s="208">
        <v>0.8415987241807776</v>
      </c>
    </row>
    <row r="10" spans="1:77" ht="11.25">
      <c r="A10" s="141"/>
      <c r="B10" s="106" t="s">
        <v>100</v>
      </c>
      <c r="C10" s="107" t="s">
        <v>4</v>
      </c>
      <c r="D10" s="206">
        <v>0.03425393393612113</v>
      </c>
      <c r="E10" s="206">
        <v>0.0028477009834557664</v>
      </c>
      <c r="F10" s="206">
        <v>0.023482670833524233</v>
      </c>
      <c r="G10" s="206">
        <v>8.992740782955739E-05</v>
      </c>
      <c r="H10" s="206">
        <v>1.046433467240832</v>
      </c>
      <c r="I10" s="206">
        <v>0.000575804113888655</v>
      </c>
      <c r="J10" s="206">
        <v>0.0006814341105514553</v>
      </c>
      <c r="K10" s="206">
        <v>0.002709015997099028</v>
      </c>
      <c r="L10" s="206">
        <v>4.323562840596217E-05</v>
      </c>
      <c r="M10" s="206">
        <v>0.00027982489077881456</v>
      </c>
      <c r="N10" s="206">
        <v>0.00010935075078302417</v>
      </c>
      <c r="O10" s="206">
        <v>0.00014364082903242284</v>
      </c>
      <c r="P10" s="206">
        <v>9.81270832564917E-05</v>
      </c>
      <c r="Q10" s="206">
        <v>8.960287800789683E-05</v>
      </c>
      <c r="R10" s="206">
        <v>0.00014741820677143644</v>
      </c>
      <c r="S10" s="206">
        <v>0.0001167447166638761</v>
      </c>
      <c r="T10" s="206">
        <v>0.00012241637820813257</v>
      </c>
      <c r="U10" s="206">
        <v>0.005867415045970587</v>
      </c>
      <c r="V10" s="206">
        <v>0.00013523107602196583</v>
      </c>
      <c r="W10" s="206">
        <v>0.0001033396846519543</v>
      </c>
      <c r="X10" s="206">
        <v>0.00012146453336693531</v>
      </c>
      <c r="Y10" s="206">
        <v>0.0001572345558498216</v>
      </c>
      <c r="Z10" s="206">
        <v>9.821155138524422E-05</v>
      </c>
      <c r="AA10" s="206">
        <v>3.85603375857178E-05</v>
      </c>
      <c r="AB10" s="206">
        <v>0.0001255223803630145</v>
      </c>
      <c r="AC10" s="206">
        <v>0.0004300971128854236</v>
      </c>
      <c r="AD10" s="206">
        <v>0.000184907411585542</v>
      </c>
      <c r="AE10" s="206">
        <v>0.000261803017613774</v>
      </c>
      <c r="AF10" s="206">
        <v>0.005157104358599708</v>
      </c>
      <c r="AG10" s="206">
        <v>0.0008850865660037899</v>
      </c>
      <c r="AH10" s="206">
        <v>0.0002118994456038276</v>
      </c>
      <c r="AI10" s="206">
        <v>0.0335623655521327</v>
      </c>
      <c r="AJ10" s="206">
        <v>0.0003381109119267515</v>
      </c>
      <c r="AK10" s="206">
        <v>0.0004831194715882685</v>
      </c>
      <c r="AL10" s="447">
        <v>1.1603857889983442</v>
      </c>
      <c r="AM10" s="207">
        <v>0.8891862985244714</v>
      </c>
      <c r="AN10" s="206">
        <v>0.003996951575055255</v>
      </c>
      <c r="AO10" s="206">
        <v>0.0007766469476451807</v>
      </c>
      <c r="AP10" s="206">
        <v>0.002918928786581994</v>
      </c>
      <c r="AQ10" s="206">
        <v>3.4475246157101624E-05</v>
      </c>
      <c r="AR10" s="206">
        <v>0.00658052453671617</v>
      </c>
      <c r="AS10" s="206">
        <v>0.00022759158360603212</v>
      </c>
      <c r="AT10" s="206">
        <v>0.00017555427897117853</v>
      </c>
      <c r="AU10" s="206">
        <v>0.00031099087954247675</v>
      </c>
      <c r="AV10" s="206">
        <v>9.53045861322144E-06</v>
      </c>
      <c r="AW10" s="206">
        <v>6.316284630303242E-05</v>
      </c>
      <c r="AX10" s="206">
        <v>4.4703509884297716E-05</v>
      </c>
      <c r="AY10" s="206">
        <v>4.999236230825171E-05</v>
      </c>
      <c r="AZ10" s="206">
        <v>3.4045559120208266E-05</v>
      </c>
      <c r="BA10" s="206">
        <v>3.9152279914312304E-05</v>
      </c>
      <c r="BB10" s="206">
        <v>4.79452005295429E-05</v>
      </c>
      <c r="BC10" s="206">
        <v>5.424785105013355E-05</v>
      </c>
      <c r="BD10" s="206">
        <v>4.374312614500973E-05</v>
      </c>
      <c r="BE10" s="206">
        <v>0.00017137253668097322</v>
      </c>
      <c r="BF10" s="206">
        <v>4.9715399705736195E-05</v>
      </c>
      <c r="BG10" s="206">
        <v>2.640662391322254E-05</v>
      </c>
      <c r="BH10" s="206">
        <v>3.606122131727592E-05</v>
      </c>
      <c r="BI10" s="206">
        <v>3.7694522310713406E-05</v>
      </c>
      <c r="BJ10" s="206">
        <v>3.168978950238523E-05</v>
      </c>
      <c r="BK10" s="206">
        <v>1.0436160381979571E-05</v>
      </c>
      <c r="BL10" s="206">
        <v>3.613465279456482E-05</v>
      </c>
      <c r="BM10" s="206">
        <v>0.00021370715960747775</v>
      </c>
      <c r="BN10" s="206">
        <v>4.440810500827603E-05</v>
      </c>
      <c r="BO10" s="206">
        <v>5.00304311527656E-05</v>
      </c>
      <c r="BP10" s="206">
        <v>0.0007363589016143409</v>
      </c>
      <c r="BQ10" s="206">
        <v>0.00014610660845889597</v>
      </c>
      <c r="BR10" s="206">
        <v>8.188360217004209E-05</v>
      </c>
      <c r="BS10" s="206">
        <v>0.0045368980682466975</v>
      </c>
      <c r="BT10" s="206">
        <v>0.00015373701763996166</v>
      </c>
      <c r="BU10" s="206">
        <v>0.0001136351133282964</v>
      </c>
      <c r="BV10" s="447">
        <v>0.021884462941977004</v>
      </c>
      <c r="BW10" s="208">
        <v>1.0051201490323936</v>
      </c>
      <c r="BX10" s="462">
        <v>1.1822702519403212</v>
      </c>
      <c r="BY10" s="208">
        <v>0.891088832465429</v>
      </c>
    </row>
    <row r="11" spans="1:77" ht="11.25">
      <c r="A11" s="141"/>
      <c r="B11" s="106" t="s">
        <v>101</v>
      </c>
      <c r="C11" s="107" t="s">
        <v>5</v>
      </c>
      <c r="D11" s="206">
        <v>0.0003020318163146813</v>
      </c>
      <c r="E11" s="206">
        <v>0.0003086725799621438</v>
      </c>
      <c r="F11" s="206">
        <v>0.0015136979127252374</v>
      </c>
      <c r="G11" s="206">
        <v>0.0006885668121196164</v>
      </c>
      <c r="H11" s="206">
        <v>0.00024309685986437262</v>
      </c>
      <c r="I11" s="206">
        <v>1.0244095446217314</v>
      </c>
      <c r="J11" s="206">
        <v>0.0010433916679960557</v>
      </c>
      <c r="K11" s="206">
        <v>0.00018444861938873982</v>
      </c>
      <c r="L11" s="206">
        <v>0.00011932639107621192</v>
      </c>
      <c r="M11" s="206">
        <v>0.0002690096534697579</v>
      </c>
      <c r="N11" s="206">
        <v>0.00014850108615581525</v>
      </c>
      <c r="O11" s="206">
        <v>0.00023958608555009906</v>
      </c>
      <c r="P11" s="206">
        <v>0.00022912048772036383</v>
      </c>
      <c r="Q11" s="206">
        <v>0.00016880930356417796</v>
      </c>
      <c r="R11" s="206">
        <v>0.0003913228317187788</v>
      </c>
      <c r="S11" s="206">
        <v>0.00024035713858547173</v>
      </c>
      <c r="T11" s="206">
        <v>0.00022886533860386603</v>
      </c>
      <c r="U11" s="206">
        <v>0.0007714007590227235</v>
      </c>
      <c r="V11" s="206">
        <v>0.0003167303675050826</v>
      </c>
      <c r="W11" s="206">
        <v>0.00011133617949001692</v>
      </c>
      <c r="X11" s="206">
        <v>0.0001853676285236554</v>
      </c>
      <c r="Y11" s="206">
        <v>0.00033087218746760677</v>
      </c>
      <c r="Z11" s="206">
        <v>0.00017948295590628676</v>
      </c>
      <c r="AA11" s="206">
        <v>3.0597475506471714E-05</v>
      </c>
      <c r="AB11" s="206">
        <v>0.0002830317283560395</v>
      </c>
      <c r="AC11" s="206">
        <v>0.0001176836980991166</v>
      </c>
      <c r="AD11" s="206">
        <v>0.00023028864382974195</v>
      </c>
      <c r="AE11" s="206">
        <v>6.342978028669866E-05</v>
      </c>
      <c r="AF11" s="206">
        <v>0.0003580966476399982</v>
      </c>
      <c r="AG11" s="206">
        <v>0.0012625428475224432</v>
      </c>
      <c r="AH11" s="206">
        <v>0.00023754587317345794</v>
      </c>
      <c r="AI11" s="206">
        <v>0.00034253694764371795</v>
      </c>
      <c r="AJ11" s="206">
        <v>0.0025465134022192425</v>
      </c>
      <c r="AK11" s="206">
        <v>0.0007034547639749728</v>
      </c>
      <c r="AL11" s="447">
        <v>1.0387992610927133</v>
      </c>
      <c r="AM11" s="207">
        <v>0.796016358213349</v>
      </c>
      <c r="AN11" s="206">
        <v>0.00010645816532938238</v>
      </c>
      <c r="AO11" s="206">
        <v>0.00016112416649041055</v>
      </c>
      <c r="AP11" s="206">
        <v>0.000468227276439121</v>
      </c>
      <c r="AQ11" s="206">
        <v>0.00017822135951967746</v>
      </c>
      <c r="AR11" s="206">
        <v>0.00010193280251954261</v>
      </c>
      <c r="AS11" s="206">
        <v>0.006501559185177376</v>
      </c>
      <c r="AT11" s="206">
        <v>0.0002459341165269743</v>
      </c>
      <c r="AU11" s="206">
        <v>7.307237666686638E-05</v>
      </c>
      <c r="AV11" s="206">
        <v>3.006307227143406E-05</v>
      </c>
      <c r="AW11" s="206">
        <v>0.00011695601715898442</v>
      </c>
      <c r="AX11" s="206">
        <v>7.429305971448688E-05</v>
      </c>
      <c r="AY11" s="206">
        <v>0.00010132007946787842</v>
      </c>
      <c r="AZ11" s="206">
        <v>8.031481049403163E-05</v>
      </c>
      <c r="BA11" s="206">
        <v>9.110782262101165E-05</v>
      </c>
      <c r="BB11" s="206">
        <v>0.0001290605363206727</v>
      </c>
      <c r="BC11" s="206">
        <v>0.00013956953550247906</v>
      </c>
      <c r="BD11" s="206">
        <v>9.076148805672103E-05</v>
      </c>
      <c r="BE11" s="206">
        <v>0.0001778256694951162</v>
      </c>
      <c r="BF11" s="206">
        <v>0.00011867459803162855</v>
      </c>
      <c r="BG11" s="206">
        <v>3.836682120873422E-05</v>
      </c>
      <c r="BH11" s="206">
        <v>6.717894716996819E-05</v>
      </c>
      <c r="BI11" s="206">
        <v>9.733586960300111E-05</v>
      </c>
      <c r="BJ11" s="206">
        <v>6.223603720952046E-05</v>
      </c>
      <c r="BK11" s="206">
        <v>1.3038476406593756E-05</v>
      </c>
      <c r="BL11" s="206">
        <v>8.80704380038759E-05</v>
      </c>
      <c r="BM11" s="206">
        <v>4.884574985156171E-05</v>
      </c>
      <c r="BN11" s="206">
        <v>7.676674049515496E-05</v>
      </c>
      <c r="BO11" s="206">
        <v>2.6688938492901196E-05</v>
      </c>
      <c r="BP11" s="206">
        <v>0.00011793925732800435</v>
      </c>
      <c r="BQ11" s="206">
        <v>0.00043742571300272725</v>
      </c>
      <c r="BR11" s="206">
        <v>8.196525960444324E-05</v>
      </c>
      <c r="BS11" s="206">
        <v>0.00012891937868060146</v>
      </c>
      <c r="BT11" s="206">
        <v>0.0005788345193526808</v>
      </c>
      <c r="BU11" s="206">
        <v>0.00023206451042624086</v>
      </c>
      <c r="BV11" s="447">
        <v>0.011082152794639802</v>
      </c>
      <c r="BW11" s="208">
        <v>0.5089864484260379</v>
      </c>
      <c r="BX11" s="462">
        <v>1.0498814138873531</v>
      </c>
      <c r="BY11" s="208">
        <v>0.7913060501967697</v>
      </c>
    </row>
    <row r="12" spans="1:77" ht="11.25">
      <c r="A12" s="141"/>
      <c r="B12" s="106" t="s">
        <v>102</v>
      </c>
      <c r="C12" s="107" t="s">
        <v>130</v>
      </c>
      <c r="D12" s="206">
        <v>0.0063227764847936935</v>
      </c>
      <c r="E12" s="206">
        <v>0.002004961499843835</v>
      </c>
      <c r="F12" s="206">
        <v>0.001630021766617521</v>
      </c>
      <c r="G12" s="206">
        <v>0.0022940266497724383</v>
      </c>
      <c r="H12" s="206">
        <v>0.008281389568738202</v>
      </c>
      <c r="I12" s="206">
        <v>0.004687651098016123</v>
      </c>
      <c r="J12" s="206">
        <v>1.0931033954345402</v>
      </c>
      <c r="K12" s="206">
        <v>0.007037024831743264</v>
      </c>
      <c r="L12" s="206">
        <v>0.0005548688164172089</v>
      </c>
      <c r="M12" s="206">
        <v>0.008700741414850038</v>
      </c>
      <c r="N12" s="206">
        <v>0.0014262584231137898</v>
      </c>
      <c r="O12" s="206">
        <v>0.0027682797546357382</v>
      </c>
      <c r="P12" s="206">
        <v>0.0035349687166092215</v>
      </c>
      <c r="Q12" s="206">
        <v>0.0015092628815748278</v>
      </c>
      <c r="R12" s="206">
        <v>0.0038231420578813133</v>
      </c>
      <c r="S12" s="206">
        <v>0.002127122324364781</v>
      </c>
      <c r="T12" s="206">
        <v>0.003438776831930162</v>
      </c>
      <c r="U12" s="206">
        <v>0.01745520375220731</v>
      </c>
      <c r="V12" s="206">
        <v>0.016755635357674194</v>
      </c>
      <c r="W12" s="206">
        <v>0.0020614789961765968</v>
      </c>
      <c r="X12" s="206">
        <v>0.002460548569005722</v>
      </c>
      <c r="Y12" s="206">
        <v>0.003582934224722816</v>
      </c>
      <c r="Z12" s="206">
        <v>0.0026291257334091316</v>
      </c>
      <c r="AA12" s="206">
        <v>0.0010021753629226324</v>
      </c>
      <c r="AB12" s="206">
        <v>0.0039340125817011575</v>
      </c>
      <c r="AC12" s="206">
        <v>0.0017957515153731764</v>
      </c>
      <c r="AD12" s="206">
        <v>0.0016199316042544481</v>
      </c>
      <c r="AE12" s="206">
        <v>0.0024873953995191746</v>
      </c>
      <c r="AF12" s="206">
        <v>0.0027082656689628804</v>
      </c>
      <c r="AG12" s="206">
        <v>0.006128662681542523</v>
      </c>
      <c r="AH12" s="206">
        <v>0.00251936253820871</v>
      </c>
      <c r="AI12" s="206">
        <v>0.0032653617614676732</v>
      </c>
      <c r="AJ12" s="206">
        <v>0.14909656855167774</v>
      </c>
      <c r="AK12" s="206">
        <v>0.008166400418659485</v>
      </c>
      <c r="AL12" s="447">
        <v>1.3809134832729282</v>
      </c>
      <c r="AM12" s="207">
        <v>1.0581733768335055</v>
      </c>
      <c r="AN12" s="206">
        <v>0.0009158785966714478</v>
      </c>
      <c r="AO12" s="206">
        <v>0.0004487337523162862</v>
      </c>
      <c r="AP12" s="206">
        <v>0.00034775114418652864</v>
      </c>
      <c r="AQ12" s="206">
        <v>0.0003477518878012071</v>
      </c>
      <c r="AR12" s="206">
        <v>0.0010273551358835505</v>
      </c>
      <c r="AS12" s="206">
        <v>0.0008055452108637165</v>
      </c>
      <c r="AT12" s="206">
        <v>0.008178274768607016</v>
      </c>
      <c r="AU12" s="206">
        <v>0.0010662211296223476</v>
      </c>
      <c r="AV12" s="206">
        <v>8.491663732128224E-05</v>
      </c>
      <c r="AW12" s="206">
        <v>0.0009997461984585269</v>
      </c>
      <c r="AX12" s="206">
        <v>0.0004607937842993118</v>
      </c>
      <c r="AY12" s="206">
        <v>0.0006154699089252646</v>
      </c>
      <c r="AZ12" s="206">
        <v>0.00047674107503155517</v>
      </c>
      <c r="BA12" s="206">
        <v>0.0004523366818639808</v>
      </c>
      <c r="BB12" s="206">
        <v>0.0006725991041310007</v>
      </c>
      <c r="BC12" s="206">
        <v>0.0005630184866623362</v>
      </c>
      <c r="BD12" s="206">
        <v>0.0006176919815572185</v>
      </c>
      <c r="BE12" s="206">
        <v>0.002423131456009015</v>
      </c>
      <c r="BF12" s="206">
        <v>0.0017979259484909615</v>
      </c>
      <c r="BG12" s="206">
        <v>0.0003108170363537398</v>
      </c>
      <c r="BH12" s="206">
        <v>0.00039822399958165764</v>
      </c>
      <c r="BI12" s="206">
        <v>0.0004259536087349844</v>
      </c>
      <c r="BJ12" s="206">
        <v>0.00037176622648531275</v>
      </c>
      <c r="BK12" s="206">
        <v>0.00014081057164205357</v>
      </c>
      <c r="BL12" s="206">
        <v>0.00046155323287596083</v>
      </c>
      <c r="BM12" s="206">
        <v>0.0002911489474277299</v>
      </c>
      <c r="BN12" s="206">
        <v>0.00029358516594050853</v>
      </c>
      <c r="BO12" s="206">
        <v>0.00036189111560157327</v>
      </c>
      <c r="BP12" s="206">
        <v>0.000490038498870567</v>
      </c>
      <c r="BQ12" s="206">
        <v>0.0008177969110258988</v>
      </c>
      <c r="BR12" s="206">
        <v>0.0004636303954714407</v>
      </c>
      <c r="BS12" s="206">
        <v>0.000527236637049821</v>
      </c>
      <c r="BT12" s="206">
        <v>0.013517998003580257</v>
      </c>
      <c r="BU12" s="206">
        <v>0.0007994016317251099</v>
      </c>
      <c r="BV12" s="447">
        <v>0.041973734871069174</v>
      </c>
      <c r="BW12" s="208">
        <v>1.9277899010321329</v>
      </c>
      <c r="BX12" s="462">
        <v>1.4228872181439973</v>
      </c>
      <c r="BY12" s="208">
        <v>1.0724442299592927</v>
      </c>
    </row>
    <row r="13" spans="1:77" ht="11.25">
      <c r="A13" s="141"/>
      <c r="B13" s="106" t="s">
        <v>103</v>
      </c>
      <c r="C13" s="107" t="s">
        <v>7</v>
      </c>
      <c r="D13" s="206">
        <v>0.012067431407934672</v>
      </c>
      <c r="E13" s="206">
        <v>0.0017586298599074944</v>
      </c>
      <c r="F13" s="206">
        <v>0.0027238439183414273</v>
      </c>
      <c r="G13" s="206">
        <v>0.0027694919372690304</v>
      </c>
      <c r="H13" s="206">
        <v>0.003721008796828684</v>
      </c>
      <c r="I13" s="206">
        <v>0.02014542035475976</v>
      </c>
      <c r="J13" s="206">
        <v>0.008953713446082845</v>
      </c>
      <c r="K13" s="206">
        <v>1.0620013311472534</v>
      </c>
      <c r="L13" s="206">
        <v>0.0008816479580047358</v>
      </c>
      <c r="M13" s="206">
        <v>0.006294063122771152</v>
      </c>
      <c r="N13" s="206">
        <v>0.002714017002669271</v>
      </c>
      <c r="O13" s="206">
        <v>0.004343111628183617</v>
      </c>
      <c r="P13" s="206">
        <v>0.0030572274144427176</v>
      </c>
      <c r="Q13" s="206">
        <v>0.0017308870067193525</v>
      </c>
      <c r="R13" s="206">
        <v>0.004150379085903306</v>
      </c>
      <c r="S13" s="206">
        <v>0.003683351597393179</v>
      </c>
      <c r="T13" s="206">
        <v>0.002658787571025408</v>
      </c>
      <c r="U13" s="206">
        <v>0.023526296476744497</v>
      </c>
      <c r="V13" s="206">
        <v>0.0021419694361021137</v>
      </c>
      <c r="W13" s="206">
        <v>0.0011701390387829698</v>
      </c>
      <c r="X13" s="206">
        <v>0.003726742390860839</v>
      </c>
      <c r="Y13" s="206">
        <v>0.00047636999413770914</v>
      </c>
      <c r="Z13" s="206">
        <v>0.0005955353666437067</v>
      </c>
      <c r="AA13" s="206">
        <v>0.00017855774266791182</v>
      </c>
      <c r="AB13" s="206">
        <v>0.0005717953288853802</v>
      </c>
      <c r="AC13" s="206">
        <v>0.0005736688276186682</v>
      </c>
      <c r="AD13" s="206">
        <v>0.0007881831593645583</v>
      </c>
      <c r="AE13" s="206">
        <v>0.0015215235592595288</v>
      </c>
      <c r="AF13" s="206">
        <v>0.028248758332437323</v>
      </c>
      <c r="AG13" s="206">
        <v>0.0015509182850963132</v>
      </c>
      <c r="AH13" s="206">
        <v>0.0016173216440799967</v>
      </c>
      <c r="AI13" s="206">
        <v>0.002110268817527891</v>
      </c>
      <c r="AJ13" s="206">
        <v>0.012567018339355304</v>
      </c>
      <c r="AK13" s="206">
        <v>0.006634846781430494</v>
      </c>
      <c r="AL13" s="447">
        <v>1.2316542567764854</v>
      </c>
      <c r="AM13" s="207">
        <v>0.9437982609131683</v>
      </c>
      <c r="AN13" s="206">
        <v>0.004160656463755131</v>
      </c>
      <c r="AO13" s="206">
        <v>0.0006538905449144233</v>
      </c>
      <c r="AP13" s="206">
        <v>0.0010547646116890262</v>
      </c>
      <c r="AQ13" s="206">
        <v>0.0009669588631895661</v>
      </c>
      <c r="AR13" s="206">
        <v>0.0017748162638830576</v>
      </c>
      <c r="AS13" s="206">
        <v>0.00674026119787952</v>
      </c>
      <c r="AT13" s="206">
        <v>0.0031531872174444396</v>
      </c>
      <c r="AU13" s="206">
        <v>0.01777767220484592</v>
      </c>
      <c r="AV13" s="206">
        <v>0.00032576869891962475</v>
      </c>
      <c r="AW13" s="206">
        <v>0.002078606222040207</v>
      </c>
      <c r="AX13" s="206">
        <v>0.0013829727374048046</v>
      </c>
      <c r="AY13" s="206">
        <v>0.0019417844062319578</v>
      </c>
      <c r="AZ13" s="206">
        <v>0.0012234773139258724</v>
      </c>
      <c r="BA13" s="206">
        <v>0.0011703287885593168</v>
      </c>
      <c r="BB13" s="206">
        <v>0.0015667912757559106</v>
      </c>
      <c r="BC13" s="206">
        <v>0.002034109681260504</v>
      </c>
      <c r="BD13" s="206">
        <v>0.0012661072554317298</v>
      </c>
      <c r="BE13" s="206">
        <v>0.007569825951167698</v>
      </c>
      <c r="BF13" s="206">
        <v>0.001030575433975041</v>
      </c>
      <c r="BG13" s="206">
        <v>0.00045386397925439783</v>
      </c>
      <c r="BH13" s="206">
        <v>0.0013128945108834783</v>
      </c>
      <c r="BI13" s="206">
        <v>0.000292078106103287</v>
      </c>
      <c r="BJ13" s="206">
        <v>0.00038723444489785876</v>
      </c>
      <c r="BK13" s="206">
        <v>0.00010637898689878687</v>
      </c>
      <c r="BL13" s="206">
        <v>0.0003295097404385364</v>
      </c>
      <c r="BM13" s="206">
        <v>0.0003944029554788788</v>
      </c>
      <c r="BN13" s="206">
        <v>0.0004905876733929388</v>
      </c>
      <c r="BO13" s="206">
        <v>0.0006353181787144557</v>
      </c>
      <c r="BP13" s="206">
        <v>0.008356271837580918</v>
      </c>
      <c r="BQ13" s="206">
        <v>0.000933572440308281</v>
      </c>
      <c r="BR13" s="206">
        <v>0.0008499386675924579</v>
      </c>
      <c r="BS13" s="206">
        <v>0.0009479856749621766</v>
      </c>
      <c r="BT13" s="206">
        <v>0.0059609032473619305</v>
      </c>
      <c r="BU13" s="206">
        <v>0.0015219204544096284</v>
      </c>
      <c r="BV13" s="447">
        <v>0.08084541603055177</v>
      </c>
      <c r="BW13" s="208">
        <v>3.7131071858907236</v>
      </c>
      <c r="BX13" s="462">
        <v>1.3124996728070373</v>
      </c>
      <c r="BY13" s="208">
        <v>0.9892440405511593</v>
      </c>
    </row>
    <row r="14" spans="1:77" ht="11.25">
      <c r="A14" s="141"/>
      <c r="B14" s="106" t="s">
        <v>104</v>
      </c>
      <c r="C14" s="107" t="s">
        <v>8</v>
      </c>
      <c r="D14" s="206">
        <v>0.003696842847244118</v>
      </c>
      <c r="E14" s="206">
        <v>0.003955860025597573</v>
      </c>
      <c r="F14" s="206">
        <v>0.012433529521914446</v>
      </c>
      <c r="G14" s="206">
        <v>0.025269680685631363</v>
      </c>
      <c r="H14" s="206">
        <v>0.0024032076871519916</v>
      </c>
      <c r="I14" s="206">
        <v>0.0025442119944526207</v>
      </c>
      <c r="J14" s="206">
        <v>0.0030955179700687986</v>
      </c>
      <c r="K14" s="206">
        <v>0.0033308535975495154</v>
      </c>
      <c r="L14" s="206">
        <v>1.0161133389952677</v>
      </c>
      <c r="M14" s="206">
        <v>0.00760337446973365</v>
      </c>
      <c r="N14" s="206">
        <v>0.006755984944556748</v>
      </c>
      <c r="O14" s="206">
        <v>0.00346013992742019</v>
      </c>
      <c r="P14" s="206">
        <v>0.00265913963339087</v>
      </c>
      <c r="Q14" s="206">
        <v>0.0016891187718425964</v>
      </c>
      <c r="R14" s="206">
        <v>0.0013216031794813763</v>
      </c>
      <c r="S14" s="206">
        <v>0.0014965635445368872</v>
      </c>
      <c r="T14" s="206">
        <v>0.0015020099515671516</v>
      </c>
      <c r="U14" s="206">
        <v>0.008703610319800202</v>
      </c>
      <c r="V14" s="206">
        <v>0.005218147698699657</v>
      </c>
      <c r="W14" s="206">
        <v>0.014792626379117426</v>
      </c>
      <c r="X14" s="206">
        <v>0.004699992007025242</v>
      </c>
      <c r="Y14" s="206">
        <v>0.003052531624858632</v>
      </c>
      <c r="Z14" s="206">
        <v>0.0008939379311130006</v>
      </c>
      <c r="AA14" s="206">
        <v>0.0005605671968000548</v>
      </c>
      <c r="AB14" s="206">
        <v>0.011383715502452034</v>
      </c>
      <c r="AC14" s="206">
        <v>0.0012948206412802061</v>
      </c>
      <c r="AD14" s="206">
        <v>0.0026686253707995417</v>
      </c>
      <c r="AE14" s="206">
        <v>0.002237862568030781</v>
      </c>
      <c r="AF14" s="206">
        <v>0.002016489406139993</v>
      </c>
      <c r="AG14" s="206">
        <v>0.002079686961808365</v>
      </c>
      <c r="AH14" s="206">
        <v>0.0013858612255264198</v>
      </c>
      <c r="AI14" s="206">
        <v>0.0024998480534816187</v>
      </c>
      <c r="AJ14" s="206">
        <v>0.0016534809393815696</v>
      </c>
      <c r="AK14" s="206">
        <v>0.0034096030789861603</v>
      </c>
      <c r="AL14" s="447">
        <v>1.1678823846527084</v>
      </c>
      <c r="AM14" s="207">
        <v>0.8949308278048522</v>
      </c>
      <c r="AN14" s="206">
        <v>0.0003597297632262654</v>
      </c>
      <c r="AO14" s="206">
        <v>0.0003460579628390469</v>
      </c>
      <c r="AP14" s="206">
        <v>0.0009032062970256294</v>
      </c>
      <c r="AQ14" s="206">
        <v>0.0013749472238691863</v>
      </c>
      <c r="AR14" s="206">
        <v>0.0003050284740583615</v>
      </c>
      <c r="AS14" s="206">
        <v>0.0003230240533003992</v>
      </c>
      <c r="AT14" s="206">
        <v>0.00042081412898732504</v>
      </c>
      <c r="AU14" s="206">
        <v>0.0009672129300056636</v>
      </c>
      <c r="AV14" s="206">
        <v>0.0008365775208474772</v>
      </c>
      <c r="AW14" s="206">
        <v>0.0004942748652837827</v>
      </c>
      <c r="AX14" s="206">
        <v>0.000929414505317464</v>
      </c>
      <c r="AY14" s="206">
        <v>0.00033828941935393734</v>
      </c>
      <c r="AZ14" s="206">
        <v>0.0004273234653596683</v>
      </c>
      <c r="BA14" s="206">
        <v>0.00030936579153486806</v>
      </c>
      <c r="BB14" s="206">
        <v>0.00023575640463132999</v>
      </c>
      <c r="BC14" s="206">
        <v>0.0003326916609824849</v>
      </c>
      <c r="BD14" s="206">
        <v>0.00022294682786313868</v>
      </c>
      <c r="BE14" s="206">
        <v>0.0005965370208049294</v>
      </c>
      <c r="BF14" s="206">
        <v>0.0004597321083152087</v>
      </c>
      <c r="BG14" s="206">
        <v>0.0005921054532145629</v>
      </c>
      <c r="BH14" s="206">
        <v>0.00031561404390934207</v>
      </c>
      <c r="BI14" s="206">
        <v>0.00020881495427495467</v>
      </c>
      <c r="BJ14" s="206">
        <v>9.808666878185795E-05</v>
      </c>
      <c r="BK14" s="206">
        <v>4.96216285768037E-05</v>
      </c>
      <c r="BL14" s="206">
        <v>0.000745781478446387</v>
      </c>
      <c r="BM14" s="206">
        <v>0.0001277565092257757</v>
      </c>
      <c r="BN14" s="206">
        <v>0.00021008744611288572</v>
      </c>
      <c r="BO14" s="206">
        <v>0.00017044104562360298</v>
      </c>
      <c r="BP14" s="206">
        <v>0.00027441179966465265</v>
      </c>
      <c r="BQ14" s="206">
        <v>0.00020763470206569483</v>
      </c>
      <c r="BR14" s="206">
        <v>0.00016456120014481402</v>
      </c>
      <c r="BS14" s="206">
        <v>0.00023188794446521346</v>
      </c>
      <c r="BT14" s="206">
        <v>0.0004765929021600232</v>
      </c>
      <c r="BU14" s="206">
        <v>0.0003779008144349239</v>
      </c>
      <c r="BV14" s="447">
        <v>0.014434229014707662</v>
      </c>
      <c r="BW14" s="208">
        <v>0.6629422187282621</v>
      </c>
      <c r="BX14" s="462">
        <v>1.1823166136674161</v>
      </c>
      <c r="BY14" s="208">
        <v>0.891123775759655</v>
      </c>
    </row>
    <row r="15" spans="1:77" ht="11.25">
      <c r="A15" s="141"/>
      <c r="B15" s="106" t="s">
        <v>105</v>
      </c>
      <c r="C15" s="107" t="s">
        <v>9</v>
      </c>
      <c r="D15" s="206">
        <v>0.0010839722798791805</v>
      </c>
      <c r="E15" s="206">
        <v>0.0003175438429615457</v>
      </c>
      <c r="F15" s="206">
        <v>0.00023950295010445718</v>
      </c>
      <c r="G15" s="206">
        <v>0.00042742602916972513</v>
      </c>
      <c r="H15" s="206">
        <v>0.0035109823289575935</v>
      </c>
      <c r="I15" s="206">
        <v>0.0005694952434065838</v>
      </c>
      <c r="J15" s="206">
        <v>0.002932653440322129</v>
      </c>
      <c r="K15" s="206">
        <v>0.004001695112654524</v>
      </c>
      <c r="L15" s="206">
        <v>0.0006451241113601024</v>
      </c>
      <c r="M15" s="206">
        <v>1.0415392432337152</v>
      </c>
      <c r="N15" s="206">
        <v>0.00530470187886044</v>
      </c>
      <c r="O15" s="206">
        <v>0.004975422135029775</v>
      </c>
      <c r="P15" s="206">
        <v>0.003171782752169982</v>
      </c>
      <c r="Q15" s="206">
        <v>0.0029867785400920113</v>
      </c>
      <c r="R15" s="206">
        <v>0.007330053614785698</v>
      </c>
      <c r="S15" s="206">
        <v>0.0033981291439834564</v>
      </c>
      <c r="T15" s="206">
        <v>0.00419525510407467</v>
      </c>
      <c r="U15" s="206">
        <v>0.002283610805243962</v>
      </c>
      <c r="V15" s="206">
        <v>0.02922414035170229</v>
      </c>
      <c r="W15" s="206">
        <v>0.0014837778265831842</v>
      </c>
      <c r="X15" s="206">
        <v>0.0022647242347074</v>
      </c>
      <c r="Y15" s="206">
        <v>0.0005055572319819382</v>
      </c>
      <c r="Z15" s="206">
        <v>0.00028353682232751005</v>
      </c>
      <c r="AA15" s="206">
        <v>0.0010309144661772426</v>
      </c>
      <c r="AB15" s="206">
        <v>0.000572336131881631</v>
      </c>
      <c r="AC15" s="206">
        <v>0.00042306998662411746</v>
      </c>
      <c r="AD15" s="206">
        <v>0.0006718311653418946</v>
      </c>
      <c r="AE15" s="206">
        <v>0.0010889010857604567</v>
      </c>
      <c r="AF15" s="206">
        <v>0.0010249917137626753</v>
      </c>
      <c r="AG15" s="206">
        <v>0.0006484765446777204</v>
      </c>
      <c r="AH15" s="206">
        <v>0.000890114938629254</v>
      </c>
      <c r="AI15" s="206">
        <v>0.001693492340217307</v>
      </c>
      <c r="AJ15" s="206">
        <v>0.002245616574716671</v>
      </c>
      <c r="AK15" s="206">
        <v>0.005024473510320816</v>
      </c>
      <c r="AL15" s="447">
        <v>1.1379893274721835</v>
      </c>
      <c r="AM15" s="207">
        <v>0.8720242245717362</v>
      </c>
      <c r="AN15" s="206">
        <v>0.00012578816993046209</v>
      </c>
      <c r="AO15" s="206">
        <v>5.252874018549972E-05</v>
      </c>
      <c r="AP15" s="206">
        <v>6.846807839355277E-05</v>
      </c>
      <c r="AQ15" s="206">
        <v>6.897059075510277E-05</v>
      </c>
      <c r="AR15" s="206">
        <v>0.00019974517472427564</v>
      </c>
      <c r="AS15" s="206">
        <v>0.00011181721369971899</v>
      </c>
      <c r="AT15" s="206">
        <v>0.0002969390071669639</v>
      </c>
      <c r="AU15" s="206">
        <v>0.0003312563454848262</v>
      </c>
      <c r="AV15" s="206">
        <v>3.315814366054346E-05</v>
      </c>
      <c r="AW15" s="206">
        <v>0.0020670915494401124</v>
      </c>
      <c r="AX15" s="206">
        <v>0.0006793433773561099</v>
      </c>
      <c r="AY15" s="206">
        <v>0.000334227375917465</v>
      </c>
      <c r="AZ15" s="206">
        <v>0.0003478448732477282</v>
      </c>
      <c r="BA15" s="206">
        <v>0.0003810112874582535</v>
      </c>
      <c r="BB15" s="206">
        <v>0.0005484312075689247</v>
      </c>
      <c r="BC15" s="206">
        <v>0.0005052552066937512</v>
      </c>
      <c r="BD15" s="206">
        <v>0.0006089059870747671</v>
      </c>
      <c r="BE15" s="206">
        <v>0.000221576580597234</v>
      </c>
      <c r="BF15" s="206">
        <v>0.001525675082478897</v>
      </c>
      <c r="BG15" s="206">
        <v>0.0001141573416231665</v>
      </c>
      <c r="BH15" s="206">
        <v>0.00014743658242586709</v>
      </c>
      <c r="BI15" s="206">
        <v>4.421656786285729E-05</v>
      </c>
      <c r="BJ15" s="206">
        <v>3.5912259378100586E-05</v>
      </c>
      <c r="BK15" s="206">
        <v>7.44926758472691E-05</v>
      </c>
      <c r="BL15" s="206">
        <v>5.8679005648734354E-05</v>
      </c>
      <c r="BM15" s="206">
        <v>4.767731863527536E-05</v>
      </c>
      <c r="BN15" s="206">
        <v>7.414268408173114E-05</v>
      </c>
      <c r="BO15" s="206">
        <v>8.19264013283762E-05</v>
      </c>
      <c r="BP15" s="206">
        <v>0.00012767693249644005</v>
      </c>
      <c r="BQ15" s="206">
        <v>7.488575392409786E-05</v>
      </c>
      <c r="BR15" s="206">
        <v>9.058249136934234E-05</v>
      </c>
      <c r="BS15" s="206">
        <v>0.0001363386603831727</v>
      </c>
      <c r="BT15" s="206">
        <v>0.00030823976202690585</v>
      </c>
      <c r="BU15" s="206">
        <v>0.00022238768863556009</v>
      </c>
      <c r="BV15" s="447">
        <v>0.010146786117501083</v>
      </c>
      <c r="BW15" s="208">
        <v>0.46602647739918335</v>
      </c>
      <c r="BX15" s="462">
        <v>1.1481361135896846</v>
      </c>
      <c r="BY15" s="208">
        <v>0.8653615933336289</v>
      </c>
    </row>
    <row r="16" spans="1:77" ht="11.25">
      <c r="A16" s="141"/>
      <c r="B16" s="106" t="s">
        <v>106</v>
      </c>
      <c r="C16" s="107" t="s">
        <v>10</v>
      </c>
      <c r="D16" s="206">
        <v>0.0006120987399092695</v>
      </c>
      <c r="E16" s="206">
        <v>0.00024446239470535773</v>
      </c>
      <c r="F16" s="206">
        <v>0.0010910930844238809</v>
      </c>
      <c r="G16" s="206">
        <v>0.002093726781718655</v>
      </c>
      <c r="H16" s="206">
        <v>0.0017356242226972995</v>
      </c>
      <c r="I16" s="206">
        <v>0.0006985739949467777</v>
      </c>
      <c r="J16" s="206">
        <v>0.0034538202591337798</v>
      </c>
      <c r="K16" s="206">
        <v>0.001388913551439814</v>
      </c>
      <c r="L16" s="206">
        <v>0.0004856122057036831</v>
      </c>
      <c r="M16" s="206">
        <v>0.005050570118543584</v>
      </c>
      <c r="N16" s="206">
        <v>1.2868553690009992</v>
      </c>
      <c r="O16" s="206">
        <v>0.0015266379330718316</v>
      </c>
      <c r="P16" s="206">
        <v>0.11430384407077439</v>
      </c>
      <c r="Q16" s="206">
        <v>0.049430821397350166</v>
      </c>
      <c r="R16" s="206">
        <v>0.014026917585119272</v>
      </c>
      <c r="S16" s="206">
        <v>0.04535156466101576</v>
      </c>
      <c r="T16" s="206">
        <v>0.008880118440616794</v>
      </c>
      <c r="U16" s="206">
        <v>0.008469393298122725</v>
      </c>
      <c r="V16" s="206">
        <v>0.016559192821659602</v>
      </c>
      <c r="W16" s="206">
        <v>0.0012075707764215664</v>
      </c>
      <c r="X16" s="206">
        <v>0.0013014229369260738</v>
      </c>
      <c r="Y16" s="206">
        <v>0.0005334485326241429</v>
      </c>
      <c r="Z16" s="206">
        <v>0.0004793798329792317</v>
      </c>
      <c r="AA16" s="206">
        <v>0.0006618746310304193</v>
      </c>
      <c r="AB16" s="206">
        <v>0.0011461008292628144</v>
      </c>
      <c r="AC16" s="206">
        <v>0.000501738880966544</v>
      </c>
      <c r="AD16" s="206">
        <v>0.0010495611516740378</v>
      </c>
      <c r="AE16" s="206">
        <v>0.00047899280992236965</v>
      </c>
      <c r="AF16" s="206">
        <v>0.00048277904538881165</v>
      </c>
      <c r="AG16" s="206">
        <v>0.0006473877979960766</v>
      </c>
      <c r="AH16" s="206">
        <v>0.0019879678811732904</v>
      </c>
      <c r="AI16" s="206">
        <v>0.0006558579815166011</v>
      </c>
      <c r="AJ16" s="206">
        <v>0.0036024767153660323</v>
      </c>
      <c r="AK16" s="206">
        <v>0.011195094256665258</v>
      </c>
      <c r="AL16" s="447">
        <v>1.5881900086218654</v>
      </c>
      <c r="AM16" s="207">
        <v>1.217006282314993</v>
      </c>
      <c r="AN16" s="206">
        <v>0.0003879910996272559</v>
      </c>
      <c r="AO16" s="206">
        <v>0.00020636840833882284</v>
      </c>
      <c r="AP16" s="206">
        <v>0.0007797644150154918</v>
      </c>
      <c r="AQ16" s="206">
        <v>0.001194813827122544</v>
      </c>
      <c r="AR16" s="206">
        <v>0.0010205958908995531</v>
      </c>
      <c r="AS16" s="206">
        <v>0.0004698591628671048</v>
      </c>
      <c r="AT16" s="206">
        <v>0.0024200671599709867</v>
      </c>
      <c r="AU16" s="206">
        <v>0.0008456500181976867</v>
      </c>
      <c r="AV16" s="206">
        <v>0.0001908273059870295</v>
      </c>
      <c r="AW16" s="206">
        <v>0.002055857046341664</v>
      </c>
      <c r="AX16" s="206">
        <v>0.06918158583169916</v>
      </c>
      <c r="AY16" s="206">
        <v>0.0008035471994644179</v>
      </c>
      <c r="AZ16" s="206">
        <v>0.02838205585470029</v>
      </c>
      <c r="BA16" s="206">
        <v>0.014059020098816013</v>
      </c>
      <c r="BB16" s="206">
        <v>0.003810109911391828</v>
      </c>
      <c r="BC16" s="206">
        <v>0.012083554908868662</v>
      </c>
      <c r="BD16" s="206">
        <v>0.003114686806815479</v>
      </c>
      <c r="BE16" s="206">
        <v>0.0020297749899960255</v>
      </c>
      <c r="BF16" s="206">
        <v>0.0059322240940412625</v>
      </c>
      <c r="BG16" s="206">
        <v>0.0005699740254654582</v>
      </c>
      <c r="BH16" s="206">
        <v>0.0005680783970353876</v>
      </c>
      <c r="BI16" s="206">
        <v>0.0003157917338616922</v>
      </c>
      <c r="BJ16" s="206">
        <v>0.00026797734525390486</v>
      </c>
      <c r="BK16" s="206">
        <v>0.00031902740641048626</v>
      </c>
      <c r="BL16" s="206">
        <v>0.0005736805732846635</v>
      </c>
      <c r="BM16" s="206">
        <v>0.00029527368826547687</v>
      </c>
      <c r="BN16" s="206">
        <v>0.0007442580803345745</v>
      </c>
      <c r="BO16" s="206">
        <v>0.0002690924310275851</v>
      </c>
      <c r="BP16" s="206">
        <v>0.0003253063197493221</v>
      </c>
      <c r="BQ16" s="206">
        <v>0.00040423110106797204</v>
      </c>
      <c r="BR16" s="206">
        <v>0.0009659683116120192</v>
      </c>
      <c r="BS16" s="206">
        <v>0.00040880136201200987</v>
      </c>
      <c r="BT16" s="206">
        <v>0.0019944837761405806</v>
      </c>
      <c r="BU16" s="206">
        <v>0.001374409649367165</v>
      </c>
      <c r="BV16" s="447">
        <v>0.1583647082310496</v>
      </c>
      <c r="BW16" s="208">
        <v>7.273450555341088</v>
      </c>
      <c r="BX16" s="462">
        <v>1.746554716852915</v>
      </c>
      <c r="BY16" s="208">
        <v>1.3163956387494498</v>
      </c>
    </row>
    <row r="17" spans="1:77" ht="11.25">
      <c r="A17" s="141"/>
      <c r="B17" s="106" t="s">
        <v>107</v>
      </c>
      <c r="C17" s="107" t="s">
        <v>11</v>
      </c>
      <c r="D17" s="206">
        <v>6.9323618358075E-05</v>
      </c>
      <c r="E17" s="206">
        <v>2.389586851754904E-05</v>
      </c>
      <c r="F17" s="206">
        <v>8.752350095837967E-05</v>
      </c>
      <c r="G17" s="206">
        <v>0.00015604187160455748</v>
      </c>
      <c r="H17" s="206">
        <v>0.0002856034667660261</v>
      </c>
      <c r="I17" s="206">
        <v>9.293782078312087E-05</v>
      </c>
      <c r="J17" s="206">
        <v>0.00030140698536874807</v>
      </c>
      <c r="K17" s="206">
        <v>0.0006529647081840798</v>
      </c>
      <c r="L17" s="206">
        <v>4.2372442236659124E-05</v>
      </c>
      <c r="M17" s="206">
        <v>0.0008238331672646916</v>
      </c>
      <c r="N17" s="206">
        <v>0.0014625815994088337</v>
      </c>
      <c r="O17" s="206">
        <v>1.0325292215918767</v>
      </c>
      <c r="P17" s="206">
        <v>0.007002062824751532</v>
      </c>
      <c r="Q17" s="206">
        <v>0.003237307716624009</v>
      </c>
      <c r="R17" s="206">
        <v>0.005665126085741743</v>
      </c>
      <c r="S17" s="206">
        <v>0.00278282370574113</v>
      </c>
      <c r="T17" s="206">
        <v>0.00309616405845831</v>
      </c>
      <c r="U17" s="206">
        <v>0.0017270843044947207</v>
      </c>
      <c r="V17" s="206">
        <v>0.0010843303907102503</v>
      </c>
      <c r="W17" s="206">
        <v>0.00012631991412672138</v>
      </c>
      <c r="X17" s="206">
        <v>0.00010936567749340681</v>
      </c>
      <c r="Y17" s="206">
        <v>5.130761597352313E-05</v>
      </c>
      <c r="Z17" s="206">
        <v>5.263526584119826E-05</v>
      </c>
      <c r="AA17" s="206">
        <v>4.660880510915734E-05</v>
      </c>
      <c r="AB17" s="206">
        <v>7.431636013547702E-05</v>
      </c>
      <c r="AC17" s="206">
        <v>5.0883401901994887E-05</v>
      </c>
      <c r="AD17" s="206">
        <v>0.00011673341148476904</v>
      </c>
      <c r="AE17" s="206">
        <v>5.472627939535028E-05</v>
      </c>
      <c r="AF17" s="206">
        <v>0.00021019414775393176</v>
      </c>
      <c r="AG17" s="206">
        <v>9.831359443377688E-05</v>
      </c>
      <c r="AH17" s="206">
        <v>0.0002160108711509037</v>
      </c>
      <c r="AI17" s="206">
        <v>0.00010657656498859058</v>
      </c>
      <c r="AJ17" s="206">
        <v>0.0003743913126870151</v>
      </c>
      <c r="AK17" s="206">
        <v>0.0006298097128522546</v>
      </c>
      <c r="AL17" s="447">
        <v>1.0634407986631773</v>
      </c>
      <c r="AM17" s="207">
        <v>0.8148988004062565</v>
      </c>
      <c r="AN17" s="206">
        <v>4.719598056104489E-05</v>
      </c>
      <c r="AO17" s="206">
        <v>2.1469138418051144E-05</v>
      </c>
      <c r="AP17" s="206">
        <v>7.355894600838094E-05</v>
      </c>
      <c r="AQ17" s="206">
        <v>8.754300789212224E-05</v>
      </c>
      <c r="AR17" s="206">
        <v>0.00012444055537432413</v>
      </c>
      <c r="AS17" s="206">
        <v>6.671457867642117E-05</v>
      </c>
      <c r="AT17" s="206">
        <v>0.0001556579892503568</v>
      </c>
      <c r="AU17" s="206">
        <v>0.00022641237113608454</v>
      </c>
      <c r="AV17" s="206">
        <v>1.6684262038728987E-05</v>
      </c>
      <c r="AW17" s="206">
        <v>0.0001965636278220162</v>
      </c>
      <c r="AX17" s="206">
        <v>0.00047306579031257986</v>
      </c>
      <c r="AY17" s="206">
        <v>0.008386093274037476</v>
      </c>
      <c r="AZ17" s="206">
        <v>0.0018394234270188697</v>
      </c>
      <c r="BA17" s="206">
        <v>0.0009504760270648468</v>
      </c>
      <c r="BB17" s="206">
        <v>0.0012711382548279333</v>
      </c>
      <c r="BC17" s="206">
        <v>0.0010692635790215572</v>
      </c>
      <c r="BD17" s="206">
        <v>0.0008600493336849693</v>
      </c>
      <c r="BE17" s="206">
        <v>0.000376314824422418</v>
      </c>
      <c r="BF17" s="206">
        <v>0.0004616990237806546</v>
      </c>
      <c r="BG17" s="206">
        <v>6.859027577338687E-05</v>
      </c>
      <c r="BH17" s="206">
        <v>5.688054147658596E-05</v>
      </c>
      <c r="BI17" s="206">
        <v>3.139538787702592E-05</v>
      </c>
      <c r="BJ17" s="206">
        <v>3.174996733179711E-05</v>
      </c>
      <c r="BK17" s="206">
        <v>2.6507564042717666E-05</v>
      </c>
      <c r="BL17" s="206">
        <v>4.7255829111684264E-05</v>
      </c>
      <c r="BM17" s="206">
        <v>3.36917551778788E-05</v>
      </c>
      <c r="BN17" s="206">
        <v>8.095223135425725E-05</v>
      </c>
      <c r="BO17" s="206">
        <v>3.298105726019024E-05</v>
      </c>
      <c r="BP17" s="206">
        <v>8.500490630615576E-05</v>
      </c>
      <c r="BQ17" s="206">
        <v>5.4853946165817175E-05</v>
      </c>
      <c r="BR17" s="206">
        <v>0.0001068949171639215</v>
      </c>
      <c r="BS17" s="206">
        <v>5.324150867567262E-05</v>
      </c>
      <c r="BT17" s="206">
        <v>0.00020521011734180863</v>
      </c>
      <c r="BU17" s="206">
        <v>0.00015030642050000017</v>
      </c>
      <c r="BV17" s="447">
        <v>0.01776928041690773</v>
      </c>
      <c r="BW17" s="208">
        <v>0.8161160649998216</v>
      </c>
      <c r="BX17" s="462">
        <v>1.0812100790800852</v>
      </c>
      <c r="BY17" s="208">
        <v>0.8149187763424843</v>
      </c>
    </row>
    <row r="18" spans="1:77" ht="11.25">
      <c r="A18" s="141"/>
      <c r="B18" s="106" t="s">
        <v>108</v>
      </c>
      <c r="C18" s="107" t="s">
        <v>12</v>
      </c>
      <c r="D18" s="206">
        <v>0.000979308606279239</v>
      </c>
      <c r="E18" s="206">
        <v>0.000501907822784574</v>
      </c>
      <c r="F18" s="206">
        <v>0.0008479176191162519</v>
      </c>
      <c r="G18" s="206">
        <v>0.007453386893571424</v>
      </c>
      <c r="H18" s="206">
        <v>0.006449579177224795</v>
      </c>
      <c r="I18" s="206">
        <v>0.0009285360578613229</v>
      </c>
      <c r="J18" s="206">
        <v>0.0029578953368161595</v>
      </c>
      <c r="K18" s="206">
        <v>0.0038695380947555117</v>
      </c>
      <c r="L18" s="206">
        <v>0.0013151678228464597</v>
      </c>
      <c r="M18" s="206">
        <v>0.0025993140427856554</v>
      </c>
      <c r="N18" s="206">
        <v>0.0007489090742266664</v>
      </c>
      <c r="O18" s="206">
        <v>0.001118827917450679</v>
      </c>
      <c r="P18" s="206">
        <v>1.0201192069593212</v>
      </c>
      <c r="Q18" s="206">
        <v>0.009624003285114913</v>
      </c>
      <c r="R18" s="206">
        <v>0.006023478155752528</v>
      </c>
      <c r="S18" s="206">
        <v>0.006495221510634582</v>
      </c>
      <c r="T18" s="206">
        <v>0.00403178944216516</v>
      </c>
      <c r="U18" s="206">
        <v>0.002892548362656495</v>
      </c>
      <c r="V18" s="206">
        <v>0.023382973410919324</v>
      </c>
      <c r="W18" s="206">
        <v>0.0016050338724053503</v>
      </c>
      <c r="X18" s="206">
        <v>0.001031902851891037</v>
      </c>
      <c r="Y18" s="206">
        <v>0.0009252910651962558</v>
      </c>
      <c r="Z18" s="206">
        <v>0.0002903973644775019</v>
      </c>
      <c r="AA18" s="206">
        <v>0.0008814199481329858</v>
      </c>
      <c r="AB18" s="206">
        <v>0.0010638105732637248</v>
      </c>
      <c r="AC18" s="206">
        <v>0.0004458830488737091</v>
      </c>
      <c r="AD18" s="206">
        <v>0.0015041251557470596</v>
      </c>
      <c r="AE18" s="206">
        <v>0.0004328699542761782</v>
      </c>
      <c r="AF18" s="206">
        <v>0.0005755798615450805</v>
      </c>
      <c r="AG18" s="206">
        <v>0.0007227841463892056</v>
      </c>
      <c r="AH18" s="206">
        <v>0.0009083891655645553</v>
      </c>
      <c r="AI18" s="206">
        <v>0.0012086628119300023</v>
      </c>
      <c r="AJ18" s="206">
        <v>0.0015955242533501619</v>
      </c>
      <c r="AK18" s="206">
        <v>0.0025034001364629783</v>
      </c>
      <c r="AL18" s="447">
        <v>1.1180345838017884</v>
      </c>
      <c r="AM18" s="207">
        <v>0.856733202542244</v>
      </c>
      <c r="AN18" s="206">
        <v>0.0003471032044078891</v>
      </c>
      <c r="AO18" s="206">
        <v>0.00017213556427604062</v>
      </c>
      <c r="AP18" s="206">
        <v>0.00029936031458903026</v>
      </c>
      <c r="AQ18" s="206">
        <v>0.001092536137269587</v>
      </c>
      <c r="AR18" s="206">
        <v>0.0012749404406423785</v>
      </c>
      <c r="AS18" s="206">
        <v>0.00037212699515712405</v>
      </c>
      <c r="AT18" s="206">
        <v>0.0010711713404069055</v>
      </c>
      <c r="AU18" s="206">
        <v>0.0009078426872481821</v>
      </c>
      <c r="AV18" s="206">
        <v>0.00018782741744154414</v>
      </c>
      <c r="AW18" s="206">
        <v>0.0007567908938891585</v>
      </c>
      <c r="AX18" s="206">
        <v>0.0003513405275824271</v>
      </c>
      <c r="AY18" s="206">
        <v>0.00035462807646429194</v>
      </c>
      <c r="AZ18" s="206">
        <v>0.003107630026586835</v>
      </c>
      <c r="BA18" s="206">
        <v>0.002350640050877581</v>
      </c>
      <c r="BB18" s="206">
        <v>0.0012816278397516795</v>
      </c>
      <c r="BC18" s="206">
        <v>0.0011870174548266408</v>
      </c>
      <c r="BD18" s="206">
        <v>0.0012861204798074355</v>
      </c>
      <c r="BE18" s="206">
        <v>0.0007272276030532953</v>
      </c>
      <c r="BF18" s="206">
        <v>0.004647695993776214</v>
      </c>
      <c r="BG18" s="206">
        <v>0.00039376681022745954</v>
      </c>
      <c r="BH18" s="206">
        <v>0.0002939678300801899</v>
      </c>
      <c r="BI18" s="206">
        <v>0.0002455561327566111</v>
      </c>
      <c r="BJ18" s="206">
        <v>0.00010696105382244548</v>
      </c>
      <c r="BK18" s="206">
        <v>0.00023453370065622248</v>
      </c>
      <c r="BL18" s="206">
        <v>0.00026285428450135425</v>
      </c>
      <c r="BM18" s="206">
        <v>0.00014817494628922202</v>
      </c>
      <c r="BN18" s="206">
        <v>0.0004171302462153258</v>
      </c>
      <c r="BO18" s="206">
        <v>0.00014627018788720923</v>
      </c>
      <c r="BP18" s="206">
        <v>0.0002630930604448488</v>
      </c>
      <c r="BQ18" s="206">
        <v>0.00022916481773173748</v>
      </c>
      <c r="BR18" s="206">
        <v>0.0002727222834717731</v>
      </c>
      <c r="BS18" s="206">
        <v>0.0003743864587962471</v>
      </c>
      <c r="BT18" s="206">
        <v>0.0007791980128409552</v>
      </c>
      <c r="BU18" s="206">
        <v>0.0004609453740925898</v>
      </c>
      <c r="BV18" s="447">
        <v>0.02640448824786843</v>
      </c>
      <c r="BW18" s="208">
        <v>1.2127180471911574</v>
      </c>
      <c r="BX18" s="462">
        <v>1.144439072049657</v>
      </c>
      <c r="BY18" s="208">
        <v>0.8625750964019225</v>
      </c>
    </row>
    <row r="19" spans="1:77" ht="11.25">
      <c r="A19" s="141"/>
      <c r="B19" s="106" t="s">
        <v>109</v>
      </c>
      <c r="C19" s="107" t="s">
        <v>13</v>
      </c>
      <c r="D19" s="206">
        <v>0.00035692076531675815</v>
      </c>
      <c r="E19" s="206">
        <v>0.0002433638220207609</v>
      </c>
      <c r="F19" s="206">
        <v>0.0003328017868386778</v>
      </c>
      <c r="G19" s="206">
        <v>0.0026550864500633287</v>
      </c>
      <c r="H19" s="206">
        <v>0.0005408944703366649</v>
      </c>
      <c r="I19" s="206">
        <v>0.0004853652202341496</v>
      </c>
      <c r="J19" s="206">
        <v>0.001184721301362079</v>
      </c>
      <c r="K19" s="206">
        <v>0.0007486289656621154</v>
      </c>
      <c r="L19" s="206">
        <v>0.0003190775930088263</v>
      </c>
      <c r="M19" s="206">
        <v>0.0011642794164330144</v>
      </c>
      <c r="N19" s="206">
        <v>0.0005688928563144418</v>
      </c>
      <c r="O19" s="206">
        <v>0.0006172461935272618</v>
      </c>
      <c r="P19" s="206">
        <v>0.0016154948389699</v>
      </c>
      <c r="Q19" s="206">
        <v>1.0654785097713317</v>
      </c>
      <c r="R19" s="206">
        <v>0.003171782930373517</v>
      </c>
      <c r="S19" s="206">
        <v>0.008487316128877417</v>
      </c>
      <c r="T19" s="206">
        <v>0.003284357967239887</v>
      </c>
      <c r="U19" s="206">
        <v>0.0010598295442256777</v>
      </c>
      <c r="V19" s="206">
        <v>0.003014609346337833</v>
      </c>
      <c r="W19" s="206">
        <v>0.00092786475008169</v>
      </c>
      <c r="X19" s="206">
        <v>0.0021742948401932602</v>
      </c>
      <c r="Y19" s="206">
        <v>0.0007426426100758388</v>
      </c>
      <c r="Z19" s="206">
        <v>0.0010808242540786275</v>
      </c>
      <c r="AA19" s="206">
        <v>0.0003433930097916866</v>
      </c>
      <c r="AB19" s="206">
        <v>0.0007933635422296132</v>
      </c>
      <c r="AC19" s="206">
        <v>0.0009432759033195567</v>
      </c>
      <c r="AD19" s="206">
        <v>0.0008134899796508399</v>
      </c>
      <c r="AE19" s="206">
        <v>0.0005331574263522325</v>
      </c>
      <c r="AF19" s="206">
        <v>0.000554007858863496</v>
      </c>
      <c r="AG19" s="206">
        <v>0.000800219975046778</v>
      </c>
      <c r="AH19" s="206">
        <v>0.010384405040781896</v>
      </c>
      <c r="AI19" s="206">
        <v>0.0006161221885789133</v>
      </c>
      <c r="AJ19" s="206">
        <v>0.025685200184078372</v>
      </c>
      <c r="AK19" s="206">
        <v>0.0008558461407812818</v>
      </c>
      <c r="AL19" s="447">
        <v>1.1425772870723785</v>
      </c>
      <c r="AM19" s="207">
        <v>0.8755399094873526</v>
      </c>
      <c r="AN19" s="206">
        <v>0.00012055812337784065</v>
      </c>
      <c r="AO19" s="206">
        <v>8.736015252397459E-05</v>
      </c>
      <c r="AP19" s="206">
        <v>0.00015064838339042075</v>
      </c>
      <c r="AQ19" s="206">
        <v>0.0006204679257418117</v>
      </c>
      <c r="AR19" s="206">
        <v>0.0001614087076939318</v>
      </c>
      <c r="AS19" s="206">
        <v>0.00017330029650646647</v>
      </c>
      <c r="AT19" s="206">
        <v>0.00033331333427523516</v>
      </c>
      <c r="AU19" s="206">
        <v>0.00024134500966860388</v>
      </c>
      <c r="AV19" s="206">
        <v>7.836513947426166E-05</v>
      </c>
      <c r="AW19" s="206">
        <v>0.00039750360430456646</v>
      </c>
      <c r="AX19" s="206">
        <v>0.00024954172698535114</v>
      </c>
      <c r="AY19" s="206">
        <v>0.00020172244200915857</v>
      </c>
      <c r="AZ19" s="206">
        <v>0.00032748418975975116</v>
      </c>
      <c r="BA19" s="206">
        <v>0.012770280987272413</v>
      </c>
      <c r="BB19" s="206">
        <v>0.0008261545428283262</v>
      </c>
      <c r="BC19" s="206">
        <v>0.0015632170769748588</v>
      </c>
      <c r="BD19" s="206">
        <v>0.0008982969319483023</v>
      </c>
      <c r="BE19" s="206">
        <v>0.00033722489679931917</v>
      </c>
      <c r="BF19" s="206">
        <v>0.0006845329914557218</v>
      </c>
      <c r="BG19" s="206">
        <v>0.00023471043020394377</v>
      </c>
      <c r="BH19" s="206">
        <v>0.0004487161639783992</v>
      </c>
      <c r="BI19" s="206">
        <v>0.00017263218886543413</v>
      </c>
      <c r="BJ19" s="206">
        <v>0.0002564803615164335</v>
      </c>
      <c r="BK19" s="206">
        <v>8.680653766751656E-05</v>
      </c>
      <c r="BL19" s="206">
        <v>0.0002153495676827152</v>
      </c>
      <c r="BM19" s="206">
        <v>0.0002526220454849407</v>
      </c>
      <c r="BN19" s="206">
        <v>0.0002381975738183066</v>
      </c>
      <c r="BO19" s="206">
        <v>0.0001354307553017127</v>
      </c>
      <c r="BP19" s="206">
        <v>0.00016388735277995682</v>
      </c>
      <c r="BQ19" s="206">
        <v>0.0002099952235644564</v>
      </c>
      <c r="BR19" s="206">
        <v>0.001559525112981267</v>
      </c>
      <c r="BS19" s="206">
        <v>0.00016902784873169604</v>
      </c>
      <c r="BT19" s="206">
        <v>0.002822857327546177</v>
      </c>
      <c r="BU19" s="206">
        <v>0.0002576995816014505</v>
      </c>
      <c r="BV19" s="447">
        <v>0.02744666453471472</v>
      </c>
      <c r="BW19" s="208">
        <v>1.260583621390089</v>
      </c>
      <c r="BX19" s="462">
        <v>1.1700239516070932</v>
      </c>
      <c r="BY19" s="208">
        <v>0.8818586742608665</v>
      </c>
    </row>
    <row r="20" spans="1:77" ht="11.25">
      <c r="A20" s="141"/>
      <c r="B20" s="106" t="s">
        <v>110</v>
      </c>
      <c r="C20" s="107" t="s">
        <v>14</v>
      </c>
      <c r="D20" s="206">
        <v>0.0002770012007912396</v>
      </c>
      <c r="E20" s="206">
        <v>0.000126572845392753</v>
      </c>
      <c r="F20" s="206">
        <v>0.0005343771032846694</v>
      </c>
      <c r="G20" s="206">
        <v>0.0009113923478634011</v>
      </c>
      <c r="H20" s="206">
        <v>0.00038035870639128414</v>
      </c>
      <c r="I20" s="206">
        <v>0.00032242005413236755</v>
      </c>
      <c r="J20" s="206">
        <v>0.000425034873200955</v>
      </c>
      <c r="K20" s="206">
        <v>0.0005286569058795859</v>
      </c>
      <c r="L20" s="206">
        <v>0.00017238536765351687</v>
      </c>
      <c r="M20" s="206">
        <v>0.000462890067989169</v>
      </c>
      <c r="N20" s="206">
        <v>0.0003240068561910122</v>
      </c>
      <c r="O20" s="206">
        <v>0.0004218175582521704</v>
      </c>
      <c r="P20" s="206">
        <v>0.0052682198858300475</v>
      </c>
      <c r="Q20" s="206">
        <v>0.009703057503596905</v>
      </c>
      <c r="R20" s="206">
        <v>1.0683584904163121</v>
      </c>
      <c r="S20" s="206">
        <v>0.010848217094652307</v>
      </c>
      <c r="T20" s="206">
        <v>0.02411214160095264</v>
      </c>
      <c r="U20" s="206">
        <v>0.0006991897801310047</v>
      </c>
      <c r="V20" s="206">
        <v>0.0033048467743958076</v>
      </c>
      <c r="W20" s="206">
        <v>0.000624524579284495</v>
      </c>
      <c r="X20" s="206">
        <v>0.0005844461965242308</v>
      </c>
      <c r="Y20" s="206">
        <v>0.0005236552550043294</v>
      </c>
      <c r="Z20" s="206">
        <v>0.0006681729288996326</v>
      </c>
      <c r="AA20" s="206">
        <v>0.0002650020781946952</v>
      </c>
      <c r="AB20" s="206">
        <v>0.0005743796984266265</v>
      </c>
      <c r="AC20" s="206">
        <v>0.0007479540960603147</v>
      </c>
      <c r="AD20" s="206">
        <v>0.0022622142703285285</v>
      </c>
      <c r="AE20" s="206">
        <v>0.0006967876509621757</v>
      </c>
      <c r="AF20" s="206">
        <v>0.00037450482741398895</v>
      </c>
      <c r="AG20" s="206">
        <v>0.0004804864927441522</v>
      </c>
      <c r="AH20" s="206">
        <v>0.006299417929408958</v>
      </c>
      <c r="AI20" s="206">
        <v>0.0004468965842937623</v>
      </c>
      <c r="AJ20" s="206">
        <v>0.0007285294430330971</v>
      </c>
      <c r="AK20" s="206">
        <v>0.0016042583454748465</v>
      </c>
      <c r="AL20" s="447">
        <v>1.1440623073189466</v>
      </c>
      <c r="AM20" s="207">
        <v>0.876677858321955</v>
      </c>
      <c r="AN20" s="206">
        <v>0.00010650548000442649</v>
      </c>
      <c r="AO20" s="206">
        <v>6.281937780251326E-05</v>
      </c>
      <c r="AP20" s="206">
        <v>0.0003135365783956865</v>
      </c>
      <c r="AQ20" s="206">
        <v>0.00028895106810849044</v>
      </c>
      <c r="AR20" s="206">
        <v>0.00014857258067546125</v>
      </c>
      <c r="AS20" s="206">
        <v>0.0001511261816569074</v>
      </c>
      <c r="AT20" s="206">
        <v>0.00017582773574328542</v>
      </c>
      <c r="AU20" s="206">
        <v>0.0002068599992809342</v>
      </c>
      <c r="AV20" s="206">
        <v>5.078481096379956E-05</v>
      </c>
      <c r="AW20" s="206">
        <v>0.00017810742797450587</v>
      </c>
      <c r="AX20" s="206">
        <v>0.0001680688783622129</v>
      </c>
      <c r="AY20" s="206">
        <v>0.00017676079100358588</v>
      </c>
      <c r="AZ20" s="206">
        <v>0.00044754048354877997</v>
      </c>
      <c r="BA20" s="206">
        <v>0.003964418345859439</v>
      </c>
      <c r="BB20" s="206">
        <v>0.015453201093190807</v>
      </c>
      <c r="BC20" s="206">
        <v>0.004170629009745845</v>
      </c>
      <c r="BD20" s="206">
        <v>0.004790709788578016</v>
      </c>
      <c r="BE20" s="206">
        <v>0.0006025069196475837</v>
      </c>
      <c r="BF20" s="206">
        <v>0.0007969977573704626</v>
      </c>
      <c r="BG20" s="206">
        <v>0.00019406045380712547</v>
      </c>
      <c r="BH20" s="206">
        <v>0.00019083011448143783</v>
      </c>
      <c r="BI20" s="206">
        <v>0.00015537312697361976</v>
      </c>
      <c r="BJ20" s="206">
        <v>0.00019900470151048487</v>
      </c>
      <c r="BK20" s="206">
        <v>7.855806049903279E-05</v>
      </c>
      <c r="BL20" s="206">
        <v>0.00021448696649423562</v>
      </c>
      <c r="BM20" s="206">
        <v>0.000261351403388293</v>
      </c>
      <c r="BN20" s="206">
        <v>0.0006931359426798387</v>
      </c>
      <c r="BO20" s="206">
        <v>0.00018531491297264207</v>
      </c>
      <c r="BP20" s="206">
        <v>0.0001513691422789972</v>
      </c>
      <c r="BQ20" s="206">
        <v>0.0001775846532014631</v>
      </c>
      <c r="BR20" s="206">
        <v>0.0011121772788800373</v>
      </c>
      <c r="BS20" s="206">
        <v>0.00016539470449041262</v>
      </c>
      <c r="BT20" s="206">
        <v>0.000908478036795886</v>
      </c>
      <c r="BU20" s="206">
        <v>0.0004283862252378213</v>
      </c>
      <c r="BV20" s="447">
        <v>0.03736943003160408</v>
      </c>
      <c r="BW20" s="208">
        <v>1.7163211718837972</v>
      </c>
      <c r="BX20" s="462">
        <v>1.1814317373505507</v>
      </c>
      <c r="BY20" s="208">
        <v>0.8904568356900915</v>
      </c>
    </row>
    <row r="21" spans="1:77" ht="11.25">
      <c r="A21" s="141"/>
      <c r="B21" s="106" t="s">
        <v>111</v>
      </c>
      <c r="C21" s="107" t="s">
        <v>15</v>
      </c>
      <c r="D21" s="206">
        <v>0.00020567368586588396</v>
      </c>
      <c r="E21" s="206">
        <v>0.0001178732450019657</v>
      </c>
      <c r="F21" s="206">
        <v>0.0045500454024104435</v>
      </c>
      <c r="G21" s="206">
        <v>0.0006781709071040046</v>
      </c>
      <c r="H21" s="206">
        <v>0.00031733380783150025</v>
      </c>
      <c r="I21" s="206">
        <v>0.0002393680866459848</v>
      </c>
      <c r="J21" s="206">
        <v>0.00028438432516544973</v>
      </c>
      <c r="K21" s="206">
        <v>0.00036345978509761935</v>
      </c>
      <c r="L21" s="206">
        <v>0.00016817420066767005</v>
      </c>
      <c r="M21" s="206">
        <v>0.0003645679879645979</v>
      </c>
      <c r="N21" s="206">
        <v>0.0002383117764435849</v>
      </c>
      <c r="O21" s="206">
        <v>0.00023529495244186728</v>
      </c>
      <c r="P21" s="206">
        <v>0.0002819574129974669</v>
      </c>
      <c r="Q21" s="206">
        <v>0.00026008696409604603</v>
      </c>
      <c r="R21" s="206">
        <v>0.0003069765072844792</v>
      </c>
      <c r="S21" s="206">
        <v>1.0376738965621568</v>
      </c>
      <c r="T21" s="206">
        <v>0.00025319990408531796</v>
      </c>
      <c r="U21" s="206">
        <v>0.00029929084996796864</v>
      </c>
      <c r="V21" s="206">
        <v>0.0004040233273894001</v>
      </c>
      <c r="W21" s="206">
        <v>0.00041321224583499563</v>
      </c>
      <c r="X21" s="206">
        <v>0.00038108405476823916</v>
      </c>
      <c r="Y21" s="206">
        <v>0.00034718978116318386</v>
      </c>
      <c r="Z21" s="206">
        <v>0.000516977106655757</v>
      </c>
      <c r="AA21" s="206">
        <v>0.00013330144754588154</v>
      </c>
      <c r="AB21" s="206">
        <v>0.0023577264645183514</v>
      </c>
      <c r="AC21" s="206">
        <v>0.00045809088051949025</v>
      </c>
      <c r="AD21" s="206">
        <v>0.0026606500375173183</v>
      </c>
      <c r="AE21" s="206">
        <v>0.00021633203244908074</v>
      </c>
      <c r="AF21" s="206">
        <v>0.00025319017116556006</v>
      </c>
      <c r="AG21" s="206">
        <v>0.00036234573473258535</v>
      </c>
      <c r="AH21" s="206">
        <v>0.005348064795624564</v>
      </c>
      <c r="AI21" s="206">
        <v>0.0002729893195476905</v>
      </c>
      <c r="AJ21" s="206">
        <v>0.00024254382723175967</v>
      </c>
      <c r="AK21" s="206">
        <v>0.0007996234596446417</v>
      </c>
      <c r="AL21" s="447">
        <v>1.0620054110495367</v>
      </c>
      <c r="AM21" s="207">
        <v>0.8137988843169509</v>
      </c>
      <c r="AN21" s="206">
        <v>6.53063263962071E-05</v>
      </c>
      <c r="AO21" s="206">
        <v>4.201062967474533E-05</v>
      </c>
      <c r="AP21" s="206">
        <v>0.0010950931246954381</v>
      </c>
      <c r="AQ21" s="206">
        <v>0.0001502482495521429</v>
      </c>
      <c r="AR21" s="206">
        <v>0.00011423657654111001</v>
      </c>
      <c r="AS21" s="206">
        <v>8.135355256192184E-05</v>
      </c>
      <c r="AT21" s="206">
        <v>8.757271664683477E-05</v>
      </c>
      <c r="AU21" s="206">
        <v>0.0001111630784921868</v>
      </c>
      <c r="AV21" s="206">
        <v>3.691624995068428E-05</v>
      </c>
      <c r="AW21" s="206">
        <v>0.00010134271712393035</v>
      </c>
      <c r="AX21" s="206">
        <v>9.446729875527692E-05</v>
      </c>
      <c r="AY21" s="206">
        <v>7.454051080179024E-05</v>
      </c>
      <c r="AZ21" s="206">
        <v>8.641013293510567E-05</v>
      </c>
      <c r="BA21" s="206">
        <v>9.028559757523298E-05</v>
      </c>
      <c r="BB21" s="206">
        <v>9.429377304371602E-05</v>
      </c>
      <c r="BC21" s="206">
        <v>0.011387858357246726</v>
      </c>
      <c r="BD21" s="206">
        <v>8.092252812443522E-05</v>
      </c>
      <c r="BE21" s="206">
        <v>9.97365327244099E-05</v>
      </c>
      <c r="BF21" s="206">
        <v>0.00011153802102949214</v>
      </c>
      <c r="BG21" s="206">
        <v>9.726958373190828E-05</v>
      </c>
      <c r="BH21" s="206">
        <v>9.141189926164407E-05</v>
      </c>
      <c r="BI21" s="206">
        <v>7.976040204544652E-05</v>
      </c>
      <c r="BJ21" s="206">
        <v>0.00011549552545482424</v>
      </c>
      <c r="BK21" s="206">
        <v>3.074641906435823E-05</v>
      </c>
      <c r="BL21" s="206">
        <v>0.00047566947279487835</v>
      </c>
      <c r="BM21" s="206">
        <v>0.00011558222598953414</v>
      </c>
      <c r="BN21" s="206">
        <v>0.0006836755749336789</v>
      </c>
      <c r="BO21" s="206">
        <v>5.468417968995662E-05</v>
      </c>
      <c r="BP21" s="206">
        <v>7.304415444268091E-05</v>
      </c>
      <c r="BQ21" s="206">
        <v>9.177439664814772E-05</v>
      </c>
      <c r="BR21" s="206">
        <v>0.0007084424385132942</v>
      </c>
      <c r="BS21" s="206">
        <v>7.785234367286221E-05</v>
      </c>
      <c r="BT21" s="206">
        <v>0.00010518321690411712</v>
      </c>
      <c r="BU21" s="206">
        <v>0.00021774093782617535</v>
      </c>
      <c r="BV21" s="447">
        <v>0.017023628744844893</v>
      </c>
      <c r="BW21" s="208">
        <v>0.7818694160536197</v>
      </c>
      <c r="BX21" s="462">
        <v>1.0790290397943816</v>
      </c>
      <c r="BY21" s="208">
        <v>0.8132749053684247</v>
      </c>
    </row>
    <row r="22" spans="1:77" ht="11.25">
      <c r="A22" s="141"/>
      <c r="B22" s="106" t="s">
        <v>112</v>
      </c>
      <c r="C22" s="107" t="s">
        <v>16</v>
      </c>
      <c r="D22" s="206">
        <v>1.2341546258838596E-05</v>
      </c>
      <c r="E22" s="206">
        <v>1.9055696648012695E-06</v>
      </c>
      <c r="F22" s="206">
        <v>4.258196587334173E-06</v>
      </c>
      <c r="G22" s="206">
        <v>1.1416712783520177E-05</v>
      </c>
      <c r="H22" s="206">
        <v>6.479054168066712E-06</v>
      </c>
      <c r="I22" s="206">
        <v>5.504947425325081E-06</v>
      </c>
      <c r="J22" s="206">
        <v>8.547637154099244E-06</v>
      </c>
      <c r="K22" s="206">
        <v>7.250238985881809E-06</v>
      </c>
      <c r="L22" s="206">
        <v>2.285400778384935E-06</v>
      </c>
      <c r="M22" s="206">
        <v>6.69723585602493E-06</v>
      </c>
      <c r="N22" s="206">
        <v>4.513823227253768E-06</v>
      </c>
      <c r="O22" s="206">
        <v>4.4300195276317216E-06</v>
      </c>
      <c r="P22" s="206">
        <v>8.22556928093246E-06</v>
      </c>
      <c r="Q22" s="206">
        <v>0.00025860261570713754</v>
      </c>
      <c r="R22" s="206">
        <v>7.45524297982921E-05</v>
      </c>
      <c r="S22" s="206">
        <v>5.048089221460837E-05</v>
      </c>
      <c r="T22" s="206">
        <v>1.0065756227799956</v>
      </c>
      <c r="U22" s="206">
        <v>9.869341670748136E-06</v>
      </c>
      <c r="V22" s="206">
        <v>1.2439739315703391E-05</v>
      </c>
      <c r="W22" s="206">
        <v>5.633877840946492E-06</v>
      </c>
      <c r="X22" s="206">
        <v>1.0140865124614432E-05</v>
      </c>
      <c r="Y22" s="206">
        <v>6.523803233707025E-05</v>
      </c>
      <c r="Z22" s="206">
        <v>8.8298053147807E-06</v>
      </c>
      <c r="AA22" s="206">
        <v>2.137306084479215E-06</v>
      </c>
      <c r="AB22" s="206">
        <v>6.93831623276259E-06</v>
      </c>
      <c r="AC22" s="206">
        <v>7.1575353028177426E-06</v>
      </c>
      <c r="AD22" s="206">
        <v>3.631723770585368E-05</v>
      </c>
      <c r="AE22" s="206">
        <v>3.659820248439199E-06</v>
      </c>
      <c r="AF22" s="206">
        <v>0.0003508968762451042</v>
      </c>
      <c r="AG22" s="206">
        <v>6.117303111653434E-06</v>
      </c>
      <c r="AH22" s="206">
        <v>5.5054292254240704E-05</v>
      </c>
      <c r="AI22" s="206">
        <v>1.772213790322929E-05</v>
      </c>
      <c r="AJ22" s="206">
        <v>1.931182594354443E-05</v>
      </c>
      <c r="AK22" s="206">
        <v>1.1291632842819471E-05</v>
      </c>
      <c r="AL22" s="447">
        <v>1.0076718706148922</v>
      </c>
      <c r="AM22" s="207">
        <v>0.772163903810584</v>
      </c>
      <c r="AN22" s="206">
        <v>2.977068737630268E-06</v>
      </c>
      <c r="AO22" s="206">
        <v>1.854336204591898E-06</v>
      </c>
      <c r="AP22" s="206">
        <v>2.287164763474591E-06</v>
      </c>
      <c r="AQ22" s="206">
        <v>3.0726028443569695E-06</v>
      </c>
      <c r="AR22" s="206">
        <v>2.960019014938821E-06</v>
      </c>
      <c r="AS22" s="206">
        <v>2.8232197496401683E-06</v>
      </c>
      <c r="AT22" s="206">
        <v>3.4141159702590423E-06</v>
      </c>
      <c r="AU22" s="206">
        <v>2.8571457171406234E-06</v>
      </c>
      <c r="AV22" s="206">
        <v>6.689907232598452E-07</v>
      </c>
      <c r="AW22" s="206">
        <v>2.878232287338896E-06</v>
      </c>
      <c r="AX22" s="206">
        <v>2.4312821623786206E-06</v>
      </c>
      <c r="AY22" s="206">
        <v>2.1506879292457765E-06</v>
      </c>
      <c r="AZ22" s="206">
        <v>2.7910756723693704E-06</v>
      </c>
      <c r="BA22" s="206">
        <v>5.908595982710183E-05</v>
      </c>
      <c r="BB22" s="206">
        <v>1.4788378668847456E-05</v>
      </c>
      <c r="BC22" s="206">
        <v>1.586180552587508E-05</v>
      </c>
      <c r="BD22" s="206">
        <v>0.0011077175640071438</v>
      </c>
      <c r="BE22" s="206">
        <v>3.999479665715107E-06</v>
      </c>
      <c r="BF22" s="206">
        <v>4.25199637503018E-06</v>
      </c>
      <c r="BG22" s="206">
        <v>1.7637597534574308E-06</v>
      </c>
      <c r="BH22" s="206">
        <v>2.8754138859201174E-06</v>
      </c>
      <c r="BI22" s="206">
        <v>1.57472994580695E-05</v>
      </c>
      <c r="BJ22" s="206">
        <v>2.2629792231942982E-06</v>
      </c>
      <c r="BK22" s="206">
        <v>6.37496230268477E-07</v>
      </c>
      <c r="BL22" s="206">
        <v>2.099529987299041E-06</v>
      </c>
      <c r="BM22" s="206">
        <v>2.259521763713783E-06</v>
      </c>
      <c r="BN22" s="206">
        <v>8.505676096445236E-06</v>
      </c>
      <c r="BO22" s="206">
        <v>1.2502500361676335E-06</v>
      </c>
      <c r="BP22" s="206">
        <v>6.537288352339489E-05</v>
      </c>
      <c r="BQ22" s="206">
        <v>2.2415286759393955E-06</v>
      </c>
      <c r="BR22" s="206">
        <v>9.678439484303234E-06</v>
      </c>
      <c r="BS22" s="206">
        <v>5.450975067714186E-06</v>
      </c>
      <c r="BT22" s="206">
        <v>9.061897326668157E-06</v>
      </c>
      <c r="BU22" s="206">
        <v>3.5085219050258808E-06</v>
      </c>
      <c r="BV22" s="447">
        <v>0.00137158729826392</v>
      </c>
      <c r="BW22" s="208">
        <v>0.06299492170756593</v>
      </c>
      <c r="BX22" s="462">
        <v>1.009043457913156</v>
      </c>
      <c r="BY22" s="208">
        <v>0.7605260771325748</v>
      </c>
    </row>
    <row r="23" spans="1:77" ht="11.25">
      <c r="A23" s="141"/>
      <c r="B23" s="106" t="s">
        <v>113</v>
      </c>
      <c r="C23" s="107" t="s">
        <v>17</v>
      </c>
      <c r="D23" s="206">
        <v>0.0035735144968784527</v>
      </c>
      <c r="E23" s="206">
        <v>0.0020756131922539584</v>
      </c>
      <c r="F23" s="206">
        <v>0.005107066906890868</v>
      </c>
      <c r="G23" s="206">
        <v>0.005780029083258908</v>
      </c>
      <c r="H23" s="206">
        <v>0.00879188238788099</v>
      </c>
      <c r="I23" s="206">
        <v>0.010626580648584849</v>
      </c>
      <c r="J23" s="206">
        <v>0.011859111327408568</v>
      </c>
      <c r="K23" s="206">
        <v>0.008687747981951778</v>
      </c>
      <c r="L23" s="206">
        <v>0.0039046061301709033</v>
      </c>
      <c r="M23" s="206">
        <v>0.008391485818341524</v>
      </c>
      <c r="N23" s="206">
        <v>0.010729782704178065</v>
      </c>
      <c r="O23" s="206">
        <v>0.015510254718703844</v>
      </c>
      <c r="P23" s="206">
        <v>0.00828209634317396</v>
      </c>
      <c r="Q23" s="206">
        <v>0.007291536413314319</v>
      </c>
      <c r="R23" s="206">
        <v>0.013556796913021142</v>
      </c>
      <c r="S23" s="206">
        <v>0.011077119991923436</v>
      </c>
      <c r="T23" s="206">
        <v>0.011662776928577956</v>
      </c>
      <c r="U23" s="206">
        <v>1.0399963325955506</v>
      </c>
      <c r="V23" s="206">
        <v>0.0066502851446538355</v>
      </c>
      <c r="W23" s="206">
        <v>0.010052932512872927</v>
      </c>
      <c r="X23" s="206">
        <v>0.009648959077642185</v>
      </c>
      <c r="Y23" s="206">
        <v>0.004513626016101196</v>
      </c>
      <c r="Z23" s="206">
        <v>0.006876367166656212</v>
      </c>
      <c r="AA23" s="206">
        <v>0.0009465974559235063</v>
      </c>
      <c r="AB23" s="206">
        <v>0.003128409974413325</v>
      </c>
      <c r="AC23" s="206">
        <v>0.004772797727715819</v>
      </c>
      <c r="AD23" s="206">
        <v>0.007293973375474532</v>
      </c>
      <c r="AE23" s="206">
        <v>0.008286515610557077</v>
      </c>
      <c r="AF23" s="206">
        <v>0.003803921841182648</v>
      </c>
      <c r="AG23" s="206">
        <v>0.017986035920481737</v>
      </c>
      <c r="AH23" s="206">
        <v>0.009240402905158504</v>
      </c>
      <c r="AI23" s="206">
        <v>0.004723119494433182</v>
      </c>
      <c r="AJ23" s="206">
        <v>0.024998002503452785</v>
      </c>
      <c r="AK23" s="206">
        <v>0.00997478329144767</v>
      </c>
      <c r="AL23" s="447">
        <v>1.3198010646002316</v>
      </c>
      <c r="AM23" s="207">
        <v>1.0113438431830117</v>
      </c>
      <c r="AN23" s="206">
        <v>0.0009354631497254349</v>
      </c>
      <c r="AO23" s="206">
        <v>0.0006683505284453212</v>
      </c>
      <c r="AP23" s="206">
        <v>0.0011765979587116664</v>
      </c>
      <c r="AQ23" s="206">
        <v>0.0012230716177339125</v>
      </c>
      <c r="AR23" s="206">
        <v>0.0016957905082223084</v>
      </c>
      <c r="AS23" s="206">
        <v>0.002355461796912683</v>
      </c>
      <c r="AT23" s="206">
        <v>0.002017440325725813</v>
      </c>
      <c r="AU23" s="206">
        <v>0.0019934023078864555</v>
      </c>
      <c r="AV23" s="206">
        <v>0.0003441620554252192</v>
      </c>
      <c r="AW23" s="206">
        <v>0.0016052058498228436</v>
      </c>
      <c r="AX23" s="206">
        <v>0.002893109116774905</v>
      </c>
      <c r="AY23" s="206">
        <v>0.0032569128608925177</v>
      </c>
      <c r="AZ23" s="206">
        <v>0.0015892376323303442</v>
      </c>
      <c r="BA23" s="206">
        <v>0.002113666014809224</v>
      </c>
      <c r="BB23" s="206">
        <v>0.0027136534334946385</v>
      </c>
      <c r="BC23" s="206">
        <v>0.003495785789843659</v>
      </c>
      <c r="BD23" s="206">
        <v>0.002623444871049884</v>
      </c>
      <c r="BE23" s="206">
        <v>0.006424129568611206</v>
      </c>
      <c r="BF23" s="206">
        <v>0.0015623335361401266</v>
      </c>
      <c r="BG23" s="206">
        <v>0.001246044021409462</v>
      </c>
      <c r="BH23" s="206">
        <v>0.0016300688312617653</v>
      </c>
      <c r="BI23" s="206">
        <v>0.0008270582295306309</v>
      </c>
      <c r="BJ23" s="206">
        <v>0.0012984704142537434</v>
      </c>
      <c r="BK23" s="206">
        <v>0.00023420645973829365</v>
      </c>
      <c r="BL23" s="206">
        <v>0.000731920890682967</v>
      </c>
      <c r="BM23" s="206">
        <v>0.0010098875316491998</v>
      </c>
      <c r="BN23" s="206">
        <v>0.001463722337952068</v>
      </c>
      <c r="BO23" s="206">
        <v>0.0013893054437103948</v>
      </c>
      <c r="BP23" s="206">
        <v>0.0009707777321392937</v>
      </c>
      <c r="BQ23" s="206">
        <v>0.002911729961784022</v>
      </c>
      <c r="BR23" s="206">
        <v>0.002374875908280627</v>
      </c>
      <c r="BS23" s="206">
        <v>0.0010602691572491768</v>
      </c>
      <c r="BT23" s="206">
        <v>0.006332685692611501</v>
      </c>
      <c r="BU23" s="206">
        <v>0.0016309940800249179</v>
      </c>
      <c r="BV23" s="447">
        <v>0.06579923561483624</v>
      </c>
      <c r="BW23" s="208">
        <v>3.0220589686276833</v>
      </c>
      <c r="BX23" s="462">
        <v>1.3856003002150679</v>
      </c>
      <c r="BY23" s="208">
        <v>1.04434070954254</v>
      </c>
    </row>
    <row r="24" spans="1:77" ht="11.25">
      <c r="A24" s="141"/>
      <c r="B24" s="106" t="s">
        <v>114</v>
      </c>
      <c r="C24" s="107" t="s">
        <v>18</v>
      </c>
      <c r="D24" s="206">
        <v>0.0061531522304824945</v>
      </c>
      <c r="E24" s="206">
        <v>0.0018335856482674172</v>
      </c>
      <c r="F24" s="206">
        <v>0.0018434358636821647</v>
      </c>
      <c r="G24" s="206">
        <v>0.007199250588010913</v>
      </c>
      <c r="H24" s="206">
        <v>0.004038367905338365</v>
      </c>
      <c r="I24" s="206">
        <v>0.004657099260374491</v>
      </c>
      <c r="J24" s="206">
        <v>0.008165919877767163</v>
      </c>
      <c r="K24" s="206">
        <v>0.009338753365520097</v>
      </c>
      <c r="L24" s="206">
        <v>0.0042882098828101916</v>
      </c>
      <c r="M24" s="206">
        <v>0.016096243179501216</v>
      </c>
      <c r="N24" s="206">
        <v>0.011183950296225018</v>
      </c>
      <c r="O24" s="206">
        <v>0.008379929472268854</v>
      </c>
      <c r="P24" s="206">
        <v>0.008333681238068656</v>
      </c>
      <c r="Q24" s="206">
        <v>0.004905712639578671</v>
      </c>
      <c r="R24" s="206">
        <v>0.005584913807822119</v>
      </c>
      <c r="S24" s="206">
        <v>0.004801353589983359</v>
      </c>
      <c r="T24" s="206">
        <v>0.005139363729038489</v>
      </c>
      <c r="U24" s="206">
        <v>0.004756106414289488</v>
      </c>
      <c r="V24" s="206">
        <v>1.004155480371771</v>
      </c>
      <c r="W24" s="206">
        <v>0.04510790761017738</v>
      </c>
      <c r="X24" s="206">
        <v>0.027434742736095245</v>
      </c>
      <c r="Y24" s="206">
        <v>0.007222278450216169</v>
      </c>
      <c r="Z24" s="206">
        <v>0.00506149864002611</v>
      </c>
      <c r="AA24" s="206">
        <v>0.033531842553360225</v>
      </c>
      <c r="AB24" s="206">
        <v>0.01398432757601605</v>
      </c>
      <c r="AC24" s="206">
        <v>0.00990173644511381</v>
      </c>
      <c r="AD24" s="206">
        <v>0.014666253404993413</v>
      </c>
      <c r="AE24" s="206">
        <v>0.012353968383444708</v>
      </c>
      <c r="AF24" s="206">
        <v>0.006433798440467751</v>
      </c>
      <c r="AG24" s="206">
        <v>0.0035860931960353644</v>
      </c>
      <c r="AH24" s="206">
        <v>0.004253922157739886</v>
      </c>
      <c r="AI24" s="206">
        <v>0.008628903207155376</v>
      </c>
      <c r="AJ24" s="206">
        <v>0.002664211165187934</v>
      </c>
      <c r="AK24" s="206">
        <v>0.005961046377632907</v>
      </c>
      <c r="AL24" s="447">
        <v>1.3216470397044626</v>
      </c>
      <c r="AM24" s="207">
        <v>1.0127583863337999</v>
      </c>
      <c r="AN24" s="206">
        <v>9.634095403123306E-05</v>
      </c>
      <c r="AO24" s="206">
        <v>3.614633546929826E-05</v>
      </c>
      <c r="AP24" s="206">
        <v>6.941296994159387E-05</v>
      </c>
      <c r="AQ24" s="206">
        <v>7.403062535919355E-05</v>
      </c>
      <c r="AR24" s="206">
        <v>0.00011147439388117748</v>
      </c>
      <c r="AS24" s="206">
        <v>0.0001405108130685602</v>
      </c>
      <c r="AT24" s="206">
        <v>0.0001682623150283072</v>
      </c>
      <c r="AU24" s="206">
        <v>0.00022795950621660907</v>
      </c>
      <c r="AV24" s="206">
        <v>3.709059604265488E-05</v>
      </c>
      <c r="AW24" s="206">
        <v>0.00012919151636832415</v>
      </c>
      <c r="AX24" s="206">
        <v>0.000674392364736761</v>
      </c>
      <c r="AY24" s="206">
        <v>0.00014819570309579065</v>
      </c>
      <c r="AZ24" s="206">
        <v>0.0003364463138773842</v>
      </c>
      <c r="BA24" s="206">
        <v>0.0002690768454901756</v>
      </c>
      <c r="BB24" s="206">
        <v>0.0001941452149726494</v>
      </c>
      <c r="BC24" s="206">
        <v>0.000264672257145197</v>
      </c>
      <c r="BD24" s="206">
        <v>0.00013511135527598047</v>
      </c>
      <c r="BE24" s="206">
        <v>0.00017607164059879588</v>
      </c>
      <c r="BF24" s="206">
        <v>0.00017605864075089135</v>
      </c>
      <c r="BG24" s="206">
        <v>4.692191478514175E-05</v>
      </c>
      <c r="BH24" s="206">
        <v>5.6776770811426934E-05</v>
      </c>
      <c r="BI24" s="206">
        <v>3.489994925688519E-05</v>
      </c>
      <c r="BJ24" s="206">
        <v>3.2149536442044445E-05</v>
      </c>
      <c r="BK24" s="206">
        <v>1.3786285467174279E-05</v>
      </c>
      <c r="BL24" s="206">
        <v>6.172028982137274E-05</v>
      </c>
      <c r="BM24" s="206">
        <v>4.576997765882737E-05</v>
      </c>
      <c r="BN24" s="206">
        <v>4.6840986440001804E-05</v>
      </c>
      <c r="BO24" s="206">
        <v>3.349400431333051E-05</v>
      </c>
      <c r="BP24" s="206">
        <v>0.0001137417059662246</v>
      </c>
      <c r="BQ24" s="206">
        <v>5.734317447377924E-05</v>
      </c>
      <c r="BR24" s="206">
        <v>6.694143996854781E-05</v>
      </c>
      <c r="BS24" s="206">
        <v>7.063286109778555E-05</v>
      </c>
      <c r="BT24" s="206">
        <v>0.0002863328260075651</v>
      </c>
      <c r="BU24" s="206">
        <v>7.661233207249733E-05</v>
      </c>
      <c r="BV24" s="447">
        <v>0.004508554415933181</v>
      </c>
      <c r="BW24" s="208">
        <v>0.20707105760275216</v>
      </c>
      <c r="BX24" s="462">
        <v>1.3261555941203957</v>
      </c>
      <c r="BY24" s="208">
        <v>0.9995366440903158</v>
      </c>
    </row>
    <row r="25" spans="1:77" ht="11.25">
      <c r="A25" s="141"/>
      <c r="B25" s="106" t="s">
        <v>115</v>
      </c>
      <c r="C25" s="107" t="s">
        <v>19</v>
      </c>
      <c r="D25" s="206">
        <v>0.0073555972013100894</v>
      </c>
      <c r="E25" s="206">
        <v>0.003640109100733057</v>
      </c>
      <c r="F25" s="206">
        <v>0.00405255957635891</v>
      </c>
      <c r="G25" s="206">
        <v>0.020405488534738093</v>
      </c>
      <c r="H25" s="206">
        <v>0.012702766983034058</v>
      </c>
      <c r="I25" s="206">
        <v>0.016725864654525736</v>
      </c>
      <c r="J25" s="206">
        <v>0.02719536566349726</v>
      </c>
      <c r="K25" s="206">
        <v>0.03598994083165911</v>
      </c>
      <c r="L25" s="206">
        <v>0.011363914714131274</v>
      </c>
      <c r="M25" s="206">
        <v>0.04422938245637684</v>
      </c>
      <c r="N25" s="206">
        <v>0.03967402156897379</v>
      </c>
      <c r="O25" s="206">
        <v>0.04764469983128796</v>
      </c>
      <c r="P25" s="206">
        <v>0.02125693376156276</v>
      </c>
      <c r="Q25" s="206">
        <v>0.013937312283772338</v>
      </c>
      <c r="R25" s="206">
        <v>0.014485358610459412</v>
      </c>
      <c r="S25" s="206">
        <v>0.014546977357783366</v>
      </c>
      <c r="T25" s="206">
        <v>0.012026890927941292</v>
      </c>
      <c r="U25" s="206">
        <v>0.019967816002883568</v>
      </c>
      <c r="V25" s="206">
        <v>0.008420097920599678</v>
      </c>
      <c r="W25" s="206">
        <v>1.0265227891813473</v>
      </c>
      <c r="X25" s="206">
        <v>0.051144257052875175</v>
      </c>
      <c r="Y25" s="206">
        <v>0.012254104530575894</v>
      </c>
      <c r="Z25" s="206">
        <v>0.004825436322409924</v>
      </c>
      <c r="AA25" s="206">
        <v>0.0031699820033780184</v>
      </c>
      <c r="AB25" s="206">
        <v>0.017068612829581505</v>
      </c>
      <c r="AC25" s="206">
        <v>0.011027071819266125</v>
      </c>
      <c r="AD25" s="206">
        <v>0.012877866693965227</v>
      </c>
      <c r="AE25" s="206">
        <v>0.02092767213845267</v>
      </c>
      <c r="AF25" s="206">
        <v>0.01783492371107953</v>
      </c>
      <c r="AG25" s="206">
        <v>0.00568023425244864</v>
      </c>
      <c r="AH25" s="206">
        <v>0.007547582492260331</v>
      </c>
      <c r="AI25" s="206">
        <v>0.022098258695186692</v>
      </c>
      <c r="AJ25" s="206">
        <v>0.006774300149619052</v>
      </c>
      <c r="AK25" s="206">
        <v>0.010476263484146469</v>
      </c>
      <c r="AL25" s="447">
        <v>1.6058504533382212</v>
      </c>
      <c r="AM25" s="207">
        <v>1.2305392173237781</v>
      </c>
      <c r="AN25" s="206">
        <v>0.0003233749542884719</v>
      </c>
      <c r="AO25" s="206">
        <v>0.00011583718875039408</v>
      </c>
      <c r="AP25" s="206">
        <v>0.00022144866004395887</v>
      </c>
      <c r="AQ25" s="206">
        <v>0.00026953949607106206</v>
      </c>
      <c r="AR25" s="206">
        <v>0.0003562047609780129</v>
      </c>
      <c r="AS25" s="206">
        <v>0.0005211785852242281</v>
      </c>
      <c r="AT25" s="206">
        <v>0.0006263928000710754</v>
      </c>
      <c r="AU25" s="206">
        <v>0.000918043988987049</v>
      </c>
      <c r="AV25" s="206">
        <v>0.00011944572589933064</v>
      </c>
      <c r="AW25" s="206">
        <v>0.0004651375906686257</v>
      </c>
      <c r="AX25" s="206">
        <v>0.0024893860061145296</v>
      </c>
      <c r="AY25" s="206">
        <v>0.0007325032465067293</v>
      </c>
      <c r="AZ25" s="206">
        <v>0.001227380624205257</v>
      </c>
      <c r="BA25" s="206">
        <v>0.00089903658168463</v>
      </c>
      <c r="BB25" s="206">
        <v>0.0006321987524614143</v>
      </c>
      <c r="BC25" s="206">
        <v>0.0009134550647489921</v>
      </c>
      <c r="BD25" s="206">
        <v>0.00045860628818700434</v>
      </c>
      <c r="BE25" s="206">
        <v>0.0006618789861862977</v>
      </c>
      <c r="BF25" s="206">
        <v>0.0005539290943267075</v>
      </c>
      <c r="BG25" s="206">
        <v>0.0002091661626544064</v>
      </c>
      <c r="BH25" s="206">
        <v>0.00028264861843943555</v>
      </c>
      <c r="BI25" s="206">
        <v>0.00011319451444966421</v>
      </c>
      <c r="BJ25" s="206">
        <v>0.00010169540311166679</v>
      </c>
      <c r="BK25" s="206">
        <v>4.7656212206427275E-05</v>
      </c>
      <c r="BL25" s="206">
        <v>0.00017953886720045066</v>
      </c>
      <c r="BM25" s="206">
        <v>0.00013678693156348086</v>
      </c>
      <c r="BN25" s="206">
        <v>0.00016759743821297246</v>
      </c>
      <c r="BO25" s="206">
        <v>0.000152803980701191</v>
      </c>
      <c r="BP25" s="206">
        <v>0.00044273463085175665</v>
      </c>
      <c r="BQ25" s="206">
        <v>0.0001899393539061048</v>
      </c>
      <c r="BR25" s="206">
        <v>0.00022050873532233992</v>
      </c>
      <c r="BS25" s="206">
        <v>0.0002572251318563661</v>
      </c>
      <c r="BT25" s="206">
        <v>0.0009499511893433529</v>
      </c>
      <c r="BU25" s="206">
        <v>0.00025200894609862015</v>
      </c>
      <c r="BV25" s="447">
        <v>0.016208434511322006</v>
      </c>
      <c r="BW25" s="208">
        <v>0.7444287828673591</v>
      </c>
      <c r="BX25" s="462">
        <v>1.6220588878495432</v>
      </c>
      <c r="BY25" s="208">
        <v>1.2225618958033149</v>
      </c>
    </row>
    <row r="26" spans="1:77" ht="11.25">
      <c r="A26" s="141"/>
      <c r="B26" s="106" t="s">
        <v>116</v>
      </c>
      <c r="C26" s="107" t="s">
        <v>20</v>
      </c>
      <c r="D26" s="206">
        <v>0.001969521256555325</v>
      </c>
      <c r="E26" s="206">
        <v>0.0006269318681745761</v>
      </c>
      <c r="F26" s="206">
        <v>0.0010137113685934056</v>
      </c>
      <c r="G26" s="206">
        <v>0.00784283976400869</v>
      </c>
      <c r="H26" s="206">
        <v>0.00500876109192548</v>
      </c>
      <c r="I26" s="206">
        <v>0.0050612577226139275</v>
      </c>
      <c r="J26" s="206">
        <v>0.004309884251511019</v>
      </c>
      <c r="K26" s="206">
        <v>0.010778084547490662</v>
      </c>
      <c r="L26" s="206">
        <v>0.0023038440618633757</v>
      </c>
      <c r="M26" s="206">
        <v>0.007127872827674424</v>
      </c>
      <c r="N26" s="206">
        <v>0.005315760803563643</v>
      </c>
      <c r="O26" s="206">
        <v>0.004313709892485706</v>
      </c>
      <c r="P26" s="206">
        <v>0.0029781666579418273</v>
      </c>
      <c r="Q26" s="206">
        <v>0.003622757619590884</v>
      </c>
      <c r="R26" s="206">
        <v>0.003325496452167878</v>
      </c>
      <c r="S26" s="206">
        <v>0.003698696471558943</v>
      </c>
      <c r="T26" s="206">
        <v>0.004362469212110047</v>
      </c>
      <c r="U26" s="206">
        <v>0.0029568353592884936</v>
      </c>
      <c r="V26" s="206">
        <v>0.003625799625281009</v>
      </c>
      <c r="W26" s="206">
        <v>0.006397947703698781</v>
      </c>
      <c r="X26" s="206">
        <v>1.071115939455316</v>
      </c>
      <c r="Y26" s="206">
        <v>0.0044896502306253395</v>
      </c>
      <c r="Z26" s="206">
        <v>0.0035054257639393523</v>
      </c>
      <c r="AA26" s="206">
        <v>0.0009776376025613656</v>
      </c>
      <c r="AB26" s="206">
        <v>0.008024325019041515</v>
      </c>
      <c r="AC26" s="206">
        <v>0.007599761798980565</v>
      </c>
      <c r="AD26" s="206">
        <v>0.01909979433640675</v>
      </c>
      <c r="AE26" s="206">
        <v>0.011131644339910995</v>
      </c>
      <c r="AF26" s="206">
        <v>0.01163390614980851</v>
      </c>
      <c r="AG26" s="206">
        <v>0.004262113482526715</v>
      </c>
      <c r="AH26" s="206">
        <v>0.0023014630994564436</v>
      </c>
      <c r="AI26" s="206">
        <v>0.021624911053320844</v>
      </c>
      <c r="AJ26" s="206">
        <v>0.0015865064613211706</v>
      </c>
      <c r="AK26" s="206">
        <v>0.022655353819189424</v>
      </c>
      <c r="AL26" s="447">
        <v>1.276648781170503</v>
      </c>
      <c r="AM26" s="207">
        <v>0.9782768929156519</v>
      </c>
      <c r="AN26" s="206">
        <v>8.697643765830047E-05</v>
      </c>
      <c r="AO26" s="206">
        <v>2.6594395084269357E-05</v>
      </c>
      <c r="AP26" s="206">
        <v>5.539449571565385E-05</v>
      </c>
      <c r="AQ26" s="206">
        <v>4.870831187562421E-05</v>
      </c>
      <c r="AR26" s="206">
        <v>8.764076617803339E-05</v>
      </c>
      <c r="AS26" s="206">
        <v>0.00013180218100470665</v>
      </c>
      <c r="AT26" s="206">
        <v>0.00010759462750985853</v>
      </c>
      <c r="AU26" s="206">
        <v>0.00022097436670875278</v>
      </c>
      <c r="AV26" s="206">
        <v>2.8768474782171755E-05</v>
      </c>
      <c r="AW26" s="206">
        <v>7.955937913208214E-05</v>
      </c>
      <c r="AX26" s="206">
        <v>0.0003346556221925106</v>
      </c>
      <c r="AY26" s="206">
        <v>9.144098425231628E-05</v>
      </c>
      <c r="AZ26" s="206">
        <v>0.00017138325960790673</v>
      </c>
      <c r="BA26" s="206">
        <v>0.00015769081631526106</v>
      </c>
      <c r="BB26" s="206">
        <v>0.00011731439411381386</v>
      </c>
      <c r="BC26" s="206">
        <v>0.00016287798415242166</v>
      </c>
      <c r="BD26" s="206">
        <v>8.278510473401295E-05</v>
      </c>
      <c r="BE26" s="206">
        <v>0.00013901791178689123</v>
      </c>
      <c r="BF26" s="206">
        <v>9.29809756365143E-05</v>
      </c>
      <c r="BG26" s="206">
        <v>3.0055914649038796E-05</v>
      </c>
      <c r="BH26" s="206">
        <v>3.878152603438785E-05</v>
      </c>
      <c r="BI26" s="206">
        <v>2.3125340199339887E-05</v>
      </c>
      <c r="BJ26" s="206">
        <v>2.272247199052195E-05</v>
      </c>
      <c r="BK26" s="206">
        <v>8.780757859927477E-06</v>
      </c>
      <c r="BL26" s="206">
        <v>3.806730348536702E-05</v>
      </c>
      <c r="BM26" s="206">
        <v>3.802157726999382E-05</v>
      </c>
      <c r="BN26" s="206">
        <v>2.9847835564945807E-05</v>
      </c>
      <c r="BO26" s="206">
        <v>2.220786762614038E-05</v>
      </c>
      <c r="BP26" s="206">
        <v>0.00011233614156799912</v>
      </c>
      <c r="BQ26" s="206">
        <v>4.140475197478462E-05</v>
      </c>
      <c r="BR26" s="206">
        <v>4.737599840495125E-05</v>
      </c>
      <c r="BS26" s="206">
        <v>6.0558395480773515E-05</v>
      </c>
      <c r="BT26" s="206">
        <v>0.00019337494771900373</v>
      </c>
      <c r="BU26" s="206">
        <v>5.392742984135954E-05</v>
      </c>
      <c r="BV26" s="447">
        <v>0.0029847487481096373</v>
      </c>
      <c r="BW26" s="208">
        <v>0.1370849773411525</v>
      </c>
      <c r="BX26" s="462">
        <v>1.2796335299186126</v>
      </c>
      <c r="BY26" s="208">
        <v>0.9644725021943212</v>
      </c>
    </row>
    <row r="27" spans="1:77" ht="11.25">
      <c r="A27" s="141"/>
      <c r="B27" s="106" t="s">
        <v>117</v>
      </c>
      <c r="C27" s="107" t="s">
        <v>21</v>
      </c>
      <c r="D27" s="206">
        <v>0.023843331784010383</v>
      </c>
      <c r="E27" s="206">
        <v>0.0079853302362943</v>
      </c>
      <c r="F27" s="206">
        <v>0.02463779207299708</v>
      </c>
      <c r="G27" s="206">
        <v>0.02166794505863264</v>
      </c>
      <c r="H27" s="206">
        <v>0.033957713942596016</v>
      </c>
      <c r="I27" s="206">
        <v>0.029191683813227873</v>
      </c>
      <c r="J27" s="206">
        <v>0.032522931775381195</v>
      </c>
      <c r="K27" s="206">
        <v>0.02104764324801187</v>
      </c>
      <c r="L27" s="206">
        <v>0.008755785302035952</v>
      </c>
      <c r="M27" s="206">
        <v>0.022536324940703616</v>
      </c>
      <c r="N27" s="206">
        <v>0.018568894488947617</v>
      </c>
      <c r="O27" s="206">
        <v>0.018765429133051886</v>
      </c>
      <c r="P27" s="206">
        <v>0.0244693466286112</v>
      </c>
      <c r="Q27" s="206">
        <v>0.02507401166785668</v>
      </c>
      <c r="R27" s="206">
        <v>0.02786745160684034</v>
      </c>
      <c r="S27" s="206">
        <v>0.023413324657798818</v>
      </c>
      <c r="T27" s="206">
        <v>0.030859902096928717</v>
      </c>
      <c r="U27" s="206">
        <v>0.027871519998826783</v>
      </c>
      <c r="V27" s="206">
        <v>0.030152778545724956</v>
      </c>
      <c r="W27" s="206">
        <v>0.012471094178495967</v>
      </c>
      <c r="X27" s="206">
        <v>0.010791320594158394</v>
      </c>
      <c r="Y27" s="206">
        <v>1.0084051914374286</v>
      </c>
      <c r="Z27" s="206">
        <v>0.004659983827534906</v>
      </c>
      <c r="AA27" s="206">
        <v>0.002047454943214575</v>
      </c>
      <c r="AB27" s="206">
        <v>0.008418496316882872</v>
      </c>
      <c r="AC27" s="206">
        <v>0.004572724600914427</v>
      </c>
      <c r="AD27" s="206">
        <v>0.0072157507370207</v>
      </c>
      <c r="AE27" s="206">
        <v>0.007848067237952398</v>
      </c>
      <c r="AF27" s="206">
        <v>0.02457122858266305</v>
      </c>
      <c r="AG27" s="206">
        <v>0.014306476542201234</v>
      </c>
      <c r="AH27" s="206">
        <v>0.015508339420317508</v>
      </c>
      <c r="AI27" s="206">
        <v>0.027356512810139066</v>
      </c>
      <c r="AJ27" s="206">
        <v>0.0873803409020679</v>
      </c>
      <c r="AK27" s="206">
        <v>0.010379348657658544</v>
      </c>
      <c r="AL27" s="447">
        <v>1.6991214717871281</v>
      </c>
      <c r="AM27" s="207">
        <v>1.302011405660195</v>
      </c>
      <c r="AN27" s="206">
        <v>0.0013945204900281743</v>
      </c>
      <c r="AO27" s="206">
        <v>0.0005960537658491993</v>
      </c>
      <c r="AP27" s="206">
        <v>0.0013061046105013355</v>
      </c>
      <c r="AQ27" s="206">
        <v>0.001016337734581601</v>
      </c>
      <c r="AR27" s="206">
        <v>0.0020435596086076256</v>
      </c>
      <c r="AS27" s="206">
        <v>0.0018497978558513096</v>
      </c>
      <c r="AT27" s="206">
        <v>0.0019793454464948077</v>
      </c>
      <c r="AU27" s="206">
        <v>0.0015258913022503154</v>
      </c>
      <c r="AV27" s="206">
        <v>0.00034509123637605594</v>
      </c>
      <c r="AW27" s="206">
        <v>0.0012435488405611904</v>
      </c>
      <c r="AX27" s="206">
        <v>0.0022104086555872204</v>
      </c>
      <c r="AY27" s="206">
        <v>0.001366131702603319</v>
      </c>
      <c r="AZ27" s="206">
        <v>0.0016642846704520012</v>
      </c>
      <c r="BA27" s="206">
        <v>0.002067239978621183</v>
      </c>
      <c r="BB27" s="206">
        <v>0.0019363555084120274</v>
      </c>
      <c r="BC27" s="206">
        <v>0.0021459628286698705</v>
      </c>
      <c r="BD27" s="206">
        <v>0.0017164318800256928</v>
      </c>
      <c r="BE27" s="206">
        <v>0.0017232378931543182</v>
      </c>
      <c r="BF27" s="206">
        <v>0.0017098240769983265</v>
      </c>
      <c r="BG27" s="206">
        <v>0.0005310495672726761</v>
      </c>
      <c r="BH27" s="206">
        <v>0.0006092248892856258</v>
      </c>
      <c r="BI27" s="206">
        <v>0.0004752817177455597</v>
      </c>
      <c r="BJ27" s="206">
        <v>0.0003367303464402327</v>
      </c>
      <c r="BK27" s="206">
        <v>0.0001431948898709576</v>
      </c>
      <c r="BL27" s="206">
        <v>0.0005150306179490293</v>
      </c>
      <c r="BM27" s="206">
        <v>0.0003826243921362527</v>
      </c>
      <c r="BN27" s="206">
        <v>0.0005143181030622954</v>
      </c>
      <c r="BO27" s="206">
        <v>0.0004419348142201138</v>
      </c>
      <c r="BP27" s="206">
        <v>0.0013187023133588243</v>
      </c>
      <c r="BQ27" s="206">
        <v>0.0008361915988696724</v>
      </c>
      <c r="BR27" s="206">
        <v>0.0008129326236857376</v>
      </c>
      <c r="BS27" s="206">
        <v>0.001451848528544619</v>
      </c>
      <c r="BT27" s="206">
        <v>0.005350368200679707</v>
      </c>
      <c r="BU27" s="206">
        <v>0.0008061302461525015</v>
      </c>
      <c r="BV27" s="447">
        <v>0.04436569093489938</v>
      </c>
      <c r="BW27" s="208">
        <v>2.0376488106032884</v>
      </c>
      <c r="BX27" s="462">
        <v>1.7434871627220274</v>
      </c>
      <c r="BY27" s="208">
        <v>1.3140835927307573</v>
      </c>
    </row>
    <row r="28" spans="1:77" ht="11.25">
      <c r="A28" s="141"/>
      <c r="B28" s="106" t="s">
        <v>118</v>
      </c>
      <c r="C28" s="107" t="s">
        <v>22</v>
      </c>
      <c r="D28" s="206">
        <v>0.05243304659886207</v>
      </c>
      <c r="E28" s="206">
        <v>0.014034944782871985</v>
      </c>
      <c r="F28" s="206">
        <v>0.03095969445444978</v>
      </c>
      <c r="G28" s="206">
        <v>0.09171336413587484</v>
      </c>
      <c r="H28" s="206">
        <v>0.018760585946355143</v>
      </c>
      <c r="I28" s="206">
        <v>0.04235670426323308</v>
      </c>
      <c r="J28" s="206">
        <v>0.030087094675805854</v>
      </c>
      <c r="K28" s="206">
        <v>0.028148065082482056</v>
      </c>
      <c r="L28" s="206">
        <v>0.022263026395282527</v>
      </c>
      <c r="M28" s="206">
        <v>0.04148370264091511</v>
      </c>
      <c r="N28" s="206">
        <v>0.02688065656334194</v>
      </c>
      <c r="O28" s="206">
        <v>0.03290948495226236</v>
      </c>
      <c r="P28" s="206">
        <v>0.03171342121229034</v>
      </c>
      <c r="Q28" s="206">
        <v>0.025714068576866356</v>
      </c>
      <c r="R28" s="206">
        <v>0.01949346470111662</v>
      </c>
      <c r="S28" s="206">
        <v>0.02746203711093481</v>
      </c>
      <c r="T28" s="206">
        <v>0.030433107444828442</v>
      </c>
      <c r="U28" s="206">
        <v>0.026922295152060894</v>
      </c>
      <c r="V28" s="206">
        <v>0.02309486034584872</v>
      </c>
      <c r="W28" s="206">
        <v>0.04845082889402953</v>
      </c>
      <c r="X28" s="206">
        <v>0.022081119182905222</v>
      </c>
      <c r="Y28" s="206">
        <v>0.058309068971489575</v>
      </c>
      <c r="Z28" s="206">
        <v>1.0835239305962223</v>
      </c>
      <c r="AA28" s="206">
        <v>0.055244751590695154</v>
      </c>
      <c r="AB28" s="206">
        <v>0.0736748145633277</v>
      </c>
      <c r="AC28" s="206">
        <v>0.03541882209036272</v>
      </c>
      <c r="AD28" s="206">
        <v>0.009941247016054745</v>
      </c>
      <c r="AE28" s="206">
        <v>0.013558692423957748</v>
      </c>
      <c r="AF28" s="206">
        <v>0.021981467628413496</v>
      </c>
      <c r="AG28" s="206">
        <v>0.02388529091469658</v>
      </c>
      <c r="AH28" s="206">
        <v>0.054293870431124464</v>
      </c>
      <c r="AI28" s="206">
        <v>0.032498124317202864</v>
      </c>
      <c r="AJ28" s="206">
        <v>0.013687577373385485</v>
      </c>
      <c r="AK28" s="206">
        <v>0.2284852595821537</v>
      </c>
      <c r="AL28" s="447">
        <v>2.391898490611704</v>
      </c>
      <c r="AM28" s="207">
        <v>1.832876087830412</v>
      </c>
      <c r="AN28" s="206">
        <v>0.0004545740288248055</v>
      </c>
      <c r="AO28" s="206">
        <v>0.0001903045308309415</v>
      </c>
      <c r="AP28" s="206">
        <v>0.0003753110310522665</v>
      </c>
      <c r="AQ28" s="206">
        <v>0.000400190890796712</v>
      </c>
      <c r="AR28" s="206">
        <v>0.0005634274247148928</v>
      </c>
      <c r="AS28" s="206">
        <v>0.0007613007464564655</v>
      </c>
      <c r="AT28" s="206">
        <v>0.0007012590484414852</v>
      </c>
      <c r="AU28" s="206">
        <v>0.0008293188197832485</v>
      </c>
      <c r="AV28" s="206">
        <v>0.00027944711725974553</v>
      </c>
      <c r="AW28" s="206">
        <v>0.0005334676332371577</v>
      </c>
      <c r="AX28" s="206">
        <v>0.0018295745088251691</v>
      </c>
      <c r="AY28" s="206">
        <v>0.0006638297710568653</v>
      </c>
      <c r="AZ28" s="206">
        <v>0.0010343508627647388</v>
      </c>
      <c r="BA28" s="206">
        <v>0.001043394377376359</v>
      </c>
      <c r="BB28" s="206">
        <v>0.0007570390533084279</v>
      </c>
      <c r="BC28" s="206">
        <v>0.0010627661038412328</v>
      </c>
      <c r="BD28" s="206">
        <v>0.0005713379803232342</v>
      </c>
      <c r="BE28" s="206">
        <v>0.0007423739337528291</v>
      </c>
      <c r="BF28" s="206">
        <v>0.0006828771019476813</v>
      </c>
      <c r="BG28" s="206">
        <v>0.00025642308773055544</v>
      </c>
      <c r="BH28" s="206">
        <v>0.0002645356330545941</v>
      </c>
      <c r="BI28" s="206">
        <v>0.00019490565033364305</v>
      </c>
      <c r="BJ28" s="206">
        <v>0.00019201228053567827</v>
      </c>
      <c r="BK28" s="206">
        <v>7.856662720718143E-05</v>
      </c>
      <c r="BL28" s="206">
        <v>0.0003317688755230286</v>
      </c>
      <c r="BM28" s="206">
        <v>0.00022581337734608003</v>
      </c>
      <c r="BN28" s="206">
        <v>0.00022122429379796502</v>
      </c>
      <c r="BO28" s="206">
        <v>0.0001570922497307022</v>
      </c>
      <c r="BP28" s="206">
        <v>0.00044325746032052276</v>
      </c>
      <c r="BQ28" s="206">
        <v>0.00030604215914773413</v>
      </c>
      <c r="BR28" s="206">
        <v>0.0003354798463136911</v>
      </c>
      <c r="BS28" s="206">
        <v>0.0003585383586547651</v>
      </c>
      <c r="BT28" s="206">
        <v>0.0012969418028877387</v>
      </c>
      <c r="BU28" s="206">
        <v>0.00038659293950499697</v>
      </c>
      <c r="BV28" s="447">
        <v>0.018525339606683133</v>
      </c>
      <c r="BW28" s="208">
        <v>0.8508407154296352</v>
      </c>
      <c r="BX28" s="462">
        <v>2.410423830218387</v>
      </c>
      <c r="BY28" s="208">
        <v>1.8167603837540964</v>
      </c>
    </row>
    <row r="29" spans="1:77" ht="11.25">
      <c r="A29" s="141"/>
      <c r="B29" s="106" t="s">
        <v>119</v>
      </c>
      <c r="C29" s="107" t="s">
        <v>23</v>
      </c>
      <c r="D29" s="206">
        <v>0.0036221929158849475</v>
      </c>
      <c r="E29" s="206">
        <v>0.0026971488878654174</v>
      </c>
      <c r="F29" s="206">
        <v>0.002833777404350874</v>
      </c>
      <c r="G29" s="206">
        <v>0.012100409398756284</v>
      </c>
      <c r="H29" s="206">
        <v>0.005785136788001967</v>
      </c>
      <c r="I29" s="206">
        <v>0.009807181144662232</v>
      </c>
      <c r="J29" s="206">
        <v>0.009675047192714809</v>
      </c>
      <c r="K29" s="206">
        <v>0.008777614041993025</v>
      </c>
      <c r="L29" s="206">
        <v>0.004093362769350279</v>
      </c>
      <c r="M29" s="206">
        <v>0.00940307699868033</v>
      </c>
      <c r="N29" s="206">
        <v>0.007984833583836374</v>
      </c>
      <c r="O29" s="206">
        <v>0.006154102349604791</v>
      </c>
      <c r="P29" s="206">
        <v>0.010174855303965271</v>
      </c>
      <c r="Q29" s="206">
        <v>0.007993236881233564</v>
      </c>
      <c r="R29" s="206">
        <v>0.007686874468038575</v>
      </c>
      <c r="S29" s="206">
        <v>0.005864805898032783</v>
      </c>
      <c r="T29" s="206">
        <v>0.008696609967288566</v>
      </c>
      <c r="U29" s="206">
        <v>0.008520672510013233</v>
      </c>
      <c r="V29" s="206">
        <v>0.00766936825128929</v>
      </c>
      <c r="W29" s="206">
        <v>0.018259424397248657</v>
      </c>
      <c r="X29" s="206">
        <v>0.007424234842305267</v>
      </c>
      <c r="Y29" s="206">
        <v>0.03631847350734507</v>
      </c>
      <c r="Z29" s="206">
        <v>0.02411372588399802</v>
      </c>
      <c r="AA29" s="206">
        <v>1.0104287286776175</v>
      </c>
      <c r="AB29" s="206">
        <v>0.030996895160609945</v>
      </c>
      <c r="AC29" s="206">
        <v>0.022715722348144105</v>
      </c>
      <c r="AD29" s="206">
        <v>0.003406216913704704</v>
      </c>
      <c r="AE29" s="206">
        <v>0.013613614821385895</v>
      </c>
      <c r="AF29" s="206">
        <v>0.012873125072542815</v>
      </c>
      <c r="AG29" s="206">
        <v>0.03320711383575294</v>
      </c>
      <c r="AH29" s="206">
        <v>0.015215750160078898</v>
      </c>
      <c r="AI29" s="206">
        <v>0.023260040532083134</v>
      </c>
      <c r="AJ29" s="206">
        <v>0.006096118378807612</v>
      </c>
      <c r="AK29" s="206">
        <v>0.027494268513512842</v>
      </c>
      <c r="AL29" s="447">
        <v>1.4249637598007</v>
      </c>
      <c r="AM29" s="207">
        <v>1.0919284457994223</v>
      </c>
      <c r="AN29" s="206">
        <v>0.0001565631187698726</v>
      </c>
      <c r="AO29" s="206">
        <v>7.087616859022284E-05</v>
      </c>
      <c r="AP29" s="206">
        <v>0.00012939344289299235</v>
      </c>
      <c r="AQ29" s="206">
        <v>0.00014271042481080423</v>
      </c>
      <c r="AR29" s="206">
        <v>0.00020036632220625023</v>
      </c>
      <c r="AS29" s="206">
        <v>0.0002481360485874689</v>
      </c>
      <c r="AT29" s="206">
        <v>0.0002564155686482457</v>
      </c>
      <c r="AU29" s="206">
        <v>0.00028380310245861706</v>
      </c>
      <c r="AV29" s="206">
        <v>6.911314002655195E-05</v>
      </c>
      <c r="AW29" s="206">
        <v>0.00018552096056133325</v>
      </c>
      <c r="AX29" s="206">
        <v>0.0005700855709536066</v>
      </c>
      <c r="AY29" s="206">
        <v>0.00019409814068593537</v>
      </c>
      <c r="AZ29" s="206">
        <v>0.0003327854630449045</v>
      </c>
      <c r="BA29" s="206">
        <v>0.00035263309671082905</v>
      </c>
      <c r="BB29" s="206">
        <v>0.0002853025164353763</v>
      </c>
      <c r="BC29" s="206">
        <v>0.0003342467105953307</v>
      </c>
      <c r="BD29" s="206">
        <v>0.0002116263860388971</v>
      </c>
      <c r="BE29" s="206">
        <v>0.00026325180275414364</v>
      </c>
      <c r="BF29" s="206">
        <v>0.00024082153819448337</v>
      </c>
      <c r="BG29" s="206">
        <v>9.063798376488879E-05</v>
      </c>
      <c r="BH29" s="206">
        <v>9.687156460006435E-05</v>
      </c>
      <c r="BI29" s="206">
        <v>9.373627109009155E-05</v>
      </c>
      <c r="BJ29" s="206">
        <v>7.775202885923222E-05</v>
      </c>
      <c r="BK29" s="206">
        <v>2.8303945799259593E-05</v>
      </c>
      <c r="BL29" s="206">
        <v>0.0001351097053862645</v>
      </c>
      <c r="BM29" s="206">
        <v>0.00011008501169485293</v>
      </c>
      <c r="BN29" s="206">
        <v>8.251525753327267E-05</v>
      </c>
      <c r="BO29" s="206">
        <v>6.665178990575308E-05</v>
      </c>
      <c r="BP29" s="206">
        <v>0.00016847431480518466</v>
      </c>
      <c r="BQ29" s="206">
        <v>0.0001317057032853982</v>
      </c>
      <c r="BR29" s="206">
        <v>0.00013101819738080712</v>
      </c>
      <c r="BS29" s="206">
        <v>0.00015150368466887578</v>
      </c>
      <c r="BT29" s="206">
        <v>0.0005073074729792012</v>
      </c>
      <c r="BU29" s="206">
        <v>0.0001410052285659067</v>
      </c>
      <c r="BV29" s="447">
        <v>0.00654042768328492</v>
      </c>
      <c r="BW29" s="208">
        <v>0.30039191115580816</v>
      </c>
      <c r="BX29" s="462">
        <v>1.431504187483985</v>
      </c>
      <c r="BY29" s="208">
        <v>1.0789389253438362</v>
      </c>
    </row>
    <row r="30" spans="1:77" ht="11.25">
      <c r="A30" s="141"/>
      <c r="B30" s="106" t="s">
        <v>120</v>
      </c>
      <c r="C30" s="107" t="s">
        <v>24</v>
      </c>
      <c r="D30" s="206">
        <v>0.020826579428606818</v>
      </c>
      <c r="E30" s="206">
        <v>0.014818740461905084</v>
      </c>
      <c r="F30" s="206">
        <v>0.012370610903475502</v>
      </c>
      <c r="G30" s="206">
        <v>0.025998324960732972</v>
      </c>
      <c r="H30" s="206">
        <v>0.023198140419827276</v>
      </c>
      <c r="I30" s="206">
        <v>0.01693221922122152</v>
      </c>
      <c r="J30" s="206">
        <v>0.027394633301512598</v>
      </c>
      <c r="K30" s="206">
        <v>0.020040854585348235</v>
      </c>
      <c r="L30" s="206">
        <v>0.030114473856803714</v>
      </c>
      <c r="M30" s="206">
        <v>0.04166364169565171</v>
      </c>
      <c r="N30" s="206">
        <v>0.024374009812046103</v>
      </c>
      <c r="O30" s="206">
        <v>0.019570963368389253</v>
      </c>
      <c r="P30" s="206">
        <v>0.021221549966685464</v>
      </c>
      <c r="Q30" s="206">
        <v>0.015189406504628172</v>
      </c>
      <c r="R30" s="206">
        <v>0.01632268882795822</v>
      </c>
      <c r="S30" s="206">
        <v>0.014403503578895813</v>
      </c>
      <c r="T30" s="206">
        <v>0.011445971377866153</v>
      </c>
      <c r="U30" s="206">
        <v>0.026564001656647403</v>
      </c>
      <c r="V30" s="206">
        <v>0.023581947418082578</v>
      </c>
      <c r="W30" s="206">
        <v>0.021930207234367262</v>
      </c>
      <c r="X30" s="206">
        <v>0.018279358603643603</v>
      </c>
      <c r="Y30" s="206">
        <v>0.015807330678813757</v>
      </c>
      <c r="Z30" s="206">
        <v>0.013185831169978639</v>
      </c>
      <c r="AA30" s="206">
        <v>0.002270867605627548</v>
      </c>
      <c r="AB30" s="206">
        <v>1.070549163387049</v>
      </c>
      <c r="AC30" s="206">
        <v>0.014002284976866453</v>
      </c>
      <c r="AD30" s="206">
        <v>0.01486745754879679</v>
      </c>
      <c r="AE30" s="206">
        <v>0.00822916803932684</v>
      </c>
      <c r="AF30" s="206">
        <v>0.010444259005736268</v>
      </c>
      <c r="AG30" s="206">
        <v>0.015433065559664135</v>
      </c>
      <c r="AH30" s="206">
        <v>0.009163069774999496</v>
      </c>
      <c r="AI30" s="206">
        <v>0.015022305604392331</v>
      </c>
      <c r="AJ30" s="206">
        <v>0.05204797171327643</v>
      </c>
      <c r="AK30" s="206">
        <v>0.028284320039647707</v>
      </c>
      <c r="AL30" s="447">
        <v>1.715548922288471</v>
      </c>
      <c r="AM30" s="207">
        <v>1.314599515618084</v>
      </c>
      <c r="AN30" s="206">
        <v>0.0010372004631980234</v>
      </c>
      <c r="AO30" s="206">
        <v>0.0007417224167004105</v>
      </c>
      <c r="AP30" s="206">
        <v>0.0008047364512164721</v>
      </c>
      <c r="AQ30" s="206">
        <v>0.0010937474154303645</v>
      </c>
      <c r="AR30" s="206">
        <v>0.0012604253392655715</v>
      </c>
      <c r="AS30" s="206">
        <v>0.0011162583565681174</v>
      </c>
      <c r="AT30" s="206">
        <v>0.0015269920566056193</v>
      </c>
      <c r="AU30" s="206">
        <v>0.0013793794528433566</v>
      </c>
      <c r="AV30" s="206">
        <v>0.000783045007069929</v>
      </c>
      <c r="AW30" s="206">
        <v>0.0017043866587219013</v>
      </c>
      <c r="AX30" s="206">
        <v>0.0025780518345577172</v>
      </c>
      <c r="AY30" s="206">
        <v>0.0012041577812564523</v>
      </c>
      <c r="AZ30" s="206">
        <v>0.0015741938284521088</v>
      </c>
      <c r="BA30" s="206">
        <v>0.0013518296001948167</v>
      </c>
      <c r="BB30" s="206">
        <v>0.0011647268750849202</v>
      </c>
      <c r="BC30" s="206">
        <v>0.0014973051690618984</v>
      </c>
      <c r="BD30" s="206">
        <v>0.0009121307110920283</v>
      </c>
      <c r="BE30" s="206">
        <v>0.0015133957261559985</v>
      </c>
      <c r="BF30" s="206">
        <v>0.0013665556225564684</v>
      </c>
      <c r="BG30" s="206">
        <v>0.0006814122137058699</v>
      </c>
      <c r="BH30" s="206">
        <v>0.000793074225282367</v>
      </c>
      <c r="BI30" s="206">
        <v>0.0006644419595498388</v>
      </c>
      <c r="BJ30" s="206">
        <v>0.0005277591699007276</v>
      </c>
      <c r="BK30" s="206">
        <v>0.00013084585734589782</v>
      </c>
      <c r="BL30" s="206">
        <v>0.002230403386264133</v>
      </c>
      <c r="BM30" s="206">
        <v>0.000628797749400189</v>
      </c>
      <c r="BN30" s="206">
        <v>0.0006752137057811028</v>
      </c>
      <c r="BO30" s="206">
        <v>0.00040493106681339556</v>
      </c>
      <c r="BP30" s="206">
        <v>0.0007200559985398974</v>
      </c>
      <c r="BQ30" s="206">
        <v>0.0007528697301970273</v>
      </c>
      <c r="BR30" s="206">
        <v>0.0005809297993155421</v>
      </c>
      <c r="BS30" s="206">
        <v>0.0008266129021506368</v>
      </c>
      <c r="BT30" s="206">
        <v>0.0025431216177246923</v>
      </c>
      <c r="BU30" s="206">
        <v>0.0010179916047956701</v>
      </c>
      <c r="BV30" s="447">
        <v>0.03778870175279916</v>
      </c>
      <c r="BW30" s="208">
        <v>1.7355776853294314</v>
      </c>
      <c r="BX30" s="462">
        <v>1.7533376240412701</v>
      </c>
      <c r="BY30" s="208">
        <v>1.3215079832724326</v>
      </c>
    </row>
    <row r="31" spans="1:77" ht="11.25">
      <c r="A31" s="141"/>
      <c r="B31" s="106" t="s">
        <v>121</v>
      </c>
      <c r="C31" s="107" t="s">
        <v>25</v>
      </c>
      <c r="D31" s="206">
        <v>0.0029887691829861866</v>
      </c>
      <c r="E31" s="206">
        <v>0.0018997858123167102</v>
      </c>
      <c r="F31" s="206">
        <v>0.005041201432155859</v>
      </c>
      <c r="G31" s="206">
        <v>0.008756146490486547</v>
      </c>
      <c r="H31" s="206">
        <v>0.004606038774738137</v>
      </c>
      <c r="I31" s="206">
        <v>0.0076237583308547815</v>
      </c>
      <c r="J31" s="206">
        <v>0.006112342703517304</v>
      </c>
      <c r="K31" s="206">
        <v>0.011096741807981939</v>
      </c>
      <c r="L31" s="206">
        <v>0.0031383301055511337</v>
      </c>
      <c r="M31" s="206">
        <v>0.0067533055002393025</v>
      </c>
      <c r="N31" s="206">
        <v>0.00417337820401381</v>
      </c>
      <c r="O31" s="206">
        <v>0.006831270563467221</v>
      </c>
      <c r="P31" s="206">
        <v>0.009007637766651642</v>
      </c>
      <c r="Q31" s="206">
        <v>0.007674752588534035</v>
      </c>
      <c r="R31" s="206">
        <v>0.0075253898297237875</v>
      </c>
      <c r="S31" s="206">
        <v>0.004611102313399158</v>
      </c>
      <c r="T31" s="206">
        <v>0.008285959716323534</v>
      </c>
      <c r="U31" s="206">
        <v>0.007573116003921503</v>
      </c>
      <c r="V31" s="206">
        <v>0.013551037158381952</v>
      </c>
      <c r="W31" s="206">
        <v>0.00831876167012064</v>
      </c>
      <c r="X31" s="206">
        <v>0.011187638071094533</v>
      </c>
      <c r="Y31" s="206">
        <v>0.026162158380923842</v>
      </c>
      <c r="Z31" s="206">
        <v>0.02467774897800596</v>
      </c>
      <c r="AA31" s="206">
        <v>0.003733340686145115</v>
      </c>
      <c r="AB31" s="206">
        <v>0.012861646988794209</v>
      </c>
      <c r="AC31" s="206">
        <v>1.0883895670031463</v>
      </c>
      <c r="AD31" s="206">
        <v>0.014966648228688961</v>
      </c>
      <c r="AE31" s="206">
        <v>0.013064985884346438</v>
      </c>
      <c r="AF31" s="206">
        <v>0.008860664925577777</v>
      </c>
      <c r="AG31" s="206">
        <v>0.028714681246265125</v>
      </c>
      <c r="AH31" s="206">
        <v>0.022591196927575913</v>
      </c>
      <c r="AI31" s="206">
        <v>0.016402616471002204</v>
      </c>
      <c r="AJ31" s="206">
        <v>0.004101520502611931</v>
      </c>
      <c r="AK31" s="206">
        <v>0.0387063081421258</v>
      </c>
      <c r="AL31" s="447">
        <v>1.4499895483916692</v>
      </c>
      <c r="AM31" s="207">
        <v>1.1111053338101489</v>
      </c>
      <c r="AN31" s="206">
        <v>0.00020550283167085787</v>
      </c>
      <c r="AO31" s="206">
        <v>9.788195324584799E-05</v>
      </c>
      <c r="AP31" s="206">
        <v>0.00019929645462417583</v>
      </c>
      <c r="AQ31" s="206">
        <v>0.00029374884609095493</v>
      </c>
      <c r="AR31" s="206">
        <v>0.0002538229172912528</v>
      </c>
      <c r="AS31" s="206">
        <v>0.0003612519039431169</v>
      </c>
      <c r="AT31" s="206">
        <v>0.0003091400019815473</v>
      </c>
      <c r="AU31" s="206">
        <v>0.0004722841223595998</v>
      </c>
      <c r="AV31" s="206">
        <v>9.206104309789258E-05</v>
      </c>
      <c r="AW31" s="206">
        <v>0.0002562362529908755</v>
      </c>
      <c r="AX31" s="206">
        <v>0.0004326780711288875</v>
      </c>
      <c r="AY31" s="206">
        <v>0.00029415252723295185</v>
      </c>
      <c r="AZ31" s="206">
        <v>0.00036336073899134947</v>
      </c>
      <c r="BA31" s="206">
        <v>0.00042098411234902825</v>
      </c>
      <c r="BB31" s="206">
        <v>0.00038469713094355047</v>
      </c>
      <c r="BC31" s="206">
        <v>0.0003775901255929964</v>
      </c>
      <c r="BD31" s="206">
        <v>0.00031208689804155555</v>
      </c>
      <c r="BE31" s="206">
        <v>0.00038636330759910474</v>
      </c>
      <c r="BF31" s="206">
        <v>0.0003907075082371038</v>
      </c>
      <c r="BG31" s="206">
        <v>0.00018796639343070324</v>
      </c>
      <c r="BH31" s="206">
        <v>0.00023274696160616873</v>
      </c>
      <c r="BI31" s="206">
        <v>0.0003541811872174873</v>
      </c>
      <c r="BJ31" s="206">
        <v>0.0003423691062241123</v>
      </c>
      <c r="BK31" s="206">
        <v>7.061938430088152E-05</v>
      </c>
      <c r="BL31" s="206">
        <v>0.00024391542238983536</v>
      </c>
      <c r="BM31" s="206">
        <v>0.001247079885093387</v>
      </c>
      <c r="BN31" s="206">
        <v>0.0002554737350054609</v>
      </c>
      <c r="BO31" s="206">
        <v>0.00020067240043406199</v>
      </c>
      <c r="BP31" s="206">
        <v>0.0002945058459041811</v>
      </c>
      <c r="BQ31" s="206">
        <v>0.0004174201513924136</v>
      </c>
      <c r="BR31" s="206">
        <v>0.0005850930463143986</v>
      </c>
      <c r="BS31" s="206">
        <v>0.0002976066826763847</v>
      </c>
      <c r="BT31" s="206">
        <v>0.0005437861412582551</v>
      </c>
      <c r="BU31" s="206">
        <v>0.0005075206367278132</v>
      </c>
      <c r="BV31" s="447">
        <v>0.011684803727388194</v>
      </c>
      <c r="BW31" s="208">
        <v>0.5366652905774119</v>
      </c>
      <c r="BX31" s="462">
        <v>1.4616743521190574</v>
      </c>
      <c r="BY31" s="208">
        <v>1.101678478111771</v>
      </c>
    </row>
    <row r="32" spans="1:77" ht="11.25">
      <c r="A32" s="141"/>
      <c r="B32" s="106" t="s">
        <v>122</v>
      </c>
      <c r="C32" s="107" t="s">
        <v>26</v>
      </c>
      <c r="D32" s="206">
        <v>0.000762806350955865</v>
      </c>
      <c r="E32" s="206">
        <v>0.0002852902516509301</v>
      </c>
      <c r="F32" s="206">
        <v>0.0004596253350674692</v>
      </c>
      <c r="G32" s="206">
        <v>0.0013550182530435808</v>
      </c>
      <c r="H32" s="206">
        <v>0.0006101408989363428</v>
      </c>
      <c r="I32" s="206">
        <v>0.001160636892234183</v>
      </c>
      <c r="J32" s="206">
        <v>0.0007423194262274046</v>
      </c>
      <c r="K32" s="206">
        <v>0.0006221345631536334</v>
      </c>
      <c r="L32" s="206">
        <v>0.000279199738533811</v>
      </c>
      <c r="M32" s="206">
        <v>0.0005131643164186832</v>
      </c>
      <c r="N32" s="206">
        <v>0.0010529423907930278</v>
      </c>
      <c r="O32" s="206">
        <v>0.0006453043323882581</v>
      </c>
      <c r="P32" s="206">
        <v>0.0013526656718795722</v>
      </c>
      <c r="Q32" s="206">
        <v>0.0011105620615556651</v>
      </c>
      <c r="R32" s="206">
        <v>0.0005122467621571127</v>
      </c>
      <c r="S32" s="206">
        <v>0.0006635136496242379</v>
      </c>
      <c r="T32" s="206">
        <v>0.0005393285889300677</v>
      </c>
      <c r="U32" s="206">
        <v>0.0007256542882855683</v>
      </c>
      <c r="V32" s="206">
        <v>0.00048500187456553906</v>
      </c>
      <c r="W32" s="206">
        <v>0.0006512660465496324</v>
      </c>
      <c r="X32" s="206">
        <v>0.0009638046298917737</v>
      </c>
      <c r="Y32" s="206">
        <v>0.0005703039013752664</v>
      </c>
      <c r="Z32" s="206">
        <v>0.0007499957156357768</v>
      </c>
      <c r="AA32" s="206">
        <v>0.0004435180454413001</v>
      </c>
      <c r="AB32" s="206">
        <v>0.0006297134166222065</v>
      </c>
      <c r="AC32" s="206">
        <v>0.0005329128016599968</v>
      </c>
      <c r="AD32" s="206">
        <v>1.000475879698664</v>
      </c>
      <c r="AE32" s="206">
        <v>0.000259994146619784</v>
      </c>
      <c r="AF32" s="206">
        <v>0.00032039556402776146</v>
      </c>
      <c r="AG32" s="206">
        <v>0.00042984727659508973</v>
      </c>
      <c r="AH32" s="206">
        <v>0.0005204693999394346</v>
      </c>
      <c r="AI32" s="206">
        <v>0.000496821459614521</v>
      </c>
      <c r="AJ32" s="206">
        <v>0.00025379387849578354</v>
      </c>
      <c r="AK32" s="206">
        <v>0.16015842121181995</v>
      </c>
      <c r="AL32" s="447">
        <v>1.1813346928393533</v>
      </c>
      <c r="AM32" s="207">
        <v>0.9052391306438748</v>
      </c>
      <c r="AN32" s="206">
        <v>2.4381347556239467E-05</v>
      </c>
      <c r="AO32" s="206">
        <v>9.99198544519722E-06</v>
      </c>
      <c r="AP32" s="206">
        <v>1.7797308603280787E-05</v>
      </c>
      <c r="AQ32" s="206">
        <v>3.543434237041587E-05</v>
      </c>
      <c r="AR32" s="206">
        <v>2.817325267976139E-05</v>
      </c>
      <c r="AS32" s="206">
        <v>3.9868818845388005E-05</v>
      </c>
      <c r="AT32" s="206">
        <v>3.2622089563323867E-05</v>
      </c>
      <c r="AU32" s="206">
        <v>3.4405773373953785E-05</v>
      </c>
      <c r="AV32" s="206">
        <v>9.79250485000758E-06</v>
      </c>
      <c r="AW32" s="206">
        <v>2.265350872566152E-05</v>
      </c>
      <c r="AX32" s="206">
        <v>8.88550776923396E-05</v>
      </c>
      <c r="AY32" s="206">
        <v>2.9153553408991637E-05</v>
      </c>
      <c r="AZ32" s="206">
        <v>5.867879095213395E-05</v>
      </c>
      <c r="BA32" s="206">
        <v>5.865236020116345E-05</v>
      </c>
      <c r="BB32" s="206">
        <v>3.069612017124523E-05</v>
      </c>
      <c r="BC32" s="206">
        <v>3.885432429305146E-05</v>
      </c>
      <c r="BD32" s="206">
        <v>2.6427960591359754E-05</v>
      </c>
      <c r="BE32" s="206">
        <v>3.163123392034051E-05</v>
      </c>
      <c r="BF32" s="206">
        <v>3.10285764242129E-05</v>
      </c>
      <c r="BG32" s="206">
        <v>1.5969691990226177E-05</v>
      </c>
      <c r="BH32" s="206">
        <v>1.8941776055673944E-05</v>
      </c>
      <c r="BI32" s="206">
        <v>1.6201918530671926E-05</v>
      </c>
      <c r="BJ32" s="206">
        <v>1.6974360268443578E-05</v>
      </c>
      <c r="BK32" s="206">
        <v>9.280400578438036E-06</v>
      </c>
      <c r="BL32" s="206">
        <v>1.6479141542961016E-05</v>
      </c>
      <c r="BM32" s="206">
        <v>1.5043215778447829E-05</v>
      </c>
      <c r="BN32" s="206">
        <v>8.24820042507232E-06</v>
      </c>
      <c r="BO32" s="206">
        <v>7.098806929811287E-06</v>
      </c>
      <c r="BP32" s="206">
        <v>1.6535965402170606E-05</v>
      </c>
      <c r="BQ32" s="206">
        <v>2.0298359027457366E-05</v>
      </c>
      <c r="BR32" s="206">
        <v>1.887714404323527E-05</v>
      </c>
      <c r="BS32" s="206">
        <v>1.8321312650458938E-05</v>
      </c>
      <c r="BT32" s="206">
        <v>4.19559420317175E-05</v>
      </c>
      <c r="BU32" s="206">
        <v>1.4013202202696904E-05</v>
      </c>
      <c r="BV32" s="447">
        <v>0.0009033383671255506</v>
      </c>
      <c r="BW32" s="208">
        <v>0.041488959386356716</v>
      </c>
      <c r="BX32" s="462">
        <v>1.1822380312064789</v>
      </c>
      <c r="BY32" s="208">
        <v>0.8910645473782811</v>
      </c>
    </row>
    <row r="33" spans="1:77" ht="11.25">
      <c r="A33" s="141"/>
      <c r="B33" s="106" t="s">
        <v>123</v>
      </c>
      <c r="C33" s="107" t="s">
        <v>27</v>
      </c>
      <c r="D33" s="206">
        <v>0.0021933835990639258</v>
      </c>
      <c r="E33" s="206">
        <v>0.0014912629364617694</v>
      </c>
      <c r="F33" s="206">
        <v>0.0019897222812098655</v>
      </c>
      <c r="G33" s="206">
        <v>0.0017412369100057905</v>
      </c>
      <c r="H33" s="206">
        <v>0.008015908284775407</v>
      </c>
      <c r="I33" s="206">
        <v>0.009746489929236905</v>
      </c>
      <c r="J33" s="206">
        <v>0.007071835761628769</v>
      </c>
      <c r="K33" s="206">
        <v>0.08119735906651716</v>
      </c>
      <c r="L33" s="206">
        <v>0.00471120005050211</v>
      </c>
      <c r="M33" s="206">
        <v>0.03588279435248715</v>
      </c>
      <c r="N33" s="206">
        <v>0.01573566844428598</v>
      </c>
      <c r="O33" s="206">
        <v>0.0357950237182361</v>
      </c>
      <c r="P33" s="206">
        <v>0.012887484417141453</v>
      </c>
      <c r="Q33" s="206">
        <v>0.03234817915938311</v>
      </c>
      <c r="R33" s="206">
        <v>0.07847874905920801</v>
      </c>
      <c r="S33" s="206">
        <v>0.03502941099496747</v>
      </c>
      <c r="T33" s="206">
        <v>0.06825448658159547</v>
      </c>
      <c r="U33" s="206">
        <v>0.016342798562916996</v>
      </c>
      <c r="V33" s="206">
        <v>0.005474942772523068</v>
      </c>
      <c r="W33" s="206">
        <v>0.016310583101621118</v>
      </c>
      <c r="X33" s="206">
        <v>0.0021225184777350393</v>
      </c>
      <c r="Y33" s="206">
        <v>0.0027482125678223125</v>
      </c>
      <c r="Z33" s="206">
        <v>0.0015804788295439333</v>
      </c>
      <c r="AA33" s="206">
        <v>0.0004502439478229164</v>
      </c>
      <c r="AB33" s="206">
        <v>0.003360057151869739</v>
      </c>
      <c r="AC33" s="206">
        <v>0.01854123449708564</v>
      </c>
      <c r="AD33" s="206">
        <v>0.001340508831890697</v>
      </c>
      <c r="AE33" s="206">
        <v>1.001066348447287</v>
      </c>
      <c r="AF33" s="206">
        <v>0.003134896778648863</v>
      </c>
      <c r="AG33" s="206">
        <v>0.001317007121994933</v>
      </c>
      <c r="AH33" s="206">
        <v>0.004221785858944745</v>
      </c>
      <c r="AI33" s="206">
        <v>0.0016836559755046272</v>
      </c>
      <c r="AJ33" s="206">
        <v>0.003431024842319625</v>
      </c>
      <c r="AK33" s="206">
        <v>0.018417320675027615</v>
      </c>
      <c r="AL33" s="447">
        <v>1.5341138139872657</v>
      </c>
      <c r="AM33" s="207">
        <v>1.1755685020514697</v>
      </c>
      <c r="AN33" s="206">
        <v>0.00041330974473789705</v>
      </c>
      <c r="AO33" s="206">
        <v>9.641335447392584E-05</v>
      </c>
      <c r="AP33" s="206">
        <v>0.00022324856362108202</v>
      </c>
      <c r="AQ33" s="206">
        <v>0.00019796592379522354</v>
      </c>
      <c r="AR33" s="206">
        <v>0.00029513628729823223</v>
      </c>
      <c r="AS33" s="206">
        <v>0.0006757567297108546</v>
      </c>
      <c r="AT33" s="206">
        <v>0.00043174025447609315</v>
      </c>
      <c r="AU33" s="206">
        <v>0.0016099033125494642</v>
      </c>
      <c r="AV33" s="206">
        <v>6.099800643332058E-05</v>
      </c>
      <c r="AW33" s="206">
        <v>0.00039378174071554587</v>
      </c>
      <c r="AX33" s="206">
        <v>0.001071104175091983</v>
      </c>
      <c r="AY33" s="206">
        <v>0.0005970535537459636</v>
      </c>
      <c r="AZ33" s="206">
        <v>0.0006413453135309734</v>
      </c>
      <c r="BA33" s="206">
        <v>0.0010926478033168787</v>
      </c>
      <c r="BB33" s="206">
        <v>0.0015733215403534156</v>
      </c>
      <c r="BC33" s="206">
        <v>0.0012254724448150958</v>
      </c>
      <c r="BD33" s="206">
        <v>0.0008066045770031334</v>
      </c>
      <c r="BE33" s="206">
        <v>0.0008408271757084818</v>
      </c>
      <c r="BF33" s="206">
        <v>0.00040609949440463435</v>
      </c>
      <c r="BG33" s="206">
        <v>0.00013557401865008884</v>
      </c>
      <c r="BH33" s="206">
        <v>0.00019041682321281394</v>
      </c>
      <c r="BI33" s="206">
        <v>8.243236769013706E-05</v>
      </c>
      <c r="BJ33" s="206">
        <v>9.66837587271428E-05</v>
      </c>
      <c r="BK33" s="206">
        <v>3.547427048273315E-05</v>
      </c>
      <c r="BL33" s="206">
        <v>0.0001126714777355141</v>
      </c>
      <c r="BM33" s="206">
        <v>0.00013668585544159025</v>
      </c>
      <c r="BN33" s="206">
        <v>0.00017248577188325366</v>
      </c>
      <c r="BO33" s="206">
        <v>0.00010860929206152755</v>
      </c>
      <c r="BP33" s="206">
        <v>0.0007234484438225314</v>
      </c>
      <c r="BQ33" s="206">
        <v>0.0001714573640191641</v>
      </c>
      <c r="BR33" s="206">
        <v>0.0002977254089852423</v>
      </c>
      <c r="BS33" s="206">
        <v>0.0001755759449223423</v>
      </c>
      <c r="BT33" s="206">
        <v>0.0008669377933511269</v>
      </c>
      <c r="BU33" s="206">
        <v>0.00026442095629012664</v>
      </c>
      <c r="BV33" s="447">
        <v>0.01622332954305753</v>
      </c>
      <c r="BW33" s="208">
        <v>0.7451128890552765</v>
      </c>
      <c r="BX33" s="462">
        <v>1.5503371435303233</v>
      </c>
      <c r="BY33" s="208">
        <v>1.1685045046925184</v>
      </c>
    </row>
    <row r="34" spans="1:77" ht="11.25">
      <c r="A34" s="141"/>
      <c r="B34" s="106" t="s">
        <v>124</v>
      </c>
      <c r="C34" s="107" t="s">
        <v>131</v>
      </c>
      <c r="D34" s="206">
        <v>3.134961345529551E-06</v>
      </c>
      <c r="E34" s="206">
        <v>1.321246627074114E-06</v>
      </c>
      <c r="F34" s="206">
        <v>2.2019364452660103E-06</v>
      </c>
      <c r="G34" s="206">
        <v>5.1767514128901915E-06</v>
      </c>
      <c r="H34" s="206">
        <v>2.647553045912197E-06</v>
      </c>
      <c r="I34" s="206">
        <v>3.34360911829586E-06</v>
      </c>
      <c r="J34" s="206">
        <v>3.290071766987044E-06</v>
      </c>
      <c r="K34" s="206">
        <v>1.6160429398262333E-05</v>
      </c>
      <c r="L34" s="206">
        <v>2.3257329884127344E-06</v>
      </c>
      <c r="M34" s="206">
        <v>4.359938933586714E-06</v>
      </c>
      <c r="N34" s="206">
        <v>7.183478287109922E-06</v>
      </c>
      <c r="O34" s="206">
        <v>3.0337163907094674E-06</v>
      </c>
      <c r="P34" s="206">
        <v>3.417313582608721E-06</v>
      </c>
      <c r="Q34" s="206">
        <v>2.7930881403001103E-06</v>
      </c>
      <c r="R34" s="206">
        <v>2.8757678815028906E-06</v>
      </c>
      <c r="S34" s="206">
        <v>2.608154886082591E-06</v>
      </c>
      <c r="T34" s="206">
        <v>2.9592278933347396E-06</v>
      </c>
      <c r="U34" s="206">
        <v>4.18322277123008E-06</v>
      </c>
      <c r="V34" s="206">
        <v>3.2478651967880695E-06</v>
      </c>
      <c r="W34" s="206">
        <v>7.75684303741707E-06</v>
      </c>
      <c r="X34" s="206">
        <v>2.9507630647426652E-05</v>
      </c>
      <c r="Y34" s="206">
        <v>1.924403543929442E-05</v>
      </c>
      <c r="Z34" s="206">
        <v>3.218298657848822E-05</v>
      </c>
      <c r="AA34" s="206">
        <v>4.848340413258476E-06</v>
      </c>
      <c r="AB34" s="206">
        <v>4.5441505781297704E-05</v>
      </c>
      <c r="AC34" s="206">
        <v>5.704897040854165E-05</v>
      </c>
      <c r="AD34" s="206">
        <v>9.244769954674558E-06</v>
      </c>
      <c r="AE34" s="206">
        <v>7.349124114781732E-06</v>
      </c>
      <c r="AF34" s="206">
        <v>1.0185677193159932</v>
      </c>
      <c r="AG34" s="206">
        <v>1.4596530949252809E-05</v>
      </c>
      <c r="AH34" s="206">
        <v>7.910254223364388E-06</v>
      </c>
      <c r="AI34" s="206">
        <v>4.3744830226820404E-05</v>
      </c>
      <c r="AJ34" s="206">
        <v>4.29206033245853E-06</v>
      </c>
      <c r="AK34" s="206">
        <v>1.2101116028333971E-05</v>
      </c>
      <c r="AL34" s="447">
        <v>1.0189392523802405</v>
      </c>
      <c r="AM34" s="207">
        <v>0.7807979301671464</v>
      </c>
      <c r="AN34" s="206">
        <v>1.460691957603298E-07</v>
      </c>
      <c r="AO34" s="206">
        <v>6.077763568562607E-08</v>
      </c>
      <c r="AP34" s="206">
        <v>9.522343787631582E-08</v>
      </c>
      <c r="AQ34" s="206">
        <v>1.0925586862358447E-07</v>
      </c>
      <c r="AR34" s="206">
        <v>1.4508312488274574E-07</v>
      </c>
      <c r="AS34" s="206">
        <v>2.098276283046039E-07</v>
      </c>
      <c r="AT34" s="206">
        <v>1.857692574120352E-07</v>
      </c>
      <c r="AU34" s="206">
        <v>3.6581047959947053E-07</v>
      </c>
      <c r="AV34" s="206">
        <v>5.6720870479675136E-08</v>
      </c>
      <c r="AW34" s="206">
        <v>1.5726897047000958E-07</v>
      </c>
      <c r="AX34" s="206">
        <v>4.996912223893916E-07</v>
      </c>
      <c r="AY34" s="206">
        <v>1.4327305193515102E-07</v>
      </c>
      <c r="AZ34" s="206">
        <v>2.6757351658281913E-07</v>
      </c>
      <c r="BA34" s="206">
        <v>2.206517676517847E-07</v>
      </c>
      <c r="BB34" s="206">
        <v>1.7112263252038232E-07</v>
      </c>
      <c r="BC34" s="206">
        <v>2.3079384370259205E-07</v>
      </c>
      <c r="BD34" s="206">
        <v>1.3500586636246157E-07</v>
      </c>
      <c r="BE34" s="206">
        <v>2.454563536025183E-07</v>
      </c>
      <c r="BF34" s="206">
        <v>1.651453838591977E-07</v>
      </c>
      <c r="BG34" s="206">
        <v>6.550967089453136E-08</v>
      </c>
      <c r="BH34" s="206">
        <v>8.509565944503401E-08</v>
      </c>
      <c r="BI34" s="206">
        <v>6.684743517659535E-08</v>
      </c>
      <c r="BJ34" s="206">
        <v>6.033345237830363E-08</v>
      </c>
      <c r="BK34" s="206">
        <v>1.7548041851634582E-08</v>
      </c>
      <c r="BL34" s="206">
        <v>1.2939001400620922E-07</v>
      </c>
      <c r="BM34" s="206">
        <v>1.2807973089361512E-07</v>
      </c>
      <c r="BN34" s="206">
        <v>6.885890096622657E-08</v>
      </c>
      <c r="BO34" s="206">
        <v>5.102053052471165E-08</v>
      </c>
      <c r="BP34" s="206">
        <v>1.6426241376873354E-06</v>
      </c>
      <c r="BQ34" s="206">
        <v>9.543664548649253E-08</v>
      </c>
      <c r="BR34" s="206">
        <v>1.0106304173221301E-07</v>
      </c>
      <c r="BS34" s="206">
        <v>1.2792406619495602E-07</v>
      </c>
      <c r="BT34" s="206">
        <v>3.50076931652503E-07</v>
      </c>
      <c r="BU34" s="206">
        <v>1.2593499247051118E-07</v>
      </c>
      <c r="BV34" s="447">
        <v>6.726263359061567E-06</v>
      </c>
      <c r="BW34" s="208">
        <v>0.00030892706153292244</v>
      </c>
      <c r="BX34" s="462">
        <v>1.0189459786435995</v>
      </c>
      <c r="BY34" s="208">
        <v>0.7679897053695822</v>
      </c>
    </row>
    <row r="35" spans="1:77" ht="11.25">
      <c r="A35" s="141"/>
      <c r="B35" s="106" t="s">
        <v>125</v>
      </c>
      <c r="C35" s="107" t="s">
        <v>28</v>
      </c>
      <c r="D35" s="206">
        <v>0.00029515300584255456</v>
      </c>
      <c r="E35" s="206">
        <v>0.00027182894785591415</v>
      </c>
      <c r="F35" s="206">
        <v>0.0019960400805216585</v>
      </c>
      <c r="G35" s="206">
        <v>0.0019280071740748032</v>
      </c>
      <c r="H35" s="206">
        <v>0.0010768782269709553</v>
      </c>
      <c r="I35" s="206">
        <v>0.0012730998781670135</v>
      </c>
      <c r="J35" s="206">
        <v>0.0010867961603123998</v>
      </c>
      <c r="K35" s="206">
        <v>0.0020725711971510785</v>
      </c>
      <c r="L35" s="206">
        <v>0.000601859585841903</v>
      </c>
      <c r="M35" s="206">
        <v>0.0014730468636327686</v>
      </c>
      <c r="N35" s="206">
        <v>0.0012640337298181006</v>
      </c>
      <c r="O35" s="206">
        <v>0.0006674965715816219</v>
      </c>
      <c r="P35" s="206">
        <v>0.0016208540007439187</v>
      </c>
      <c r="Q35" s="206">
        <v>0.0016382860106854164</v>
      </c>
      <c r="R35" s="206">
        <v>0.001248940593622971</v>
      </c>
      <c r="S35" s="206">
        <v>0.0007366499229454336</v>
      </c>
      <c r="T35" s="206">
        <v>0.0008658932196646097</v>
      </c>
      <c r="U35" s="206">
        <v>0.0010296266313403989</v>
      </c>
      <c r="V35" s="206">
        <v>0.0011826028433279952</v>
      </c>
      <c r="W35" s="206">
        <v>0.0018604504201288916</v>
      </c>
      <c r="X35" s="206">
        <v>0.006767492509161873</v>
      </c>
      <c r="Y35" s="206">
        <v>0.0008992679492793035</v>
      </c>
      <c r="Z35" s="206">
        <v>0.0025579185179375723</v>
      </c>
      <c r="AA35" s="206">
        <v>0.0004465497802926418</v>
      </c>
      <c r="AB35" s="206">
        <v>0.0017876988038775792</v>
      </c>
      <c r="AC35" s="206">
        <v>0.0013333843591794162</v>
      </c>
      <c r="AD35" s="206">
        <v>0.0003336249602706945</v>
      </c>
      <c r="AE35" s="206">
        <v>0.0014140031928559658</v>
      </c>
      <c r="AF35" s="206">
        <v>0.0013717360663365137</v>
      </c>
      <c r="AG35" s="206">
        <v>1.000306100074519</v>
      </c>
      <c r="AH35" s="206">
        <v>0.0023036911491278273</v>
      </c>
      <c r="AI35" s="206">
        <v>0.0036267748787592725</v>
      </c>
      <c r="AJ35" s="206">
        <v>0.00038777398415962527</v>
      </c>
      <c r="AK35" s="206">
        <v>0.0019507607413916594</v>
      </c>
      <c r="AL35" s="447">
        <v>1.0496768920313793</v>
      </c>
      <c r="AM35" s="207">
        <v>0.8043517243327643</v>
      </c>
      <c r="AN35" s="206">
        <v>1.8559220733671887E-05</v>
      </c>
      <c r="AO35" s="206">
        <v>6.2394416838969575E-06</v>
      </c>
      <c r="AP35" s="206">
        <v>1.3498429754552659E-05</v>
      </c>
      <c r="AQ35" s="206">
        <v>1.2758572039141603E-05</v>
      </c>
      <c r="AR35" s="206">
        <v>2.1030527088044445E-05</v>
      </c>
      <c r="AS35" s="206">
        <v>2.9261112882201026E-05</v>
      </c>
      <c r="AT35" s="206">
        <v>2.582468402514687E-05</v>
      </c>
      <c r="AU35" s="206">
        <v>4.537594483871028E-05</v>
      </c>
      <c r="AV35" s="206">
        <v>6.986240754355057E-06</v>
      </c>
      <c r="AW35" s="206">
        <v>1.8670874431727804E-05</v>
      </c>
      <c r="AX35" s="206">
        <v>7.941305838958904E-05</v>
      </c>
      <c r="AY35" s="206">
        <v>1.8974397150299086E-05</v>
      </c>
      <c r="AZ35" s="206">
        <v>4.2523709713964016E-05</v>
      </c>
      <c r="BA35" s="206">
        <v>4.9471006943165465E-05</v>
      </c>
      <c r="BB35" s="206">
        <v>3.5317745533354535E-05</v>
      </c>
      <c r="BC35" s="206">
        <v>4.021028380929785E-05</v>
      </c>
      <c r="BD35" s="206">
        <v>2.2669441137502598E-05</v>
      </c>
      <c r="BE35" s="206">
        <v>3.2249241937711655E-05</v>
      </c>
      <c r="BF35" s="206">
        <v>2.6374720955607143E-05</v>
      </c>
      <c r="BG35" s="206">
        <v>7.878183189699861E-06</v>
      </c>
      <c r="BH35" s="206">
        <v>9.606510269853736E-06</v>
      </c>
      <c r="BI35" s="206">
        <v>5.7716697824551515E-06</v>
      </c>
      <c r="BJ35" s="206">
        <v>5.952651212733528E-06</v>
      </c>
      <c r="BK35" s="206">
        <v>2.307761633766707E-06</v>
      </c>
      <c r="BL35" s="206">
        <v>9.270376063373985E-06</v>
      </c>
      <c r="BM35" s="206">
        <v>8.571154796767155E-06</v>
      </c>
      <c r="BN35" s="206">
        <v>8.035320715110365E-06</v>
      </c>
      <c r="BO35" s="206">
        <v>5.6755049191426826E-06</v>
      </c>
      <c r="BP35" s="206">
        <v>2.300834937272767E-05</v>
      </c>
      <c r="BQ35" s="206">
        <v>1.0421575432423068E-05</v>
      </c>
      <c r="BR35" s="206">
        <v>1.304323549233123E-05</v>
      </c>
      <c r="BS35" s="206">
        <v>1.3721252359935735E-05</v>
      </c>
      <c r="BT35" s="206">
        <v>4.7860961169568035E-05</v>
      </c>
      <c r="BU35" s="206">
        <v>1.3105360589772477E-05</v>
      </c>
      <c r="BV35" s="447">
        <v>0.0007296385208016015</v>
      </c>
      <c r="BW35" s="208">
        <v>0.0335111892264526</v>
      </c>
      <c r="BX35" s="462">
        <v>1.0504065305521808</v>
      </c>
      <c r="BY35" s="208">
        <v>0.7917018358430731</v>
      </c>
    </row>
    <row r="36" spans="1:77" ht="11.25">
      <c r="A36" s="141"/>
      <c r="B36" s="106" t="s">
        <v>126</v>
      </c>
      <c r="C36" s="107" t="s">
        <v>29</v>
      </c>
      <c r="D36" s="206">
        <v>0.0251163978481241</v>
      </c>
      <c r="E36" s="206">
        <v>0.014686052934915724</v>
      </c>
      <c r="F36" s="206">
        <v>0.017115776986053485</v>
      </c>
      <c r="G36" s="206">
        <v>0.11026813332157004</v>
      </c>
      <c r="H36" s="206">
        <v>0.038000980347694585</v>
      </c>
      <c r="I36" s="206">
        <v>0.03151252732072419</v>
      </c>
      <c r="J36" s="206">
        <v>0.03581589386415171</v>
      </c>
      <c r="K36" s="206">
        <v>0.052712028909400924</v>
      </c>
      <c r="L36" s="206">
        <v>0.01726768295076592</v>
      </c>
      <c r="M36" s="206">
        <v>0.04732176260833564</v>
      </c>
      <c r="N36" s="206">
        <v>0.02784484601012634</v>
      </c>
      <c r="O36" s="206">
        <v>0.031074944631870084</v>
      </c>
      <c r="P36" s="206">
        <v>0.038209627341408224</v>
      </c>
      <c r="Q36" s="206">
        <v>0.03635982998604004</v>
      </c>
      <c r="R36" s="206">
        <v>0.04422829765861624</v>
      </c>
      <c r="S36" s="206">
        <v>0.028512811432190074</v>
      </c>
      <c r="T36" s="206">
        <v>0.03742492954492144</v>
      </c>
      <c r="U36" s="206">
        <v>0.03545596664386032</v>
      </c>
      <c r="V36" s="206">
        <v>0.060877152265908153</v>
      </c>
      <c r="W36" s="206">
        <v>0.06530521412145977</v>
      </c>
      <c r="X36" s="206">
        <v>0.06086084939368924</v>
      </c>
      <c r="Y36" s="206">
        <v>0.056335262081656935</v>
      </c>
      <c r="Z36" s="206">
        <v>0.08880313874838973</v>
      </c>
      <c r="AA36" s="206">
        <v>0.023103040559913433</v>
      </c>
      <c r="AB36" s="206">
        <v>0.055569621211770635</v>
      </c>
      <c r="AC36" s="206">
        <v>0.0776211959928974</v>
      </c>
      <c r="AD36" s="206">
        <v>0.05163314693132847</v>
      </c>
      <c r="AE36" s="206">
        <v>0.035015809590687584</v>
      </c>
      <c r="AF36" s="206">
        <v>0.03845941109766601</v>
      </c>
      <c r="AG36" s="206">
        <v>0.05847008490240559</v>
      </c>
      <c r="AH36" s="206">
        <v>1.074227525220766</v>
      </c>
      <c r="AI36" s="206">
        <v>0.037735373209650036</v>
      </c>
      <c r="AJ36" s="206">
        <v>0.014297216926672887</v>
      </c>
      <c r="AK36" s="206">
        <v>0.0646787002281467</v>
      </c>
      <c r="AL36" s="447">
        <v>2.5319212328237777</v>
      </c>
      <c r="AM36" s="207">
        <v>1.9401734238002666</v>
      </c>
      <c r="AN36" s="206">
        <v>0.0007021738131780579</v>
      </c>
      <c r="AO36" s="206">
        <v>0.0002798160096251667</v>
      </c>
      <c r="AP36" s="206">
        <v>0.0005228657124285553</v>
      </c>
      <c r="AQ36" s="206">
        <v>0.0007451146452664194</v>
      </c>
      <c r="AR36" s="206">
        <v>0.0008449513514504358</v>
      </c>
      <c r="AS36" s="206">
        <v>0.0009970110662147742</v>
      </c>
      <c r="AT36" s="206">
        <v>0.0009681612914987197</v>
      </c>
      <c r="AU36" s="206">
        <v>0.0014792805143726982</v>
      </c>
      <c r="AV36" s="206">
        <v>0.0003565342511749044</v>
      </c>
      <c r="AW36" s="206">
        <v>0.0007741087811145402</v>
      </c>
      <c r="AX36" s="206">
        <v>0.0020448015995766333</v>
      </c>
      <c r="AY36" s="206">
        <v>0.0008438635601086411</v>
      </c>
      <c r="AZ36" s="206">
        <v>0.001247543165119269</v>
      </c>
      <c r="BA36" s="206">
        <v>0.0014685315371015845</v>
      </c>
      <c r="BB36" s="206">
        <v>0.001367056714923494</v>
      </c>
      <c r="BC36" s="206">
        <v>0.0014190467164819259</v>
      </c>
      <c r="BD36" s="206">
        <v>0.0009113810615468624</v>
      </c>
      <c r="BE36" s="206">
        <v>0.0011574095927588835</v>
      </c>
      <c r="BF36" s="206">
        <v>0.0010016228618580328</v>
      </c>
      <c r="BG36" s="206">
        <v>0.0005020953305838433</v>
      </c>
      <c r="BH36" s="206">
        <v>0.0005071401141389762</v>
      </c>
      <c r="BI36" s="206">
        <v>0.00037596108786142236</v>
      </c>
      <c r="BJ36" s="206">
        <v>0.0004861633900547008</v>
      </c>
      <c r="BK36" s="206">
        <v>0.00014782645759946328</v>
      </c>
      <c r="BL36" s="206">
        <v>0.0004986520001838241</v>
      </c>
      <c r="BM36" s="206">
        <v>0.0005633597884550694</v>
      </c>
      <c r="BN36" s="206">
        <v>0.000445324015934506</v>
      </c>
      <c r="BO36" s="206">
        <v>0.000313675518690343</v>
      </c>
      <c r="BP36" s="206">
        <v>0.0008072900509543588</v>
      </c>
      <c r="BQ36" s="206">
        <v>0.000554016458795264</v>
      </c>
      <c r="BR36" s="206">
        <v>0.0006895287744162921</v>
      </c>
      <c r="BS36" s="206">
        <v>0.0006006217683966527</v>
      </c>
      <c r="BT36" s="206">
        <v>0.0017055013435332376</v>
      </c>
      <c r="BU36" s="206">
        <v>0.0006698356357893861</v>
      </c>
      <c r="BV36" s="447">
        <v>0.027998265981186935</v>
      </c>
      <c r="BW36" s="208">
        <v>1.2859178381608913</v>
      </c>
      <c r="BX36" s="462">
        <v>2.5599194988049647</v>
      </c>
      <c r="BY36" s="208">
        <v>1.9294367541193522</v>
      </c>
    </row>
    <row r="37" spans="1:77" ht="11.25">
      <c r="A37" s="141"/>
      <c r="B37" s="106" t="s">
        <v>127</v>
      </c>
      <c r="C37" s="107" t="s">
        <v>30</v>
      </c>
      <c r="D37" s="206">
        <v>0.0003745581309703004</v>
      </c>
      <c r="E37" s="206">
        <v>0.00018485967250245322</v>
      </c>
      <c r="F37" s="206">
        <v>0.001331451623528486</v>
      </c>
      <c r="G37" s="206">
        <v>0.0009319430140549632</v>
      </c>
      <c r="H37" s="206">
        <v>0.0005649316086058008</v>
      </c>
      <c r="I37" s="206">
        <v>0.0006758843722962572</v>
      </c>
      <c r="J37" s="206">
        <v>0.0006040022542858742</v>
      </c>
      <c r="K37" s="206">
        <v>0.0007755658820049998</v>
      </c>
      <c r="L37" s="206">
        <v>0.0003057999636713353</v>
      </c>
      <c r="M37" s="206">
        <v>0.0006837853921639321</v>
      </c>
      <c r="N37" s="206">
        <v>0.0005976957935611992</v>
      </c>
      <c r="O37" s="206">
        <v>0.0005788777784855235</v>
      </c>
      <c r="P37" s="206">
        <v>0.0006385494673823811</v>
      </c>
      <c r="Q37" s="206">
        <v>0.0006508183241669586</v>
      </c>
      <c r="R37" s="206">
        <v>0.0007262526101163222</v>
      </c>
      <c r="S37" s="206">
        <v>0.0005295222459902209</v>
      </c>
      <c r="T37" s="206">
        <v>0.0006013155269238772</v>
      </c>
      <c r="U37" s="206">
        <v>0.0007215211061369625</v>
      </c>
      <c r="V37" s="206">
        <v>0.0009552412378816452</v>
      </c>
      <c r="W37" s="206">
        <v>0.0008019838462481037</v>
      </c>
      <c r="X37" s="206">
        <v>0.001150231170521229</v>
      </c>
      <c r="Y37" s="206">
        <v>0.002113224705061817</v>
      </c>
      <c r="Z37" s="206">
        <v>0.0013429841029545192</v>
      </c>
      <c r="AA37" s="206">
        <v>0.000843290271039401</v>
      </c>
      <c r="AB37" s="206">
        <v>0.001339048436759348</v>
      </c>
      <c r="AC37" s="206">
        <v>0.011564978766907909</v>
      </c>
      <c r="AD37" s="206">
        <v>0.001990709064241796</v>
      </c>
      <c r="AE37" s="206">
        <v>0.0014172389111759723</v>
      </c>
      <c r="AF37" s="206">
        <v>0.014301458613412678</v>
      </c>
      <c r="AG37" s="206">
        <v>0.005493338849491793</v>
      </c>
      <c r="AH37" s="206">
        <v>0.004175630314105608</v>
      </c>
      <c r="AI37" s="206">
        <v>1.016479431336731</v>
      </c>
      <c r="AJ37" s="206">
        <v>0.00037204340294433384</v>
      </c>
      <c r="AK37" s="206">
        <v>0.00960424282266854</v>
      </c>
      <c r="AL37" s="447">
        <v>1.0854224106189936</v>
      </c>
      <c r="AM37" s="207">
        <v>0.8317429813294525</v>
      </c>
      <c r="AN37" s="206">
        <v>2.685886203516971E-05</v>
      </c>
      <c r="AO37" s="206">
        <v>1.370274648168885E-05</v>
      </c>
      <c r="AP37" s="206">
        <v>3.760996928055228E-05</v>
      </c>
      <c r="AQ37" s="206">
        <v>4.4614462122627075E-05</v>
      </c>
      <c r="AR37" s="206">
        <v>3.532935897467874E-05</v>
      </c>
      <c r="AS37" s="206">
        <v>4.334005994017201E-05</v>
      </c>
      <c r="AT37" s="206">
        <v>4.000658858713866E-05</v>
      </c>
      <c r="AU37" s="206">
        <v>5.251881738633345E-05</v>
      </c>
      <c r="AV37" s="206">
        <v>1.2172175983472301E-05</v>
      </c>
      <c r="AW37" s="206">
        <v>3.562201973414038E-05</v>
      </c>
      <c r="AX37" s="206">
        <v>6.474500448964943E-05</v>
      </c>
      <c r="AY37" s="206">
        <v>3.6536390885964354E-05</v>
      </c>
      <c r="AZ37" s="206">
        <v>4.7936972310210505E-05</v>
      </c>
      <c r="BA37" s="206">
        <v>5.2399539316644984E-05</v>
      </c>
      <c r="BB37" s="206">
        <v>4.8884628465652615E-05</v>
      </c>
      <c r="BC37" s="206">
        <v>4.9702016238770887E-05</v>
      </c>
      <c r="BD37" s="206">
        <v>3.946075636599425E-05</v>
      </c>
      <c r="BE37" s="206">
        <v>5.420932790090488E-05</v>
      </c>
      <c r="BF37" s="206">
        <v>4.880896262948006E-05</v>
      </c>
      <c r="BG37" s="206">
        <v>3.1282408225174865E-05</v>
      </c>
      <c r="BH37" s="206">
        <v>3.5553118848142634E-05</v>
      </c>
      <c r="BI37" s="206">
        <v>4.878011735367993E-05</v>
      </c>
      <c r="BJ37" s="206">
        <v>4.3965017542012185E-05</v>
      </c>
      <c r="BK37" s="206">
        <v>1.6585070953891696E-05</v>
      </c>
      <c r="BL37" s="206">
        <v>3.850533268034976E-05</v>
      </c>
      <c r="BM37" s="206">
        <v>0.00042962440080259476</v>
      </c>
      <c r="BN37" s="206">
        <v>4.375451598981016E-05</v>
      </c>
      <c r="BO37" s="206">
        <v>3.166170847209438E-05</v>
      </c>
      <c r="BP37" s="206">
        <v>0.00018191540083771924</v>
      </c>
      <c r="BQ37" s="206">
        <v>9.18985701952861E-05</v>
      </c>
      <c r="BR37" s="206">
        <v>0.00012963068945589934</v>
      </c>
      <c r="BS37" s="206">
        <v>0.00025979244229963974</v>
      </c>
      <c r="BT37" s="206">
        <v>6.148120992802706E-05</v>
      </c>
      <c r="BU37" s="206">
        <v>0.00016616518884299028</v>
      </c>
      <c r="BV37" s="447">
        <v>0.0023950538515565578</v>
      </c>
      <c r="BW37" s="208">
        <v>0.11000118625710552</v>
      </c>
      <c r="BX37" s="462">
        <v>1.08781746447055</v>
      </c>
      <c r="BY37" s="208">
        <v>0.8198988283429264</v>
      </c>
    </row>
    <row r="38" spans="1:77" ht="11.25">
      <c r="A38" s="141"/>
      <c r="B38" s="106" t="s">
        <v>128</v>
      </c>
      <c r="C38" s="107" t="s">
        <v>132</v>
      </c>
      <c r="D38" s="206">
        <v>0.0007063863802657637</v>
      </c>
      <c r="E38" s="206">
        <v>0.0006038379938555056</v>
      </c>
      <c r="F38" s="206">
        <v>0.0013285148111205416</v>
      </c>
      <c r="G38" s="206">
        <v>0.001585927921024652</v>
      </c>
      <c r="H38" s="206">
        <v>0.0016123577388606003</v>
      </c>
      <c r="I38" s="206">
        <v>0.002064210425992961</v>
      </c>
      <c r="J38" s="206">
        <v>0.0015935035380204143</v>
      </c>
      <c r="K38" s="206">
        <v>0.0013621049897959811</v>
      </c>
      <c r="L38" s="206">
        <v>0.0004044021978301046</v>
      </c>
      <c r="M38" s="206">
        <v>0.0017542128778181535</v>
      </c>
      <c r="N38" s="206">
        <v>0.0008814939970159312</v>
      </c>
      <c r="O38" s="206">
        <v>0.0011314889591318147</v>
      </c>
      <c r="P38" s="206">
        <v>0.0019438447240877437</v>
      </c>
      <c r="Q38" s="206">
        <v>0.0016195134025793559</v>
      </c>
      <c r="R38" s="206">
        <v>0.002177147131732891</v>
      </c>
      <c r="S38" s="206">
        <v>0.0016023101663525435</v>
      </c>
      <c r="T38" s="206">
        <v>0.0017250483148199811</v>
      </c>
      <c r="U38" s="206">
        <v>0.001660748422886701</v>
      </c>
      <c r="V38" s="206">
        <v>0.0008940436580172647</v>
      </c>
      <c r="W38" s="206">
        <v>0.002155879697329928</v>
      </c>
      <c r="X38" s="206">
        <v>0.0022661713193061267</v>
      </c>
      <c r="Y38" s="206">
        <v>0.003831858692189765</v>
      </c>
      <c r="Z38" s="206">
        <v>0.004006148649030274</v>
      </c>
      <c r="AA38" s="206">
        <v>0.0005861166738350078</v>
      </c>
      <c r="AB38" s="206">
        <v>0.002256482520330654</v>
      </c>
      <c r="AC38" s="206">
        <v>0.0024735472064118537</v>
      </c>
      <c r="AD38" s="206">
        <v>0.002311659202260306</v>
      </c>
      <c r="AE38" s="206">
        <v>0.003675018235539049</v>
      </c>
      <c r="AF38" s="206">
        <v>0.0025163772611458426</v>
      </c>
      <c r="AG38" s="206">
        <v>0.004652785856351738</v>
      </c>
      <c r="AH38" s="206">
        <v>0.0029882267598198148</v>
      </c>
      <c r="AI38" s="206">
        <v>0.002550565021789751</v>
      </c>
      <c r="AJ38" s="206">
        <v>1.0007208814977384</v>
      </c>
      <c r="AK38" s="206">
        <v>0.0018003794352021226</v>
      </c>
      <c r="AL38" s="447">
        <v>1.0654431956794896</v>
      </c>
      <c r="AM38" s="207">
        <v>0.8164332073319465</v>
      </c>
      <c r="AN38" s="206">
        <v>2.2777740594808697E-05</v>
      </c>
      <c r="AO38" s="206">
        <v>8.857093108956983E-06</v>
      </c>
      <c r="AP38" s="206">
        <v>1.9582056736933494E-05</v>
      </c>
      <c r="AQ38" s="206">
        <v>1.658363302033025E-05</v>
      </c>
      <c r="AR38" s="206">
        <v>3.0503341269044093E-05</v>
      </c>
      <c r="AS38" s="206">
        <v>3.6561382883530976E-05</v>
      </c>
      <c r="AT38" s="206">
        <v>3.405489896639353E-05</v>
      </c>
      <c r="AU38" s="206">
        <v>3.947468535452612E-05</v>
      </c>
      <c r="AV38" s="206">
        <v>7.604706261690759E-06</v>
      </c>
      <c r="AW38" s="206">
        <v>2.3016685406629074E-05</v>
      </c>
      <c r="AX38" s="206">
        <v>6.39112872189368E-05</v>
      </c>
      <c r="AY38" s="206">
        <v>2.7430445093582393E-05</v>
      </c>
      <c r="AZ38" s="206">
        <v>4.037157359240155E-05</v>
      </c>
      <c r="BA38" s="206">
        <v>5.5002533123493336E-05</v>
      </c>
      <c r="BB38" s="206">
        <v>5.421262573752123E-05</v>
      </c>
      <c r="BC38" s="206">
        <v>5.646640354913187E-05</v>
      </c>
      <c r="BD38" s="206">
        <v>3.344170303981442E-05</v>
      </c>
      <c r="BE38" s="206">
        <v>3.708335735720277E-05</v>
      </c>
      <c r="BF38" s="206">
        <v>3.3231460435521396E-05</v>
      </c>
      <c r="BG38" s="206">
        <v>1.0357209159555636E-05</v>
      </c>
      <c r="BH38" s="206">
        <v>1.2114579947596295E-05</v>
      </c>
      <c r="BI38" s="206">
        <v>8.38715066527625E-06</v>
      </c>
      <c r="BJ38" s="206">
        <v>8.355428730225357E-06</v>
      </c>
      <c r="BK38" s="206">
        <v>3.0234283539244805E-06</v>
      </c>
      <c r="BL38" s="206">
        <v>1.2583319104930698E-05</v>
      </c>
      <c r="BM38" s="206">
        <v>1.1592212674068628E-05</v>
      </c>
      <c r="BN38" s="206">
        <v>1.1580272383997657E-05</v>
      </c>
      <c r="BO38" s="206">
        <v>7.892918164373287E-06</v>
      </c>
      <c r="BP38" s="206">
        <v>2.2238400932398504E-05</v>
      </c>
      <c r="BQ38" s="206">
        <v>1.5153014131948807E-05</v>
      </c>
      <c r="BR38" s="206">
        <v>1.8139371731051235E-05</v>
      </c>
      <c r="BS38" s="206">
        <v>2.0363321966856928E-05</v>
      </c>
      <c r="BT38" s="206">
        <v>6.912967034188917E-05</v>
      </c>
      <c r="BU38" s="206">
        <v>1.6751738413299926E-05</v>
      </c>
      <c r="BV38" s="447">
        <v>0.000887829649451843</v>
      </c>
      <c r="BW38" s="208">
        <v>0.040776667535246294</v>
      </c>
      <c r="BX38" s="462">
        <v>1.0663310253289415</v>
      </c>
      <c r="BY38" s="208">
        <v>0.8037042857355041</v>
      </c>
    </row>
    <row r="39" spans="1:77" ht="11.25">
      <c r="A39" s="141"/>
      <c r="B39" s="151" t="s">
        <v>129</v>
      </c>
      <c r="C39" s="152" t="s">
        <v>133</v>
      </c>
      <c r="D39" s="206">
        <v>0.004772923589568675</v>
      </c>
      <c r="E39" s="206">
        <v>0.0017850776547316545</v>
      </c>
      <c r="F39" s="206">
        <v>0.0028759023851308465</v>
      </c>
      <c r="G39" s="206">
        <v>0.008478427816107734</v>
      </c>
      <c r="H39" s="206">
        <v>0.0038176869999112023</v>
      </c>
      <c r="I39" s="206">
        <v>0.007262172365144247</v>
      </c>
      <c r="J39" s="206">
        <v>0.004644735713062852</v>
      </c>
      <c r="K39" s="206">
        <v>0.003892732052690767</v>
      </c>
      <c r="L39" s="206">
        <v>0.0017469689608372635</v>
      </c>
      <c r="M39" s="206">
        <v>0.003210898897328831</v>
      </c>
      <c r="N39" s="206">
        <v>0.006588321622093645</v>
      </c>
      <c r="O39" s="206">
        <v>0.004037706642907836</v>
      </c>
      <c r="P39" s="206">
        <v>0.008463707579287466</v>
      </c>
      <c r="Q39" s="206">
        <v>0.00694885124466634</v>
      </c>
      <c r="R39" s="206">
        <v>0.0032051577070853687</v>
      </c>
      <c r="S39" s="206">
        <v>0.0041516433972054855</v>
      </c>
      <c r="T39" s="206">
        <v>0.0033746102682645942</v>
      </c>
      <c r="U39" s="206">
        <v>0.004540460978189009</v>
      </c>
      <c r="V39" s="206">
        <v>0.003034684864904623</v>
      </c>
      <c r="W39" s="206">
        <v>0.004075009434264292</v>
      </c>
      <c r="X39" s="206">
        <v>0.006030581481107925</v>
      </c>
      <c r="Y39" s="206">
        <v>0.003568424595162486</v>
      </c>
      <c r="Z39" s="206">
        <v>0.004692766701205074</v>
      </c>
      <c r="AA39" s="206">
        <v>0.0027751181395298218</v>
      </c>
      <c r="AB39" s="206">
        <v>0.003940153378505253</v>
      </c>
      <c r="AC39" s="206">
        <v>0.0033344663151254994</v>
      </c>
      <c r="AD39" s="206">
        <v>0.0029776068810958567</v>
      </c>
      <c r="AE39" s="206">
        <v>0.0016267984580835542</v>
      </c>
      <c r="AF39" s="206">
        <v>0.002004733630789792</v>
      </c>
      <c r="AG39" s="206">
        <v>0.0026895793457955364</v>
      </c>
      <c r="AH39" s="206">
        <v>0.003256607228697954</v>
      </c>
      <c r="AI39" s="206">
        <v>0.003108640694229467</v>
      </c>
      <c r="AJ39" s="206">
        <v>0.0015880030207440395</v>
      </c>
      <c r="AK39" s="206">
        <v>1.0021205325730171</v>
      </c>
      <c r="AL39" s="447">
        <v>1.1346216926164723</v>
      </c>
      <c r="AM39" s="207">
        <v>0.8694436562809812</v>
      </c>
      <c r="AN39" s="206">
        <v>0.00015255550606104072</v>
      </c>
      <c r="AO39" s="206">
        <v>6.252043258193584E-05</v>
      </c>
      <c r="AP39" s="206">
        <v>0.00011135879238156367</v>
      </c>
      <c r="AQ39" s="206">
        <v>0.00022171473581555969</v>
      </c>
      <c r="AR39" s="206">
        <v>0.00017628167639350477</v>
      </c>
      <c r="AS39" s="206">
        <v>0.00024946151237065727</v>
      </c>
      <c r="AT39" s="206">
        <v>0.00020411830685822285</v>
      </c>
      <c r="AU39" s="206">
        <v>0.0002152789199357349</v>
      </c>
      <c r="AV39" s="206">
        <v>6.127227092564029E-05</v>
      </c>
      <c r="AW39" s="206">
        <v>0.00014174431826337208</v>
      </c>
      <c r="AX39" s="206">
        <v>0.0005559713757486305</v>
      </c>
      <c r="AY39" s="206">
        <v>0.00018241547492513915</v>
      </c>
      <c r="AZ39" s="206">
        <v>0.00036715659903966075</v>
      </c>
      <c r="BA39" s="206">
        <v>0.0003669912202975471</v>
      </c>
      <c r="BB39" s="206">
        <v>0.00019206740464336794</v>
      </c>
      <c r="BC39" s="206">
        <v>0.00024311376110420761</v>
      </c>
      <c r="BD39" s="206">
        <v>0.00016536128254914136</v>
      </c>
      <c r="BE39" s="206">
        <v>0.00019791846561892766</v>
      </c>
      <c r="BF39" s="206">
        <v>0.00019414760270451502</v>
      </c>
      <c r="BG39" s="206">
        <v>9.992328921066693E-05</v>
      </c>
      <c r="BH39" s="206">
        <v>0.00011851979162360706</v>
      </c>
      <c r="BI39" s="206">
        <v>0.00010137634414607557</v>
      </c>
      <c r="BJ39" s="206">
        <v>0.00010620955690991506</v>
      </c>
      <c r="BK39" s="206">
        <v>5.806800479042747E-05</v>
      </c>
      <c r="BL39" s="206">
        <v>0.00010311094461612648</v>
      </c>
      <c r="BM39" s="206">
        <v>9.412627380717698E-05</v>
      </c>
      <c r="BN39" s="206">
        <v>5.160946855120749E-05</v>
      </c>
      <c r="BO39" s="206">
        <v>4.4417646773171965E-05</v>
      </c>
      <c r="BP39" s="206">
        <v>0.00010346649479964547</v>
      </c>
      <c r="BQ39" s="206">
        <v>0.00012700800997564188</v>
      </c>
      <c r="BR39" s="206">
        <v>0.00011811538537237006</v>
      </c>
      <c r="BS39" s="206">
        <v>0.00011463751610308481</v>
      </c>
      <c r="BT39" s="206">
        <v>0.00026252076322493364</v>
      </c>
      <c r="BU39" s="206">
        <v>8.76814191109397E-05</v>
      </c>
      <c r="BV39" s="447">
        <v>0.0056522405672333595</v>
      </c>
      <c r="BW39" s="208">
        <v>0.259598825722488</v>
      </c>
      <c r="BX39" s="462">
        <v>1.1402739331837057</v>
      </c>
      <c r="BY39" s="208">
        <v>0.8594357898660222</v>
      </c>
    </row>
    <row r="40" spans="1:77" ht="11.25">
      <c r="A40" s="405"/>
      <c r="B40" s="406"/>
      <c r="C40" s="407" t="s">
        <v>332</v>
      </c>
      <c r="D40" s="449">
        <v>1.2553027290055876</v>
      </c>
      <c r="E40" s="450">
        <v>1.1300070613766122</v>
      </c>
      <c r="F40" s="450">
        <v>1.1984007393560412</v>
      </c>
      <c r="G40" s="450">
        <v>1.375187070602746</v>
      </c>
      <c r="H40" s="450">
        <v>1.299906571794911</v>
      </c>
      <c r="I40" s="450">
        <v>1.255465174306063</v>
      </c>
      <c r="J40" s="450">
        <v>1.336331591865867</v>
      </c>
      <c r="K40" s="450">
        <v>1.3862994831489706</v>
      </c>
      <c r="L40" s="450">
        <v>1.187380377098848</v>
      </c>
      <c r="M40" s="450">
        <v>1.3732869349193422</v>
      </c>
      <c r="N40" s="450">
        <v>1.5139815299593506</v>
      </c>
      <c r="O40" s="450">
        <v>1.2935913310476923</v>
      </c>
      <c r="P40" s="450">
        <v>1.3649515294000705</v>
      </c>
      <c r="Q40" s="450">
        <v>1.3388753607021537</v>
      </c>
      <c r="R40" s="450">
        <v>1.3618720848862178</v>
      </c>
      <c r="S40" s="450">
        <v>1.3045165106951515</v>
      </c>
      <c r="T40" s="450">
        <v>1.298616540701839</v>
      </c>
      <c r="U40" s="450">
        <v>1.3071184117021941</v>
      </c>
      <c r="V40" s="450">
        <v>1.2982271858252628</v>
      </c>
      <c r="W40" s="450">
        <v>1.3326397718188272</v>
      </c>
      <c r="X40" s="450">
        <v>1.3297128187813883</v>
      </c>
      <c r="Y40" s="450">
        <v>1.255392314945086</v>
      </c>
      <c r="Z40" s="450">
        <v>1.2822080821133135</v>
      </c>
      <c r="AA40" s="450">
        <v>1.1463654921243198</v>
      </c>
      <c r="AB40" s="450">
        <v>1.3315684400264574</v>
      </c>
      <c r="AC40" s="450">
        <v>1.32209937181762</v>
      </c>
      <c r="AD40" s="450">
        <v>1.1805349877445208</v>
      </c>
      <c r="AE40" s="450">
        <v>1.1644176900086272</v>
      </c>
      <c r="AF40" s="450">
        <v>1.243967784138155</v>
      </c>
      <c r="AG40" s="450">
        <v>1.2372434272575898</v>
      </c>
      <c r="AH40" s="450">
        <v>1.2642478660135585</v>
      </c>
      <c r="AI40" s="450">
        <v>1.2935801261200957</v>
      </c>
      <c r="AJ40" s="450">
        <v>1.4227180617032147</v>
      </c>
      <c r="AK40" s="450">
        <v>1.6838964322733423</v>
      </c>
      <c r="AL40" s="452">
        <v>44.369910885281044</v>
      </c>
      <c r="AM40" s="451"/>
      <c r="AN40" s="450">
        <v>0.017621493903347135</v>
      </c>
      <c r="AO40" s="450">
        <v>0.006365555758993352</v>
      </c>
      <c r="AP40" s="450">
        <v>0.014573194570569551</v>
      </c>
      <c r="AQ40" s="450">
        <v>0.012504439061516997</v>
      </c>
      <c r="AR40" s="450">
        <v>0.022339724483729</v>
      </c>
      <c r="AS40" s="450">
        <v>0.025758122854934333</v>
      </c>
      <c r="AT40" s="450">
        <v>0.026418221284452325</v>
      </c>
      <c r="AU40" s="450">
        <v>0.034681456246314975</v>
      </c>
      <c r="AV40" s="450">
        <v>0.0061461748300099955</v>
      </c>
      <c r="AW40" s="450">
        <v>0.01752903587373471</v>
      </c>
      <c r="AX40" s="450">
        <v>0.09260743016489126</v>
      </c>
      <c r="AY40" s="450">
        <v>0.023511581310276933</v>
      </c>
      <c r="AZ40" s="450">
        <v>0.047750308624312635</v>
      </c>
      <c r="BA40" s="450">
        <v>0.04865687521489342</v>
      </c>
      <c r="BB40" s="450">
        <v>0.037559562373428924</v>
      </c>
      <c r="BC40" s="450">
        <v>0.04860046911589053</v>
      </c>
      <c r="BD40" s="450">
        <v>0.02412602562943246</v>
      </c>
      <c r="BE40" s="450">
        <v>0.02997554219754243</v>
      </c>
      <c r="BF40" s="450">
        <v>0.026341832136337423</v>
      </c>
      <c r="BG40" s="450">
        <v>0.007656139741429802</v>
      </c>
      <c r="BH40" s="450">
        <v>0.008926738279083754</v>
      </c>
      <c r="BI40" s="450">
        <v>0.005596584711447574</v>
      </c>
      <c r="BJ40" s="450">
        <v>0.005699456539601091</v>
      </c>
      <c r="BK40" s="450">
        <v>0.0022182254913169766</v>
      </c>
      <c r="BL40" s="450">
        <v>0.008910467578565548</v>
      </c>
      <c r="BM40" s="450">
        <v>0.0073783124697907885</v>
      </c>
      <c r="BN40" s="450">
        <v>0.008316242368595557</v>
      </c>
      <c r="BO40" s="450">
        <v>0.005601385693300758</v>
      </c>
      <c r="BP40" s="450">
        <v>0.017861683253500973</v>
      </c>
      <c r="BQ40" s="450">
        <v>0.010513117145518917</v>
      </c>
      <c r="BR40" s="450">
        <v>0.012975862219992482</v>
      </c>
      <c r="BS40" s="450">
        <v>0.014004822167828288</v>
      </c>
      <c r="BT40" s="450">
        <v>0.049180683222609246</v>
      </c>
      <c r="BU40" s="450">
        <v>0.01237462247249341</v>
      </c>
      <c r="BV40" s="452">
        <v>0.7402813889896835</v>
      </c>
      <c r="BW40" s="453"/>
      <c r="BX40" s="463">
        <v>45.11019227427073</v>
      </c>
      <c r="BY40" s="454"/>
    </row>
    <row r="41" spans="1:77" ht="11.25">
      <c r="A41" s="408"/>
      <c r="B41" s="257"/>
      <c r="C41" s="409" t="s">
        <v>333</v>
      </c>
      <c r="D41" s="459">
        <v>0.9619197319674678</v>
      </c>
      <c r="E41" s="209">
        <v>0.8659075332862584</v>
      </c>
      <c r="F41" s="209">
        <v>0.9183165871902181</v>
      </c>
      <c r="G41" s="209">
        <v>1.0537853123343546</v>
      </c>
      <c r="H41" s="209">
        <v>0.996098990491516</v>
      </c>
      <c r="I41" s="209">
        <v>0.9620442113749303</v>
      </c>
      <c r="J41" s="209">
        <v>1.0240109393258179</v>
      </c>
      <c r="K41" s="209">
        <v>1.062300588092931</v>
      </c>
      <c r="L41" s="209">
        <v>0.9098718481932583</v>
      </c>
      <c r="M41" s="209">
        <v>1.0523292667406916</v>
      </c>
      <c r="N41" s="209">
        <v>1.1601414334977624</v>
      </c>
      <c r="O41" s="209">
        <v>0.9912597158316999</v>
      </c>
      <c r="P41" s="209">
        <v>1.0459419699893417</v>
      </c>
      <c r="Q41" s="209">
        <v>1.0259601913911955</v>
      </c>
      <c r="R41" s="209">
        <v>1.0435822376531265</v>
      </c>
      <c r="S41" s="209">
        <v>0.9996315178164733</v>
      </c>
      <c r="T41" s="209">
        <v>0.9951104589328692</v>
      </c>
      <c r="U41" s="209">
        <v>1.0016253156960357</v>
      </c>
      <c r="V41" s="209">
        <v>0.9948121021063743</v>
      </c>
      <c r="W41" s="209">
        <v>1.0211819527649955</v>
      </c>
      <c r="X41" s="209">
        <v>1.018939072369535</v>
      </c>
      <c r="Y41" s="209">
        <v>0.9619883803348451</v>
      </c>
      <c r="Z41" s="209">
        <v>0.9825369021941077</v>
      </c>
      <c r="AA41" s="209">
        <v>0.8784427544378196</v>
      </c>
      <c r="AB41" s="209">
        <v>1.0203610072139722</v>
      </c>
      <c r="AC41" s="209">
        <v>1.0131050016760552</v>
      </c>
      <c r="AD41" s="209">
        <v>0.9046263285741433</v>
      </c>
      <c r="AE41" s="209">
        <v>0.8922758840479594</v>
      </c>
      <c r="AF41" s="209">
        <v>0.9532339330149043</v>
      </c>
      <c r="AG41" s="209">
        <v>0.9480811587726857</v>
      </c>
      <c r="AH41" s="209">
        <v>0.9687742568516254</v>
      </c>
      <c r="AI41" s="209">
        <v>0.9912511296630401</v>
      </c>
      <c r="AJ41" s="209">
        <v>1.0902076008891877</v>
      </c>
      <c r="AK41" s="209">
        <v>1.2903446852827951</v>
      </c>
      <c r="AL41" s="460"/>
      <c r="AM41" s="210"/>
      <c r="AN41" s="209">
        <v>0.8093284548615769</v>
      </c>
      <c r="AO41" s="209">
        <v>0.2923603092347768</v>
      </c>
      <c r="AP41" s="209">
        <v>0.6693246956749709</v>
      </c>
      <c r="AQ41" s="209">
        <v>0.5743098967702168</v>
      </c>
      <c r="AR41" s="209">
        <v>1.0260296202818235</v>
      </c>
      <c r="AS41" s="209">
        <v>1.1830314662685273</v>
      </c>
      <c r="AT41" s="209">
        <v>1.213348784706374</v>
      </c>
      <c r="AU41" s="209">
        <v>1.592866617900537</v>
      </c>
      <c r="AV41" s="209">
        <v>0.2822844763199254</v>
      </c>
      <c r="AW41" s="209">
        <v>0.8050819979688639</v>
      </c>
      <c r="AX41" s="209">
        <v>4.253318633207165</v>
      </c>
      <c r="AY41" s="209">
        <v>1.0798512247355119</v>
      </c>
      <c r="AZ41" s="209">
        <v>2.1930991611748523</v>
      </c>
      <c r="BA41" s="209">
        <v>2.234736387962106</v>
      </c>
      <c r="BB41" s="209">
        <v>1.7250536616075591</v>
      </c>
      <c r="BC41" s="209">
        <v>2.2321457414935844</v>
      </c>
      <c r="BD41" s="209">
        <v>1.1080717192150498</v>
      </c>
      <c r="BE41" s="209">
        <v>1.3767311320731388</v>
      </c>
      <c r="BF41" s="209">
        <v>1.2098403471385306</v>
      </c>
      <c r="BG41" s="209">
        <v>0.3516348716585672</v>
      </c>
      <c r="BH41" s="209">
        <v>0.4099915329535284</v>
      </c>
      <c r="BI41" s="209">
        <v>0.2570426367856038</v>
      </c>
      <c r="BJ41" s="209">
        <v>0.26176738363084473</v>
      </c>
      <c r="BK41" s="209">
        <v>0.10187972820403869</v>
      </c>
      <c r="BL41" s="209">
        <v>0.40924424438752244</v>
      </c>
      <c r="BM41" s="209">
        <v>0.33887468698255063</v>
      </c>
      <c r="BN41" s="209">
        <v>0.38195238288800115</v>
      </c>
      <c r="BO41" s="209">
        <v>0.2572631385913172</v>
      </c>
      <c r="BP41" s="209">
        <v>0.8203599869609801</v>
      </c>
      <c r="BQ41" s="209">
        <v>0.4828515052032795</v>
      </c>
      <c r="BR41" s="209">
        <v>0.5959616465326167</v>
      </c>
      <c r="BS41" s="209">
        <v>0.6432202143512181</v>
      </c>
      <c r="BT41" s="209">
        <v>2.2587940942981306</v>
      </c>
      <c r="BU41" s="209">
        <v>0.5683476179767087</v>
      </c>
      <c r="BV41" s="460"/>
      <c r="BW41" s="211"/>
      <c r="BX41" s="305"/>
      <c r="BY41" s="152"/>
    </row>
    <row r="42" spans="1:77" ht="11.25">
      <c r="A42" s="164" t="s">
        <v>155</v>
      </c>
      <c r="B42" s="106" t="s">
        <v>96</v>
      </c>
      <c r="C42" s="107" t="s">
        <v>70</v>
      </c>
      <c r="D42" s="206">
        <v>0.09963129990859146</v>
      </c>
      <c r="E42" s="206">
        <v>0.003626107227476588</v>
      </c>
      <c r="F42" s="206">
        <v>0.01095084649048095</v>
      </c>
      <c r="G42" s="206">
        <v>0.0003583842583809592</v>
      </c>
      <c r="H42" s="206">
        <v>0.12754754853240463</v>
      </c>
      <c r="I42" s="206">
        <v>0.008261055150189805</v>
      </c>
      <c r="J42" s="206">
        <v>0.001050855466798118</v>
      </c>
      <c r="K42" s="206">
        <v>0.0027747822130834076</v>
      </c>
      <c r="L42" s="206">
        <v>0.00018844542681799317</v>
      </c>
      <c r="M42" s="206">
        <v>0.000530624161718784</v>
      </c>
      <c r="N42" s="206">
        <v>0.0004836595158603286</v>
      </c>
      <c r="O42" s="206">
        <v>0.0005976868544924217</v>
      </c>
      <c r="P42" s="206">
        <v>0.0004165470098401361</v>
      </c>
      <c r="Q42" s="206">
        <v>0.00038407752613729354</v>
      </c>
      <c r="R42" s="206">
        <v>0.0006139079354842756</v>
      </c>
      <c r="S42" s="206">
        <v>0.0005569148887365118</v>
      </c>
      <c r="T42" s="206">
        <v>0.0004990861557508473</v>
      </c>
      <c r="U42" s="206">
        <v>0.007182418120132274</v>
      </c>
      <c r="V42" s="206">
        <v>0.0018770607865282913</v>
      </c>
      <c r="W42" s="206">
        <v>0.00040287490387129737</v>
      </c>
      <c r="X42" s="206">
        <v>0.00040646335529927663</v>
      </c>
      <c r="Y42" s="206">
        <v>0.0003691851663019183</v>
      </c>
      <c r="Z42" s="206">
        <v>0.0002824402265962027</v>
      </c>
      <c r="AA42" s="206">
        <v>0.00012027461823234992</v>
      </c>
      <c r="AB42" s="206">
        <v>0.00027612301143213684</v>
      </c>
      <c r="AC42" s="206">
        <v>0.0005247429816753566</v>
      </c>
      <c r="AD42" s="206">
        <v>0.00036526164719169745</v>
      </c>
      <c r="AE42" s="206">
        <v>0.000828196626224039</v>
      </c>
      <c r="AF42" s="206">
        <v>0.0050113273825070645</v>
      </c>
      <c r="AG42" s="206">
        <v>0.002499707471320601</v>
      </c>
      <c r="AH42" s="206">
        <v>0.0004594562297175605</v>
      </c>
      <c r="AI42" s="206">
        <v>0.02411228409869757</v>
      </c>
      <c r="AJ42" s="206">
        <v>0.001380420792498016</v>
      </c>
      <c r="AK42" s="206">
        <v>0.0007414666053906865</v>
      </c>
      <c r="AL42" s="447">
        <v>0.30531153274586076</v>
      </c>
      <c r="AM42" s="207">
        <v>0.5898911673142636</v>
      </c>
      <c r="AN42" s="206">
        <v>1.1282157066268956</v>
      </c>
      <c r="AO42" s="206">
        <v>0.0060915141088463826</v>
      </c>
      <c r="AP42" s="206">
        <v>0.011294884321997484</v>
      </c>
      <c r="AQ42" s="206">
        <v>0.00037645244533543703</v>
      </c>
      <c r="AR42" s="206">
        <v>0.18350745488154205</v>
      </c>
      <c r="AS42" s="206">
        <v>0.010864692682104294</v>
      </c>
      <c r="AT42" s="206">
        <v>0.0011909101475520154</v>
      </c>
      <c r="AU42" s="206">
        <v>0.0025043862966225064</v>
      </c>
      <c r="AV42" s="206">
        <v>0.00013041742247007717</v>
      </c>
      <c r="AW42" s="206">
        <v>0.000595049544451348</v>
      </c>
      <c r="AX42" s="206">
        <v>0.0005019730482254781</v>
      </c>
      <c r="AY42" s="206">
        <v>0.0006313162856197498</v>
      </c>
      <c r="AZ42" s="206">
        <v>0.00036372710207875403</v>
      </c>
      <c r="BA42" s="206">
        <v>0.000443474602964255</v>
      </c>
      <c r="BB42" s="206">
        <v>0.0005825295240444693</v>
      </c>
      <c r="BC42" s="206">
        <v>0.0006507016595744755</v>
      </c>
      <c r="BD42" s="206">
        <v>0.0005420076525586628</v>
      </c>
      <c r="BE42" s="206">
        <v>0.004794612708262764</v>
      </c>
      <c r="BF42" s="206">
        <v>0.002202946914752628</v>
      </c>
      <c r="BG42" s="206">
        <v>0.00038381645433270176</v>
      </c>
      <c r="BH42" s="206">
        <v>0.0004304998746774702</v>
      </c>
      <c r="BI42" s="206">
        <v>0.0004109266295383759</v>
      </c>
      <c r="BJ42" s="206">
        <v>0.00032370023458275644</v>
      </c>
      <c r="BK42" s="206">
        <v>0.000165935578996559</v>
      </c>
      <c r="BL42" s="206">
        <v>0.0003624832600867743</v>
      </c>
      <c r="BM42" s="206">
        <v>0.001461827965104516</v>
      </c>
      <c r="BN42" s="206">
        <v>0.00045166557928617547</v>
      </c>
      <c r="BO42" s="206">
        <v>0.0010820739392882286</v>
      </c>
      <c r="BP42" s="206">
        <v>0.006378805437276681</v>
      </c>
      <c r="BQ42" s="206">
        <v>0.003170294191566065</v>
      </c>
      <c r="BR42" s="206">
        <v>0.0007324106726148667</v>
      </c>
      <c r="BS42" s="206">
        <v>0.03045231486580062</v>
      </c>
      <c r="BT42" s="206">
        <v>0.0014757268841710143</v>
      </c>
      <c r="BU42" s="206">
        <v>0.000883612363214991</v>
      </c>
      <c r="BV42" s="447">
        <v>1.403650851906436</v>
      </c>
      <c r="BW42" s="208">
        <v>0.7788999688492434</v>
      </c>
      <c r="BX42" s="462">
        <v>1.7089623846522968</v>
      </c>
      <c r="BY42" s="208">
        <v>0.7367276197833225</v>
      </c>
    </row>
    <row r="43" spans="1:77" ht="11.25">
      <c r="A43" s="164" t="s">
        <v>156</v>
      </c>
      <c r="B43" s="106" t="s">
        <v>97</v>
      </c>
      <c r="C43" s="107" t="s">
        <v>71</v>
      </c>
      <c r="D43" s="206">
        <v>0.0012056560225085652</v>
      </c>
      <c r="E43" s="206">
        <v>0.048900588903215005</v>
      </c>
      <c r="F43" s="206">
        <v>0.0008146598787700651</v>
      </c>
      <c r="G43" s="206">
        <v>0.00047500273830742505</v>
      </c>
      <c r="H43" s="206">
        <v>0.0015335027486675042</v>
      </c>
      <c r="I43" s="206">
        <v>0.0010682732475740138</v>
      </c>
      <c r="J43" s="206">
        <v>0.018000201886487516</v>
      </c>
      <c r="K43" s="206">
        <v>0.0026837955036953455</v>
      </c>
      <c r="L43" s="206">
        <v>0.0001675170364217341</v>
      </c>
      <c r="M43" s="206">
        <v>0.0012336474844095724</v>
      </c>
      <c r="N43" s="206">
        <v>0.00047378045472101066</v>
      </c>
      <c r="O43" s="206">
        <v>0.0006701536029858011</v>
      </c>
      <c r="P43" s="206">
        <v>0.000667657917446191</v>
      </c>
      <c r="Q43" s="206">
        <v>0.0004307291696704762</v>
      </c>
      <c r="R43" s="206">
        <v>0.0008179824606175558</v>
      </c>
      <c r="S43" s="206">
        <v>0.0006210200003236974</v>
      </c>
      <c r="T43" s="206">
        <v>0.0006933124382584981</v>
      </c>
      <c r="U43" s="206">
        <v>0.0032079314130357933</v>
      </c>
      <c r="V43" s="206">
        <v>0.002148740847872206</v>
      </c>
      <c r="W43" s="206">
        <v>0.000411740035087407</v>
      </c>
      <c r="X43" s="206">
        <v>0.0004663365718436278</v>
      </c>
      <c r="Y43" s="206">
        <v>0.000490298668567309</v>
      </c>
      <c r="Z43" s="206">
        <v>0.0004168202127648711</v>
      </c>
      <c r="AA43" s="206">
        <v>0.00014230655294691566</v>
      </c>
      <c r="AB43" s="206">
        <v>0.0005385478033241542</v>
      </c>
      <c r="AC43" s="206">
        <v>0.0003083891602880126</v>
      </c>
      <c r="AD43" s="206">
        <v>0.00031635823264326303</v>
      </c>
      <c r="AE43" s="206">
        <v>0.0004060746216355356</v>
      </c>
      <c r="AF43" s="206">
        <v>0.0007344238839500271</v>
      </c>
      <c r="AG43" s="206">
        <v>0.0009323912239928897</v>
      </c>
      <c r="AH43" s="206">
        <v>0.00048023098865050765</v>
      </c>
      <c r="AI43" s="206">
        <v>0.0008962874872364236</v>
      </c>
      <c r="AJ43" s="206">
        <v>0.016833017599571277</v>
      </c>
      <c r="AK43" s="206">
        <v>0.0011464671015036956</v>
      </c>
      <c r="AL43" s="447">
        <v>0.11033384389899392</v>
      </c>
      <c r="AM43" s="207">
        <v>0.21317556984008051</v>
      </c>
      <c r="AN43" s="206">
        <v>0.0014833557883584178</v>
      </c>
      <c r="AO43" s="206">
        <v>1.1224130064122935</v>
      </c>
      <c r="AP43" s="206">
        <v>0.0010255721769569838</v>
      </c>
      <c r="AQ43" s="206">
        <v>0.0008081270222633113</v>
      </c>
      <c r="AR43" s="206">
        <v>0.001857447178450527</v>
      </c>
      <c r="AS43" s="206">
        <v>0.0011278458237777326</v>
      </c>
      <c r="AT43" s="206">
        <v>0.04710884663850469</v>
      </c>
      <c r="AU43" s="206">
        <v>0.0027157292894024205</v>
      </c>
      <c r="AV43" s="206">
        <v>0.00012579248290309919</v>
      </c>
      <c r="AW43" s="206">
        <v>0.0013152320957157883</v>
      </c>
      <c r="AX43" s="206">
        <v>0.0005119093101638526</v>
      </c>
      <c r="AY43" s="206">
        <v>0.0007707903822468696</v>
      </c>
      <c r="AZ43" s="206">
        <v>0.0005769288217326319</v>
      </c>
      <c r="BA43" s="206">
        <v>0.000522988483544159</v>
      </c>
      <c r="BB43" s="206">
        <v>0.0007989283037923811</v>
      </c>
      <c r="BC43" s="206">
        <v>0.0006631920079597183</v>
      </c>
      <c r="BD43" s="206">
        <v>0.0007599175231920544</v>
      </c>
      <c r="BE43" s="206">
        <v>0.00338314350381194</v>
      </c>
      <c r="BF43" s="206">
        <v>0.0024941557146725456</v>
      </c>
      <c r="BG43" s="206">
        <v>0.00040802923616936273</v>
      </c>
      <c r="BH43" s="206">
        <v>0.0005235370011661976</v>
      </c>
      <c r="BI43" s="206">
        <v>0.0005574767674054018</v>
      </c>
      <c r="BJ43" s="206">
        <v>0.00047960986776689196</v>
      </c>
      <c r="BK43" s="206">
        <v>0.000189919763441756</v>
      </c>
      <c r="BL43" s="206">
        <v>0.0006002330717257913</v>
      </c>
      <c r="BM43" s="206">
        <v>0.00039580267422427185</v>
      </c>
      <c r="BN43" s="206">
        <v>0.0003741940951108264</v>
      </c>
      <c r="BO43" s="206">
        <v>0.0004709951983672978</v>
      </c>
      <c r="BP43" s="206">
        <v>0.0008192727849301567</v>
      </c>
      <c r="BQ43" s="206">
        <v>0.0010593322220711814</v>
      </c>
      <c r="BR43" s="206">
        <v>0.0005878108568945036</v>
      </c>
      <c r="BS43" s="206">
        <v>0.0012909350748389592</v>
      </c>
      <c r="BT43" s="206">
        <v>0.01808059440002542</v>
      </c>
      <c r="BU43" s="206">
        <v>0.00106311008489626</v>
      </c>
      <c r="BV43" s="447">
        <v>1.2173637620587767</v>
      </c>
      <c r="BW43" s="208">
        <v>0.6755273899188885</v>
      </c>
      <c r="BX43" s="462">
        <v>1.3276976059577708</v>
      </c>
      <c r="BY43" s="208">
        <v>0.5723657266033374</v>
      </c>
    </row>
    <row r="44" spans="1:77" ht="11.25">
      <c r="A44" s="164" t="s">
        <v>157</v>
      </c>
      <c r="B44" s="106" t="s">
        <v>98</v>
      </c>
      <c r="C44" s="107" t="s">
        <v>72</v>
      </c>
      <c r="D44" s="206">
        <v>0.0025050201464797287</v>
      </c>
      <c r="E44" s="206">
        <v>0.00023836564073211218</v>
      </c>
      <c r="F44" s="206">
        <v>0.016537827073248763</v>
      </c>
      <c r="G44" s="206">
        <v>7.551495053891969E-05</v>
      </c>
      <c r="H44" s="206">
        <v>0.006554794517392991</v>
      </c>
      <c r="I44" s="206">
        <v>0.00019268249010479175</v>
      </c>
      <c r="J44" s="206">
        <v>0.00018750554264646973</v>
      </c>
      <c r="K44" s="206">
        <v>0.00032837440453753496</v>
      </c>
      <c r="L44" s="206">
        <v>3.981020444821358E-05</v>
      </c>
      <c r="M44" s="206">
        <v>0.00010576650865362617</v>
      </c>
      <c r="N44" s="206">
        <v>0.00012640134048870537</v>
      </c>
      <c r="O44" s="206">
        <v>0.00015464051906131799</v>
      </c>
      <c r="P44" s="206">
        <v>0.00010228762899105029</v>
      </c>
      <c r="Q44" s="206">
        <v>9.400205131704489E-05</v>
      </c>
      <c r="R44" s="206">
        <v>0.00014858180219951968</v>
      </c>
      <c r="S44" s="206">
        <v>0.0001428774819098297</v>
      </c>
      <c r="T44" s="206">
        <v>0.00012413120347110965</v>
      </c>
      <c r="U44" s="206">
        <v>0.0022603835694355525</v>
      </c>
      <c r="V44" s="206">
        <v>9.330565025911674E-05</v>
      </c>
      <c r="W44" s="206">
        <v>9.417248357187573E-05</v>
      </c>
      <c r="X44" s="206">
        <v>9.487023282135191E-05</v>
      </c>
      <c r="Y44" s="206">
        <v>6.01066234753732E-05</v>
      </c>
      <c r="Z44" s="206">
        <v>7.362245215956002E-05</v>
      </c>
      <c r="AA44" s="206">
        <v>1.6125735093992898E-05</v>
      </c>
      <c r="AB44" s="206">
        <v>5.06782616445927E-05</v>
      </c>
      <c r="AC44" s="206">
        <v>0.00010467834964548278</v>
      </c>
      <c r="AD44" s="206">
        <v>8.296284287947216E-05</v>
      </c>
      <c r="AE44" s="206">
        <v>8.826854167165739E-05</v>
      </c>
      <c r="AF44" s="206">
        <v>0.0007594806555032336</v>
      </c>
      <c r="AG44" s="206">
        <v>0.00021474404352182498</v>
      </c>
      <c r="AH44" s="206">
        <v>0.0001113634142887432</v>
      </c>
      <c r="AI44" s="206">
        <v>0.0037059100608485018</v>
      </c>
      <c r="AJ44" s="206">
        <v>0.00028378699195783993</v>
      </c>
      <c r="AK44" s="206">
        <v>0.00014921176494444958</v>
      </c>
      <c r="AL44" s="447">
        <v>0.03590225517994436</v>
      </c>
      <c r="AM44" s="207">
        <v>0.0693666008186488</v>
      </c>
      <c r="AN44" s="206">
        <v>0.002756271013676601</v>
      </c>
      <c r="AO44" s="206">
        <v>0.0005579840302041317</v>
      </c>
      <c r="AP44" s="206">
        <v>1.0440475264717337</v>
      </c>
      <c r="AQ44" s="206">
        <v>8.244059857349751E-05</v>
      </c>
      <c r="AR44" s="206">
        <v>0.03386276003940513</v>
      </c>
      <c r="AS44" s="206">
        <v>0.0002441810316438772</v>
      </c>
      <c r="AT44" s="206">
        <v>0.00019637173680481544</v>
      </c>
      <c r="AU44" s="206">
        <v>0.0003022757320331321</v>
      </c>
      <c r="AV44" s="206">
        <v>2.192784954653231E-05</v>
      </c>
      <c r="AW44" s="206">
        <v>0.00010966991004374889</v>
      </c>
      <c r="AX44" s="206">
        <v>0.0001298578444469605</v>
      </c>
      <c r="AY44" s="206">
        <v>0.00016127505718121476</v>
      </c>
      <c r="AZ44" s="206">
        <v>8.2521776120913E-05</v>
      </c>
      <c r="BA44" s="206">
        <v>0.00010761190815702686</v>
      </c>
      <c r="BB44" s="206">
        <v>0.00013695189424767757</v>
      </c>
      <c r="BC44" s="206">
        <v>0.0001690672135277775</v>
      </c>
      <c r="BD44" s="206">
        <v>0.0001345997297818723</v>
      </c>
      <c r="BE44" s="206">
        <v>0.0016910664736064713</v>
      </c>
      <c r="BF44" s="206">
        <v>0.00010089180151499177</v>
      </c>
      <c r="BG44" s="206">
        <v>7.534264239418968E-05</v>
      </c>
      <c r="BH44" s="206">
        <v>9.71289418470554E-05</v>
      </c>
      <c r="BI44" s="206">
        <v>7.488158710276064E-05</v>
      </c>
      <c r="BJ44" s="206">
        <v>8.676993521113459E-05</v>
      </c>
      <c r="BK44" s="206">
        <v>2.1982667866763677E-05</v>
      </c>
      <c r="BL44" s="206">
        <v>6.916450619726496E-05</v>
      </c>
      <c r="BM44" s="206">
        <v>0.0003700457651258412</v>
      </c>
      <c r="BN44" s="206">
        <v>0.00010918517363095921</v>
      </c>
      <c r="BO44" s="206">
        <v>9.809020583655866E-05</v>
      </c>
      <c r="BP44" s="206">
        <v>0.0015909639983683842</v>
      </c>
      <c r="BQ44" s="206">
        <v>0.0002460579492879399</v>
      </c>
      <c r="BR44" s="206">
        <v>0.00019693974896026225</v>
      </c>
      <c r="BS44" s="206">
        <v>0.007809788472607808</v>
      </c>
      <c r="BT44" s="206">
        <v>0.0003423919864390257</v>
      </c>
      <c r="BU44" s="206">
        <v>0.00020750389517708835</v>
      </c>
      <c r="BV44" s="447">
        <v>1.0962914895883031</v>
      </c>
      <c r="BW44" s="208">
        <v>0.6083431687661164</v>
      </c>
      <c r="BX44" s="462">
        <v>1.1321937447682475</v>
      </c>
      <c r="BY44" s="208">
        <v>0.48808470578852803</v>
      </c>
    </row>
    <row r="45" spans="1:77" ht="11.25">
      <c r="A45" s="164" t="s">
        <v>158</v>
      </c>
      <c r="B45" s="106" t="s">
        <v>99</v>
      </c>
      <c r="C45" s="107" t="s">
        <v>3</v>
      </c>
      <c r="D45" s="206">
        <v>0.0014618552558913146</v>
      </c>
      <c r="E45" s="206">
        <v>0.0010392016964481886</v>
      </c>
      <c r="F45" s="206">
        <v>0.0029378916018693224</v>
      </c>
      <c r="G45" s="206">
        <v>0.00578711459486221</v>
      </c>
      <c r="H45" s="206">
        <v>0.0014013597975954244</v>
      </c>
      <c r="I45" s="206">
        <v>0.0016233587280991219</v>
      </c>
      <c r="J45" s="206">
        <v>0.0021375204488796257</v>
      </c>
      <c r="K45" s="206">
        <v>0.002852733682142137</v>
      </c>
      <c r="L45" s="206">
        <v>0.03373671794055572</v>
      </c>
      <c r="M45" s="206">
        <v>0.008214861108484827</v>
      </c>
      <c r="N45" s="206">
        <v>0.006867956244224863</v>
      </c>
      <c r="O45" s="206">
        <v>0.007463528471942296</v>
      </c>
      <c r="P45" s="206">
        <v>0.003012853121493672</v>
      </c>
      <c r="Q45" s="206">
        <v>0.001883189297632746</v>
      </c>
      <c r="R45" s="206">
        <v>0.0017965687307388023</v>
      </c>
      <c r="S45" s="206">
        <v>0.0020644019871707765</v>
      </c>
      <c r="T45" s="206">
        <v>0.0013843353630325322</v>
      </c>
      <c r="U45" s="206">
        <v>0.0038761451346339152</v>
      </c>
      <c r="V45" s="206">
        <v>0.0032371099323463427</v>
      </c>
      <c r="W45" s="206">
        <v>0.014485587031834255</v>
      </c>
      <c r="X45" s="206">
        <v>0.0020498510585361595</v>
      </c>
      <c r="Y45" s="206">
        <v>0.000978797585525143</v>
      </c>
      <c r="Z45" s="206">
        <v>0.00045884245821837166</v>
      </c>
      <c r="AA45" s="206">
        <v>0.0002645023833885939</v>
      </c>
      <c r="AB45" s="206">
        <v>0.0028219079440900767</v>
      </c>
      <c r="AC45" s="206">
        <v>0.0006113170128054661</v>
      </c>
      <c r="AD45" s="206">
        <v>0.0009821410961900114</v>
      </c>
      <c r="AE45" s="206">
        <v>0.0009775523136021573</v>
      </c>
      <c r="AF45" s="206">
        <v>0.001376469598204993</v>
      </c>
      <c r="AG45" s="206">
        <v>0.0008813939535959708</v>
      </c>
      <c r="AH45" s="206">
        <v>0.0007930476851408726</v>
      </c>
      <c r="AI45" s="206">
        <v>0.0011868308524962538</v>
      </c>
      <c r="AJ45" s="206">
        <v>0.002152427303414782</v>
      </c>
      <c r="AK45" s="206">
        <v>0.0015106474518747533</v>
      </c>
      <c r="AL45" s="447">
        <v>0.12431001886696168</v>
      </c>
      <c r="AM45" s="207">
        <v>0.24017888049885439</v>
      </c>
      <c r="AN45" s="206">
        <v>0.0016075016347375667</v>
      </c>
      <c r="AO45" s="206">
        <v>0.0015213733604519098</v>
      </c>
      <c r="AP45" s="206">
        <v>0.003718998205551651</v>
      </c>
      <c r="AQ45" s="206">
        <v>1.0063467777918544</v>
      </c>
      <c r="AR45" s="206">
        <v>0.00145731872706129</v>
      </c>
      <c r="AS45" s="206">
        <v>0.001581537547516209</v>
      </c>
      <c r="AT45" s="206">
        <v>0.0026480285598332576</v>
      </c>
      <c r="AU45" s="206">
        <v>0.00512488653804963</v>
      </c>
      <c r="AV45" s="206">
        <v>0.06170369804931157</v>
      </c>
      <c r="AW45" s="206">
        <v>0.012476645520301666</v>
      </c>
      <c r="AX45" s="206">
        <v>0.009201439418469372</v>
      </c>
      <c r="AY45" s="206">
        <v>0.01259310102002649</v>
      </c>
      <c r="AZ45" s="206">
        <v>0.0031963233324164564</v>
      </c>
      <c r="BA45" s="206">
        <v>0.001997763554300858</v>
      </c>
      <c r="BB45" s="206">
        <v>0.001721379827362806</v>
      </c>
      <c r="BC45" s="206">
        <v>0.0021968534857923073</v>
      </c>
      <c r="BD45" s="206">
        <v>0.0016227935582005873</v>
      </c>
      <c r="BE45" s="206">
        <v>0.0033643578222482358</v>
      </c>
      <c r="BF45" s="206">
        <v>0.003882476353591276</v>
      </c>
      <c r="BG45" s="206">
        <v>0.01644687565655704</v>
      </c>
      <c r="BH45" s="206">
        <v>0.0021364626020292637</v>
      </c>
      <c r="BI45" s="206">
        <v>0.0010212517859889995</v>
      </c>
      <c r="BJ45" s="206">
        <v>0.0004866385133390657</v>
      </c>
      <c r="BK45" s="206">
        <v>0.0003401327025921404</v>
      </c>
      <c r="BL45" s="206">
        <v>0.0032661462391304153</v>
      </c>
      <c r="BM45" s="206">
        <v>0.0007187211482572041</v>
      </c>
      <c r="BN45" s="206">
        <v>0.0011070189998123666</v>
      </c>
      <c r="BO45" s="206">
        <v>0.0010945261770282202</v>
      </c>
      <c r="BP45" s="206">
        <v>0.0014936392518637184</v>
      </c>
      <c r="BQ45" s="206">
        <v>0.0009448472884744724</v>
      </c>
      <c r="BR45" s="206">
        <v>0.0008319291480285343</v>
      </c>
      <c r="BS45" s="206">
        <v>0.001341978885555927</v>
      </c>
      <c r="BT45" s="206">
        <v>0.0022398012483272763</v>
      </c>
      <c r="BU45" s="206">
        <v>0.0018324222397884645</v>
      </c>
      <c r="BV45" s="447">
        <v>1.17326564619385</v>
      </c>
      <c r="BW45" s="208">
        <v>0.6510569021000336</v>
      </c>
      <c r="BX45" s="462">
        <v>1.2975756650608117</v>
      </c>
      <c r="BY45" s="208">
        <v>0.5593802647701411</v>
      </c>
    </row>
    <row r="46" spans="1:77" ht="11.25">
      <c r="A46" s="164" t="s">
        <v>154</v>
      </c>
      <c r="B46" s="106" t="s">
        <v>100</v>
      </c>
      <c r="C46" s="107" t="s">
        <v>4</v>
      </c>
      <c r="D46" s="206">
        <v>0.0802733355847197</v>
      </c>
      <c r="E46" s="206">
        <v>0.007141149825129072</v>
      </c>
      <c r="F46" s="206">
        <v>0.05162421463417463</v>
      </c>
      <c r="G46" s="206">
        <v>0.0005107215395069857</v>
      </c>
      <c r="H46" s="206">
        <v>0.10824162703109591</v>
      </c>
      <c r="I46" s="206">
        <v>0.0029409102914059763</v>
      </c>
      <c r="J46" s="206">
        <v>0.0026056305481045087</v>
      </c>
      <c r="K46" s="206">
        <v>0.007340400556588294</v>
      </c>
      <c r="L46" s="206">
        <v>0.0002169104089428505</v>
      </c>
      <c r="M46" s="206">
        <v>0.0010133461236398022</v>
      </c>
      <c r="N46" s="206">
        <v>0.0005907469676381992</v>
      </c>
      <c r="O46" s="206">
        <v>0.0006995126857629794</v>
      </c>
      <c r="P46" s="206">
        <v>0.0005538360173322047</v>
      </c>
      <c r="Q46" s="206">
        <v>0.000496342606648023</v>
      </c>
      <c r="R46" s="206">
        <v>0.0007577272705070766</v>
      </c>
      <c r="S46" s="206">
        <v>0.000674026478568562</v>
      </c>
      <c r="T46" s="206">
        <v>0.0006129360548009205</v>
      </c>
      <c r="U46" s="206">
        <v>0.01397567756986763</v>
      </c>
      <c r="V46" s="206">
        <v>0.0008071390784872315</v>
      </c>
      <c r="W46" s="206">
        <v>0.00046007550516151755</v>
      </c>
      <c r="X46" s="206">
        <v>0.0005445879085007093</v>
      </c>
      <c r="Y46" s="206">
        <v>0.0005368669421771642</v>
      </c>
      <c r="Z46" s="206">
        <v>0.00042948120595788015</v>
      </c>
      <c r="AA46" s="206">
        <v>0.00014813897783969937</v>
      </c>
      <c r="AB46" s="206">
        <v>0.0004657223126007961</v>
      </c>
      <c r="AC46" s="206">
        <v>0.001253376488291874</v>
      </c>
      <c r="AD46" s="206">
        <v>0.0005983659292079639</v>
      </c>
      <c r="AE46" s="206">
        <v>0.0007818493002261144</v>
      </c>
      <c r="AF46" s="206">
        <v>0.012101483394559803</v>
      </c>
      <c r="AG46" s="206">
        <v>0.002407194795261644</v>
      </c>
      <c r="AH46" s="206">
        <v>0.0007674079746356773</v>
      </c>
      <c r="AI46" s="206">
        <v>0.0732807485096361</v>
      </c>
      <c r="AJ46" s="206">
        <v>0.002398212062105604</v>
      </c>
      <c r="AK46" s="206">
        <v>0.001551993633772803</v>
      </c>
      <c r="AL46" s="447">
        <v>0.378801696212856</v>
      </c>
      <c r="AM46" s="207">
        <v>0.7318812124454677</v>
      </c>
      <c r="AN46" s="206">
        <v>0.09204960938146782</v>
      </c>
      <c r="AO46" s="206">
        <v>0.017873138900726584</v>
      </c>
      <c r="AP46" s="206">
        <v>0.06726835173796572</v>
      </c>
      <c r="AQ46" s="206">
        <v>0.0005693489226827702</v>
      </c>
      <c r="AR46" s="206">
        <v>1.151729239538975</v>
      </c>
      <c r="AS46" s="206">
        <v>0.004545377759825363</v>
      </c>
      <c r="AT46" s="206">
        <v>0.003557365096702991</v>
      </c>
      <c r="AU46" s="206">
        <v>0.006023861458952675</v>
      </c>
      <c r="AV46" s="206">
        <v>0.00015357815955040677</v>
      </c>
      <c r="AW46" s="206">
        <v>0.0011268995529839696</v>
      </c>
      <c r="AX46" s="206">
        <v>0.0005680033731722341</v>
      </c>
      <c r="AY46" s="206">
        <v>0.0006450180098422217</v>
      </c>
      <c r="AZ46" s="206">
        <v>0.0004970539530124307</v>
      </c>
      <c r="BA46" s="206">
        <v>0.0005526900267118155</v>
      </c>
      <c r="BB46" s="206">
        <v>0.0006655975933038932</v>
      </c>
      <c r="BC46" s="206">
        <v>0.0006985673614711904</v>
      </c>
      <c r="BD46" s="206">
        <v>0.0006040989650225934</v>
      </c>
      <c r="BE46" s="206">
        <v>0.0027616219576138416</v>
      </c>
      <c r="BF46" s="206">
        <v>0.0008520893118936943</v>
      </c>
      <c r="BG46" s="206">
        <v>0.0004172212695510813</v>
      </c>
      <c r="BH46" s="206">
        <v>0.0005487742336971382</v>
      </c>
      <c r="BI46" s="206">
        <v>0.000722541578836954</v>
      </c>
      <c r="BJ46" s="206">
        <v>0.000528405301386897</v>
      </c>
      <c r="BK46" s="206">
        <v>0.00019546514784766136</v>
      </c>
      <c r="BL46" s="206">
        <v>0.0007004446695960337</v>
      </c>
      <c r="BM46" s="206">
        <v>0.004514303555094518</v>
      </c>
      <c r="BN46" s="206">
        <v>0.0007988815900950785</v>
      </c>
      <c r="BO46" s="206">
        <v>0.0009376416203604621</v>
      </c>
      <c r="BP46" s="206">
        <v>0.016393168657550354</v>
      </c>
      <c r="BQ46" s="206">
        <v>0.0029188196039030994</v>
      </c>
      <c r="BR46" s="206">
        <v>0.0014820101671931677</v>
      </c>
      <c r="BS46" s="206">
        <v>0.10480992101397464</v>
      </c>
      <c r="BT46" s="206">
        <v>0.0023349350410187915</v>
      </c>
      <c r="BU46" s="206">
        <v>0.0022374962758076092</v>
      </c>
      <c r="BV46" s="447">
        <v>1.492281540787791</v>
      </c>
      <c r="BW46" s="208">
        <v>0.8280820291279887</v>
      </c>
      <c r="BX46" s="462">
        <v>1.871083237000647</v>
      </c>
      <c r="BY46" s="208">
        <v>0.8066173439460602</v>
      </c>
    </row>
    <row r="47" spans="1:77" ht="11.25">
      <c r="A47" s="164"/>
      <c r="B47" s="106" t="s">
        <v>101</v>
      </c>
      <c r="C47" s="107" t="s">
        <v>5</v>
      </c>
      <c r="D47" s="206">
        <v>0.003332227800464264</v>
      </c>
      <c r="E47" s="206">
        <v>0.0029734635995296516</v>
      </c>
      <c r="F47" s="206">
        <v>0.01389086514003335</v>
      </c>
      <c r="G47" s="206">
        <v>0.006567278952400294</v>
      </c>
      <c r="H47" s="206">
        <v>0.00308372296920276</v>
      </c>
      <c r="I47" s="206">
        <v>0.2146919898421044</v>
      </c>
      <c r="J47" s="206">
        <v>0.010738628680833431</v>
      </c>
      <c r="K47" s="206">
        <v>0.002416326424698198</v>
      </c>
      <c r="L47" s="206">
        <v>0.0013658126474698814</v>
      </c>
      <c r="M47" s="206">
        <v>0.003007419056876168</v>
      </c>
      <c r="N47" s="206">
        <v>0.002114266366165958</v>
      </c>
      <c r="O47" s="206">
        <v>0.0029137737078902518</v>
      </c>
      <c r="P47" s="206">
        <v>0.0027691297697790573</v>
      </c>
      <c r="Q47" s="206">
        <v>0.0022862200671668704</v>
      </c>
      <c r="R47" s="206">
        <v>0.00450212551400615</v>
      </c>
      <c r="S47" s="206">
        <v>0.003410176303108079</v>
      </c>
      <c r="T47" s="206">
        <v>0.002823052583765234</v>
      </c>
      <c r="U47" s="206">
        <v>0.007925635493780824</v>
      </c>
      <c r="V47" s="206">
        <v>0.003588970082993118</v>
      </c>
      <c r="W47" s="206">
        <v>0.0014079591694133023</v>
      </c>
      <c r="X47" s="206">
        <v>0.0020105446950571615</v>
      </c>
      <c r="Y47" s="206">
        <v>0.003172154073249667</v>
      </c>
      <c r="Z47" s="206">
        <v>0.001888245863667793</v>
      </c>
      <c r="AA47" s="206">
        <v>0.0003626931021471525</v>
      </c>
      <c r="AB47" s="206">
        <v>0.0028459909478914898</v>
      </c>
      <c r="AC47" s="206">
        <v>0.0013074287213950234</v>
      </c>
      <c r="AD47" s="206">
        <v>0.002343964128784861</v>
      </c>
      <c r="AE47" s="206">
        <v>0.0008161461546482816</v>
      </c>
      <c r="AF47" s="206">
        <v>0.0036014513130212026</v>
      </c>
      <c r="AG47" s="206">
        <v>0.011571996802689858</v>
      </c>
      <c r="AH47" s="206">
        <v>0.0026202609957386475</v>
      </c>
      <c r="AI47" s="206">
        <v>0.0035064373150712575</v>
      </c>
      <c r="AJ47" s="206">
        <v>0.025014808248433645</v>
      </c>
      <c r="AK47" s="206">
        <v>0.006691646170181561</v>
      </c>
      <c r="AL47" s="447">
        <v>0.3635628127036589</v>
      </c>
      <c r="AM47" s="207">
        <v>0.7024382277636904</v>
      </c>
      <c r="AN47" s="206">
        <v>0.0033441041908573205</v>
      </c>
      <c r="AO47" s="206">
        <v>0.0051457479994853</v>
      </c>
      <c r="AP47" s="206">
        <v>0.015010509181017496</v>
      </c>
      <c r="AQ47" s="206">
        <v>0.00567648748935075</v>
      </c>
      <c r="AR47" s="206">
        <v>0.0031577866610175455</v>
      </c>
      <c r="AS47" s="206">
        <v>1.2094798345759494</v>
      </c>
      <c r="AT47" s="206">
        <v>0.00767956395593265</v>
      </c>
      <c r="AU47" s="206">
        <v>0.002216152951321044</v>
      </c>
      <c r="AV47" s="206">
        <v>0.0009237966686505974</v>
      </c>
      <c r="AW47" s="206">
        <v>0.0036713787201693255</v>
      </c>
      <c r="AX47" s="206">
        <v>0.002171298245694357</v>
      </c>
      <c r="AY47" s="206">
        <v>0.003135080177242668</v>
      </c>
      <c r="AZ47" s="206">
        <v>0.002451497423306325</v>
      </c>
      <c r="BA47" s="206">
        <v>0.002768198904376511</v>
      </c>
      <c r="BB47" s="206">
        <v>0.003947340343622463</v>
      </c>
      <c r="BC47" s="206">
        <v>0.004295856130666404</v>
      </c>
      <c r="BD47" s="206">
        <v>0.002789509683328029</v>
      </c>
      <c r="BE47" s="206">
        <v>0.005520088535557567</v>
      </c>
      <c r="BF47" s="206">
        <v>0.003691967504575529</v>
      </c>
      <c r="BG47" s="206">
        <v>0.0011858731864462992</v>
      </c>
      <c r="BH47" s="206">
        <v>0.00211005068703809</v>
      </c>
      <c r="BI47" s="206">
        <v>0.0031003563163436677</v>
      </c>
      <c r="BJ47" s="206">
        <v>0.001964663604990175</v>
      </c>
      <c r="BK47" s="206">
        <v>0.0004072954000089266</v>
      </c>
      <c r="BL47" s="206">
        <v>0.002789404611047445</v>
      </c>
      <c r="BM47" s="206">
        <v>0.0015324657552875293</v>
      </c>
      <c r="BN47" s="206">
        <v>0.0024231409251116703</v>
      </c>
      <c r="BO47" s="206">
        <v>0.0008185538140277295</v>
      </c>
      <c r="BP47" s="206">
        <v>0.0037278354138637858</v>
      </c>
      <c r="BQ47" s="206">
        <v>0.014018990706817622</v>
      </c>
      <c r="BR47" s="206">
        <v>0.002561883389823342</v>
      </c>
      <c r="BS47" s="206">
        <v>0.00408025153943704</v>
      </c>
      <c r="BT47" s="206">
        <v>0.018187734180349212</v>
      </c>
      <c r="BU47" s="206">
        <v>0.007411367660406126</v>
      </c>
      <c r="BV47" s="447">
        <v>1.3533960665331197</v>
      </c>
      <c r="BW47" s="208">
        <v>0.7510130832262006</v>
      </c>
      <c r="BX47" s="462">
        <v>1.7169588792367787</v>
      </c>
      <c r="BY47" s="208">
        <v>0.7401748802231912</v>
      </c>
    </row>
    <row r="48" spans="1:77" ht="11.25">
      <c r="A48" s="164"/>
      <c r="B48" s="106" t="s">
        <v>102</v>
      </c>
      <c r="C48" s="107" t="s">
        <v>130</v>
      </c>
      <c r="D48" s="206">
        <v>0.025247634406188865</v>
      </c>
      <c r="E48" s="206">
        <v>0.007811427692767402</v>
      </c>
      <c r="F48" s="206">
        <v>0.009289344669204403</v>
      </c>
      <c r="G48" s="206">
        <v>0.010834506255010066</v>
      </c>
      <c r="H48" s="206">
        <v>0.0330508253942063</v>
      </c>
      <c r="I48" s="206">
        <v>0.02338166712004549</v>
      </c>
      <c r="J48" s="206">
        <v>0.26788052381628924</v>
      </c>
      <c r="K48" s="206">
        <v>0.030693997341383485</v>
      </c>
      <c r="L48" s="206">
        <v>0.0037485188349420163</v>
      </c>
      <c r="M48" s="206">
        <v>0.030543028461287806</v>
      </c>
      <c r="N48" s="206">
        <v>0.011448317168976046</v>
      </c>
      <c r="O48" s="206">
        <v>0.016182235906584644</v>
      </c>
      <c r="P48" s="206">
        <v>0.016520412408523904</v>
      </c>
      <c r="Q48" s="206">
        <v>0.010690872020177124</v>
      </c>
      <c r="R48" s="206">
        <v>0.020187021345181987</v>
      </c>
      <c r="S48" s="206">
        <v>0.015075087292065786</v>
      </c>
      <c r="T48" s="206">
        <v>0.017248109344692345</v>
      </c>
      <c r="U48" s="206">
        <v>0.06376036345334189</v>
      </c>
      <c r="V48" s="206">
        <v>0.05300991031720963</v>
      </c>
      <c r="W48" s="206">
        <v>0.009990072359248803</v>
      </c>
      <c r="X48" s="206">
        <v>0.011155303560860185</v>
      </c>
      <c r="Y48" s="206">
        <v>0.012418719847530188</v>
      </c>
      <c r="Z48" s="206">
        <v>0.010480120637822919</v>
      </c>
      <c r="AA48" s="206">
        <v>0.0035499475260760594</v>
      </c>
      <c r="AB48" s="206">
        <v>0.013668006545967736</v>
      </c>
      <c r="AC48" s="206">
        <v>0.007621969326761485</v>
      </c>
      <c r="AD48" s="206">
        <v>0.0077711345562910955</v>
      </c>
      <c r="AE48" s="206">
        <v>0.009997597037699944</v>
      </c>
      <c r="AF48" s="206">
        <v>0.013361492492893118</v>
      </c>
      <c r="AG48" s="206">
        <v>0.023281412461323783</v>
      </c>
      <c r="AH48" s="206">
        <v>0.011877605121703133</v>
      </c>
      <c r="AI48" s="206">
        <v>0.014229146510237748</v>
      </c>
      <c r="AJ48" s="206">
        <v>0.43067316607199185</v>
      </c>
      <c r="AK48" s="206">
        <v>0.028139759874587528</v>
      </c>
      <c r="AL48" s="447">
        <v>1.274819257179074</v>
      </c>
      <c r="AM48" s="207">
        <v>2.4630730879007765</v>
      </c>
      <c r="AN48" s="206">
        <v>0.030928929728129734</v>
      </c>
      <c r="AO48" s="206">
        <v>0.015618798813729578</v>
      </c>
      <c r="AP48" s="206">
        <v>0.010730699423222112</v>
      </c>
      <c r="AQ48" s="206">
        <v>0.01138351532190254</v>
      </c>
      <c r="AR48" s="206">
        <v>0.03418543807066535</v>
      </c>
      <c r="AS48" s="206">
        <v>0.025642598610794425</v>
      </c>
      <c r="AT48" s="206">
        <v>1.2993399413389186</v>
      </c>
      <c r="AU48" s="206">
        <v>0.03387391670496328</v>
      </c>
      <c r="AV48" s="206">
        <v>0.002574126787086455</v>
      </c>
      <c r="AW48" s="206">
        <v>0.03443604361440306</v>
      </c>
      <c r="AX48" s="206">
        <v>0.01269275690156638</v>
      </c>
      <c r="AY48" s="206">
        <v>0.019399974843366072</v>
      </c>
      <c r="AZ48" s="206">
        <v>0.014810155549578461</v>
      </c>
      <c r="BA48" s="206">
        <v>0.013329734213516232</v>
      </c>
      <c r="BB48" s="206">
        <v>0.020601251076433284</v>
      </c>
      <c r="BC48" s="206">
        <v>0.016382544309925643</v>
      </c>
      <c r="BD48" s="206">
        <v>0.019710367260674756</v>
      </c>
      <c r="BE48" s="206">
        <v>0.08361622285646757</v>
      </c>
      <c r="BF48" s="206">
        <v>0.0637353546547591</v>
      </c>
      <c r="BG48" s="206">
        <v>0.010347679923866964</v>
      </c>
      <c r="BH48" s="206">
        <v>0.013179683105691058</v>
      </c>
      <c r="BI48" s="206">
        <v>0.014927472079336567</v>
      </c>
      <c r="BJ48" s="206">
        <v>0.012693890405716937</v>
      </c>
      <c r="BK48" s="206">
        <v>0.00492423969835935</v>
      </c>
      <c r="BL48" s="206">
        <v>0.016057554840631708</v>
      </c>
      <c r="BM48" s="206">
        <v>0.009722149813277969</v>
      </c>
      <c r="BN48" s="206">
        <v>0.009551118481950272</v>
      </c>
      <c r="BO48" s="206">
        <v>0.01225476643125144</v>
      </c>
      <c r="BP48" s="206">
        <v>0.01525430858901872</v>
      </c>
      <c r="BQ48" s="206">
        <v>0.02798206235828362</v>
      </c>
      <c r="BR48" s="206">
        <v>0.015106121295336792</v>
      </c>
      <c r="BS48" s="206">
        <v>0.017084524866841203</v>
      </c>
      <c r="BT48" s="206">
        <v>0.4928900552737227</v>
      </c>
      <c r="BU48" s="206">
        <v>0.02775888298290323</v>
      </c>
      <c r="BV48" s="447">
        <v>2.462726880226291</v>
      </c>
      <c r="BW48" s="208">
        <v>1.3665919040245176</v>
      </c>
      <c r="BX48" s="462">
        <v>3.737546137405365</v>
      </c>
      <c r="BY48" s="208">
        <v>1.6112428771808454</v>
      </c>
    </row>
    <row r="49" spans="1:77" ht="11.25">
      <c r="A49" s="164"/>
      <c r="B49" s="106" t="s">
        <v>103</v>
      </c>
      <c r="C49" s="107" t="s">
        <v>7</v>
      </c>
      <c r="D49" s="206">
        <v>0.06840241443081625</v>
      </c>
      <c r="E49" s="206">
        <v>0.010827841844544446</v>
      </c>
      <c r="F49" s="206">
        <v>0.019145063756673034</v>
      </c>
      <c r="G49" s="206">
        <v>0.01851106430921667</v>
      </c>
      <c r="H49" s="206">
        <v>0.031578154826042495</v>
      </c>
      <c r="I49" s="206">
        <v>0.12148284734554521</v>
      </c>
      <c r="J49" s="206">
        <v>0.05898316669400176</v>
      </c>
      <c r="K49" s="206">
        <v>0.3109054605387333</v>
      </c>
      <c r="L49" s="206">
        <v>0.006853669630110877</v>
      </c>
      <c r="M49" s="206">
        <v>0.0376354119668757</v>
      </c>
      <c r="N49" s="206">
        <v>0.023313697399573348</v>
      </c>
      <c r="O49" s="206">
        <v>0.032415887682902614</v>
      </c>
      <c r="P49" s="206">
        <v>0.02332574759432006</v>
      </c>
      <c r="Q49" s="206">
        <v>0.016313048022678533</v>
      </c>
      <c r="R49" s="206">
        <v>0.03163967606622978</v>
      </c>
      <c r="S49" s="206">
        <v>0.03148210091103122</v>
      </c>
      <c r="T49" s="206">
        <v>0.02179080015221423</v>
      </c>
      <c r="U49" s="206">
        <v>0.13391223931600532</v>
      </c>
      <c r="V49" s="206">
        <v>0.018344531842104005</v>
      </c>
      <c r="W49" s="206">
        <v>0.010862043721634653</v>
      </c>
      <c r="X49" s="206">
        <v>0.023198993200038494</v>
      </c>
      <c r="Y49" s="206">
        <v>0.005329033503325585</v>
      </c>
      <c r="Z49" s="206">
        <v>0.006730646894877469</v>
      </c>
      <c r="AA49" s="206">
        <v>0.0017208545671477885</v>
      </c>
      <c r="AB49" s="206">
        <v>0.005867846434832155</v>
      </c>
      <c r="AC49" s="206">
        <v>0.005766535852289668</v>
      </c>
      <c r="AD49" s="206">
        <v>0.008020484424862886</v>
      </c>
      <c r="AE49" s="206">
        <v>0.011269585877457331</v>
      </c>
      <c r="AF49" s="206">
        <v>0.14226494377418797</v>
      </c>
      <c r="AG49" s="206">
        <v>0.01631086601521274</v>
      </c>
      <c r="AH49" s="206">
        <v>0.01403578135035186</v>
      </c>
      <c r="AI49" s="206">
        <v>0.015611010072599714</v>
      </c>
      <c r="AJ49" s="206">
        <v>0.08836890699130139</v>
      </c>
      <c r="AK49" s="206">
        <v>0.03902671030115518</v>
      </c>
      <c r="AL49" s="447">
        <v>1.4112470673108939</v>
      </c>
      <c r="AM49" s="207">
        <v>2.726664703484381</v>
      </c>
      <c r="AN49" s="206">
        <v>0.08116515223334946</v>
      </c>
      <c r="AO49" s="206">
        <v>0.012493283805208743</v>
      </c>
      <c r="AP49" s="206">
        <v>0.01999546398076691</v>
      </c>
      <c r="AQ49" s="206">
        <v>0.018417327938200605</v>
      </c>
      <c r="AR49" s="206">
        <v>0.033780286568975304</v>
      </c>
      <c r="AS49" s="206">
        <v>0.12999176695869674</v>
      </c>
      <c r="AT49" s="206">
        <v>0.06033885817497393</v>
      </c>
      <c r="AU49" s="206">
        <v>1.3488875222860386</v>
      </c>
      <c r="AV49" s="206">
        <v>0.006198977402639473</v>
      </c>
      <c r="AW49" s="206">
        <v>0.039970761106222934</v>
      </c>
      <c r="AX49" s="206">
        <v>0.024701001232250906</v>
      </c>
      <c r="AY49" s="206">
        <v>0.03660841999772459</v>
      </c>
      <c r="AZ49" s="206">
        <v>0.02267051445396525</v>
      </c>
      <c r="BA49" s="206">
        <v>0.02151106857580276</v>
      </c>
      <c r="BB49" s="206">
        <v>0.028983615122921098</v>
      </c>
      <c r="BC49" s="206">
        <v>0.037861920595701974</v>
      </c>
      <c r="BD49" s="206">
        <v>0.0235520610756584</v>
      </c>
      <c r="BE49" s="206">
        <v>0.14646146550409006</v>
      </c>
      <c r="BF49" s="206">
        <v>0.019095373222952194</v>
      </c>
      <c r="BG49" s="206">
        <v>0.008412660523266993</v>
      </c>
      <c r="BH49" s="206">
        <v>0.025187535960144593</v>
      </c>
      <c r="BI49" s="206">
        <v>0.005368313416500854</v>
      </c>
      <c r="BJ49" s="206">
        <v>0.007110487485159069</v>
      </c>
      <c r="BK49" s="206">
        <v>0.0019680603344366843</v>
      </c>
      <c r="BL49" s="206">
        <v>0.006098916545281665</v>
      </c>
      <c r="BM49" s="206">
        <v>0.007330527073802103</v>
      </c>
      <c r="BN49" s="206">
        <v>0.009037484392465756</v>
      </c>
      <c r="BO49" s="206">
        <v>0.011978882251505</v>
      </c>
      <c r="BP49" s="206">
        <v>0.16393741039647453</v>
      </c>
      <c r="BQ49" s="206">
        <v>0.017189498913565634</v>
      </c>
      <c r="BR49" s="206">
        <v>0.015756722956875652</v>
      </c>
      <c r="BS49" s="206">
        <v>0.017981023242477894</v>
      </c>
      <c r="BT49" s="206">
        <v>0.1135356889533714</v>
      </c>
      <c r="BU49" s="206">
        <v>0.029167759765860817</v>
      </c>
      <c r="BV49" s="447">
        <v>2.552745812447328</v>
      </c>
      <c r="BW49" s="208">
        <v>1.4165443144886845</v>
      </c>
      <c r="BX49" s="462">
        <v>3.963992879758222</v>
      </c>
      <c r="BY49" s="208">
        <v>1.708863264264585</v>
      </c>
    </row>
    <row r="50" spans="1:77" ht="11.25">
      <c r="A50" s="164"/>
      <c r="B50" s="106" t="s">
        <v>104</v>
      </c>
      <c r="C50" s="107" t="s">
        <v>8</v>
      </c>
      <c r="D50" s="206">
        <v>0.01767510147052608</v>
      </c>
      <c r="E50" s="206">
        <v>0.01380833682190338</v>
      </c>
      <c r="F50" s="206">
        <v>0.04033519580503252</v>
      </c>
      <c r="G50" s="206">
        <v>0.07728257213893604</v>
      </c>
      <c r="H50" s="206">
        <v>0.014373310990350342</v>
      </c>
      <c r="I50" s="206">
        <v>0.0169642920864935</v>
      </c>
      <c r="J50" s="206">
        <v>0.018639823956196767</v>
      </c>
      <c r="K50" s="206">
        <v>0.02580214715072401</v>
      </c>
      <c r="L50" s="206">
        <v>0.05124545255342669</v>
      </c>
      <c r="M50" s="206">
        <v>0.02882718712541877</v>
      </c>
      <c r="N50" s="206">
        <v>0.0331928314416485</v>
      </c>
      <c r="O50" s="206">
        <v>0.0172249507868441</v>
      </c>
      <c r="P50" s="206">
        <v>0.016396060717516914</v>
      </c>
      <c r="Q50" s="206">
        <v>0.011458762810073872</v>
      </c>
      <c r="R50" s="206">
        <v>0.01063414824916973</v>
      </c>
      <c r="S50" s="206">
        <v>0.012748829772154103</v>
      </c>
      <c r="T50" s="206">
        <v>0.009678915331303084</v>
      </c>
      <c r="U50" s="206">
        <v>0.03747239664620632</v>
      </c>
      <c r="V50" s="206">
        <v>0.021387775004998985</v>
      </c>
      <c r="W50" s="206">
        <v>0.046897157366449324</v>
      </c>
      <c r="X50" s="206">
        <v>0.017258882835917026</v>
      </c>
      <c r="Y50" s="206">
        <v>0.01075895066699086</v>
      </c>
      <c r="Z50" s="206">
        <v>0.004647258350701365</v>
      </c>
      <c r="AA50" s="206">
        <v>0.002224736394462521</v>
      </c>
      <c r="AB50" s="206">
        <v>0.03628410478285641</v>
      </c>
      <c r="AC50" s="206">
        <v>0.005651136587794778</v>
      </c>
      <c r="AD50" s="206">
        <v>0.01004103281660986</v>
      </c>
      <c r="AE50" s="206">
        <v>0.008614135501055576</v>
      </c>
      <c r="AF50" s="206">
        <v>0.013735262672704914</v>
      </c>
      <c r="AG50" s="206">
        <v>0.009734879375770432</v>
      </c>
      <c r="AH50" s="206">
        <v>0.007359256393827017</v>
      </c>
      <c r="AI50" s="206">
        <v>0.011076295738282902</v>
      </c>
      <c r="AJ50" s="206">
        <v>0.020674792734698917</v>
      </c>
      <c r="AK50" s="206">
        <v>0.01489461946432069</v>
      </c>
      <c r="AL50" s="447">
        <v>0.6950005925413664</v>
      </c>
      <c r="AM50" s="207">
        <v>1.3428078105375458</v>
      </c>
      <c r="AN50" s="206">
        <v>0.021419379284535384</v>
      </c>
      <c r="AO50" s="206">
        <v>0.022212531585475138</v>
      </c>
      <c r="AP50" s="206">
        <v>0.05891303513161008</v>
      </c>
      <c r="AQ50" s="206">
        <v>0.09140033176004651</v>
      </c>
      <c r="AR50" s="206">
        <v>0.01645579437966112</v>
      </c>
      <c r="AS50" s="206">
        <v>0.01728319305870104</v>
      </c>
      <c r="AT50" s="206">
        <v>0.023301924215460273</v>
      </c>
      <c r="AU50" s="206">
        <v>0.05987899122752681</v>
      </c>
      <c r="AV50" s="206">
        <v>1.0537047628211655</v>
      </c>
      <c r="AW50" s="206">
        <v>0.02877728874934181</v>
      </c>
      <c r="AX50" s="206">
        <v>0.0371459743961166</v>
      </c>
      <c r="AY50" s="206">
        <v>0.017317980272469752</v>
      </c>
      <c r="AZ50" s="206">
        <v>0.01684347239110901</v>
      </c>
      <c r="BA50" s="206">
        <v>0.012414274488383104</v>
      </c>
      <c r="BB50" s="206">
        <v>0.01054533858900509</v>
      </c>
      <c r="BC50" s="206">
        <v>0.013816888984565056</v>
      </c>
      <c r="BD50" s="206">
        <v>0.01065554896207606</v>
      </c>
      <c r="BE50" s="206">
        <v>0.03341582363531959</v>
      </c>
      <c r="BF50" s="206">
        <v>0.02559722476670838</v>
      </c>
      <c r="BG50" s="206">
        <v>0.03810282395219579</v>
      </c>
      <c r="BH50" s="206">
        <v>0.019265669070199096</v>
      </c>
      <c r="BI50" s="206">
        <v>0.012916332884612861</v>
      </c>
      <c r="BJ50" s="206">
        <v>0.005263485040196466</v>
      </c>
      <c r="BK50" s="206">
        <v>0.0029082690492668287</v>
      </c>
      <c r="BL50" s="206">
        <v>0.048430183957547425</v>
      </c>
      <c r="BM50" s="206">
        <v>0.007197804866139765</v>
      </c>
      <c r="BN50" s="206">
        <v>0.012434119704505857</v>
      </c>
      <c r="BO50" s="206">
        <v>0.010155797214304653</v>
      </c>
      <c r="BP50" s="206">
        <v>0.015595005158967008</v>
      </c>
      <c r="BQ50" s="206">
        <v>0.011382707130680717</v>
      </c>
      <c r="BR50" s="206">
        <v>0.008584003141362278</v>
      </c>
      <c r="BS50" s="206">
        <v>0.013213997672607135</v>
      </c>
      <c r="BT50" s="206">
        <v>0.022384147934303242</v>
      </c>
      <c r="BU50" s="206">
        <v>0.022971656433345696</v>
      </c>
      <c r="BV50" s="447">
        <v>1.8219057619095116</v>
      </c>
      <c r="BW50" s="208">
        <v>1.0109938231934108</v>
      </c>
      <c r="BX50" s="462">
        <v>2.516906354450878</v>
      </c>
      <c r="BY50" s="208">
        <v>1.0850293981803367</v>
      </c>
    </row>
    <row r="51" spans="1:77" ht="11.25">
      <c r="A51" s="164"/>
      <c r="B51" s="106" t="s">
        <v>105</v>
      </c>
      <c r="C51" s="107" t="s">
        <v>9</v>
      </c>
      <c r="D51" s="206">
        <v>0.0029825993065874944</v>
      </c>
      <c r="E51" s="206">
        <v>0.0008545315547143549</v>
      </c>
      <c r="F51" s="206">
        <v>0.0015875973012244163</v>
      </c>
      <c r="G51" s="206">
        <v>0.0016349929635526622</v>
      </c>
      <c r="H51" s="206">
        <v>0.006335111932891854</v>
      </c>
      <c r="I51" s="206">
        <v>0.0026044064438973096</v>
      </c>
      <c r="J51" s="206">
        <v>0.006850560825274392</v>
      </c>
      <c r="K51" s="206">
        <v>0.008306239638972018</v>
      </c>
      <c r="L51" s="206">
        <v>0.0012271656318476388</v>
      </c>
      <c r="M51" s="206">
        <v>0.05389389653665254</v>
      </c>
      <c r="N51" s="206">
        <v>0.012268539987199654</v>
      </c>
      <c r="O51" s="206">
        <v>0.00909897771778434</v>
      </c>
      <c r="P51" s="206">
        <v>0.007717648669950474</v>
      </c>
      <c r="Q51" s="206">
        <v>0.0074252796288919445</v>
      </c>
      <c r="R51" s="206">
        <v>0.01393966902294189</v>
      </c>
      <c r="S51" s="206">
        <v>0.010348800093258555</v>
      </c>
      <c r="T51" s="206">
        <v>0.009392898076675362</v>
      </c>
      <c r="U51" s="206">
        <v>0.00571430974849707</v>
      </c>
      <c r="V51" s="206">
        <v>0.0390856698836376</v>
      </c>
      <c r="W51" s="206">
        <v>0.002617089976783738</v>
      </c>
      <c r="X51" s="206">
        <v>0.0036896643565266845</v>
      </c>
      <c r="Y51" s="206">
        <v>0.001147542566365832</v>
      </c>
      <c r="Z51" s="206">
        <v>0.0009286365951466274</v>
      </c>
      <c r="AA51" s="206">
        <v>0.0014960067935851197</v>
      </c>
      <c r="AB51" s="206">
        <v>0.0014899829726482084</v>
      </c>
      <c r="AC51" s="206">
        <v>0.0010461918039270555</v>
      </c>
      <c r="AD51" s="206">
        <v>0.001683513950004691</v>
      </c>
      <c r="AE51" s="206">
        <v>0.0018810359619200496</v>
      </c>
      <c r="AF51" s="206">
        <v>0.0029679815145009676</v>
      </c>
      <c r="AG51" s="206">
        <v>0.001716872944949529</v>
      </c>
      <c r="AH51" s="206">
        <v>0.00276552935475792</v>
      </c>
      <c r="AI51" s="206">
        <v>0.003159456285309922</v>
      </c>
      <c r="AJ51" s="206">
        <v>0.008187426820596458</v>
      </c>
      <c r="AK51" s="206">
        <v>0.007710482275757329</v>
      </c>
      <c r="AL51" s="447">
        <v>0.24375630913723167</v>
      </c>
      <c r="AM51" s="207">
        <v>0.4709605708110203</v>
      </c>
      <c r="AN51" s="206">
        <v>0.003940816136722636</v>
      </c>
      <c r="AO51" s="206">
        <v>0.0018748591020647457</v>
      </c>
      <c r="AP51" s="206">
        <v>0.0018354172846856683</v>
      </c>
      <c r="AQ51" s="206">
        <v>0.0021212160158195726</v>
      </c>
      <c r="AR51" s="206">
        <v>0.006898580581102278</v>
      </c>
      <c r="AS51" s="206">
        <v>0.0031842806101604103</v>
      </c>
      <c r="AT51" s="206">
        <v>0.010855189686715738</v>
      </c>
      <c r="AU51" s="206">
        <v>0.01111128443767374</v>
      </c>
      <c r="AV51" s="206">
        <v>0.0012226756688681695</v>
      </c>
      <c r="AW51" s="206">
        <v>1.090662226685148</v>
      </c>
      <c r="AX51" s="206">
        <v>0.01744834631365885</v>
      </c>
      <c r="AY51" s="206">
        <v>0.01215853408172379</v>
      </c>
      <c r="AZ51" s="206">
        <v>0.00922492101146925</v>
      </c>
      <c r="BA51" s="206">
        <v>0.011080042244522033</v>
      </c>
      <c r="BB51" s="206">
        <v>0.018187890396769418</v>
      </c>
      <c r="BC51" s="206">
        <v>0.016538238783405147</v>
      </c>
      <c r="BD51" s="206">
        <v>0.02400387335740653</v>
      </c>
      <c r="BE51" s="206">
        <v>0.007013499615206505</v>
      </c>
      <c r="BF51" s="206">
        <v>0.06533212154951057</v>
      </c>
      <c r="BG51" s="206">
        <v>0.004540766416226541</v>
      </c>
      <c r="BH51" s="206">
        <v>0.005838936588886114</v>
      </c>
      <c r="BI51" s="206">
        <v>0.0015764905782731445</v>
      </c>
      <c r="BJ51" s="206">
        <v>0.0011663470474010831</v>
      </c>
      <c r="BK51" s="206">
        <v>0.003117274570507319</v>
      </c>
      <c r="BL51" s="206">
        <v>0.002057896597531916</v>
      </c>
      <c r="BM51" s="206">
        <v>0.001629549996598769</v>
      </c>
      <c r="BN51" s="206">
        <v>0.002518655138656975</v>
      </c>
      <c r="BO51" s="206">
        <v>0.0032020782874433405</v>
      </c>
      <c r="BP51" s="206">
        <v>0.0038731910598700328</v>
      </c>
      <c r="BQ51" s="206">
        <v>0.0025666447700924567</v>
      </c>
      <c r="BR51" s="206">
        <v>0.002781338887461087</v>
      </c>
      <c r="BS51" s="206">
        <v>0.004844583801057911</v>
      </c>
      <c r="BT51" s="206">
        <v>0.009527562047413436</v>
      </c>
      <c r="BU51" s="206">
        <v>0.008840875535816004</v>
      </c>
      <c r="BV51" s="447">
        <v>1.3727762048858692</v>
      </c>
      <c r="BW51" s="208">
        <v>0.7617673168297697</v>
      </c>
      <c r="BX51" s="462">
        <v>1.6165325140231008</v>
      </c>
      <c r="BY51" s="208">
        <v>0.696881430541783</v>
      </c>
    </row>
    <row r="52" spans="1:77" ht="11.25">
      <c r="A52" s="164"/>
      <c r="B52" s="106" t="s">
        <v>106</v>
      </c>
      <c r="C52" s="107" t="s">
        <v>10</v>
      </c>
      <c r="D52" s="206">
        <v>0.0035765117482960693</v>
      </c>
      <c r="E52" s="206">
        <v>0.0013971163795252477</v>
      </c>
      <c r="F52" s="206">
        <v>0.006558126910199987</v>
      </c>
      <c r="G52" s="206">
        <v>0.011438088004998391</v>
      </c>
      <c r="H52" s="206">
        <v>0.01011846125765337</v>
      </c>
      <c r="I52" s="206">
        <v>0.00415787492701024</v>
      </c>
      <c r="J52" s="206">
        <v>0.013739332547887438</v>
      </c>
      <c r="K52" s="206">
        <v>0.008128971047565799</v>
      </c>
      <c r="L52" s="206">
        <v>0.0027216919848859467</v>
      </c>
      <c r="M52" s="206">
        <v>0.013529931708362473</v>
      </c>
      <c r="N52" s="206">
        <v>0.5095697707780629</v>
      </c>
      <c r="O52" s="206">
        <v>0.006187381942206665</v>
      </c>
      <c r="P52" s="206">
        <v>0.21888782987208125</v>
      </c>
      <c r="Q52" s="206">
        <v>0.11236426482286926</v>
      </c>
      <c r="R52" s="206">
        <v>0.036862116085626034</v>
      </c>
      <c r="S52" s="206">
        <v>0.11278230448079776</v>
      </c>
      <c r="T52" s="206">
        <v>0.024549163145761</v>
      </c>
      <c r="U52" s="206">
        <v>0.0212597824927934</v>
      </c>
      <c r="V52" s="206">
        <v>0.04938191339749204</v>
      </c>
      <c r="W52" s="206">
        <v>0.005016424957057535</v>
      </c>
      <c r="X52" s="206">
        <v>0.005006970837979875</v>
      </c>
      <c r="Y52" s="206">
        <v>0.0028186383001808256</v>
      </c>
      <c r="Z52" s="206">
        <v>0.0026416970127212695</v>
      </c>
      <c r="AA52" s="206">
        <v>0.002242659924911214</v>
      </c>
      <c r="AB52" s="206">
        <v>0.005349712650395645</v>
      </c>
      <c r="AC52" s="206">
        <v>0.0025659015426146353</v>
      </c>
      <c r="AD52" s="206">
        <v>0.005779509205279792</v>
      </c>
      <c r="AE52" s="206">
        <v>0.0022787132999175052</v>
      </c>
      <c r="AF52" s="206">
        <v>0.0029369874208373843</v>
      </c>
      <c r="AG52" s="206">
        <v>0.003701994962695462</v>
      </c>
      <c r="AH52" s="206">
        <v>0.011643075587962006</v>
      </c>
      <c r="AI52" s="206">
        <v>0.003597585884803198</v>
      </c>
      <c r="AJ52" s="206">
        <v>0.022073042606687233</v>
      </c>
      <c r="AK52" s="206">
        <v>0.023942461483371886</v>
      </c>
      <c r="AL52" s="447">
        <v>1.2688060092114908</v>
      </c>
      <c r="AM52" s="207">
        <v>2.451454916025493</v>
      </c>
      <c r="AN52" s="206">
        <v>0.003582504359875485</v>
      </c>
      <c r="AO52" s="206">
        <v>0.00190222560031046</v>
      </c>
      <c r="AP52" s="206">
        <v>0.007387564783151732</v>
      </c>
      <c r="AQ52" s="206">
        <v>0.0111385422494271</v>
      </c>
      <c r="AR52" s="206">
        <v>0.009278807622994016</v>
      </c>
      <c r="AS52" s="206">
        <v>0.004294268250915881</v>
      </c>
      <c r="AT52" s="206">
        <v>0.02406024479428715</v>
      </c>
      <c r="AU52" s="206">
        <v>0.00770888817400366</v>
      </c>
      <c r="AV52" s="206">
        <v>0.0017524808845058467</v>
      </c>
      <c r="AW52" s="206">
        <v>0.020576181938566133</v>
      </c>
      <c r="AX52" s="206">
        <v>1.7300827875786764</v>
      </c>
      <c r="AY52" s="206">
        <v>0.007724508124990247</v>
      </c>
      <c r="AZ52" s="206">
        <v>0.29645999314543897</v>
      </c>
      <c r="BA52" s="206">
        <v>0.14086297619394011</v>
      </c>
      <c r="BB52" s="206">
        <v>0.03695455019470215</v>
      </c>
      <c r="BC52" s="206">
        <v>0.12134744094918952</v>
      </c>
      <c r="BD52" s="206">
        <v>0.030552687768178172</v>
      </c>
      <c r="BE52" s="206">
        <v>0.020043169252104864</v>
      </c>
      <c r="BF52" s="206">
        <v>0.05759970552628746</v>
      </c>
      <c r="BG52" s="206">
        <v>0.005401023606253041</v>
      </c>
      <c r="BH52" s="206">
        <v>0.005370724967251068</v>
      </c>
      <c r="BI52" s="206">
        <v>0.0029184081700804367</v>
      </c>
      <c r="BJ52" s="206">
        <v>0.0024726307139308636</v>
      </c>
      <c r="BK52" s="206">
        <v>0.0030674454045702343</v>
      </c>
      <c r="BL52" s="206">
        <v>0.005468407244388731</v>
      </c>
      <c r="BM52" s="206">
        <v>0.002734487946857368</v>
      </c>
      <c r="BN52" s="206">
        <v>0.006962727578928483</v>
      </c>
      <c r="BO52" s="206">
        <v>0.002512603271817192</v>
      </c>
      <c r="BP52" s="206">
        <v>0.0029820116097513624</v>
      </c>
      <c r="BQ52" s="206">
        <v>0.0037103734598816613</v>
      </c>
      <c r="BR52" s="206">
        <v>0.008835875519209202</v>
      </c>
      <c r="BS52" s="206">
        <v>0.00375355225510025</v>
      </c>
      <c r="BT52" s="206">
        <v>0.01846948177164825</v>
      </c>
      <c r="BU52" s="206">
        <v>0.013726008588074401</v>
      </c>
      <c r="BV52" s="447">
        <v>2.621695289499288</v>
      </c>
      <c r="BW52" s="208">
        <v>1.4548050724649304</v>
      </c>
      <c r="BX52" s="462">
        <v>3.8905012987107788</v>
      </c>
      <c r="BY52" s="208">
        <v>1.6771813044593595</v>
      </c>
    </row>
    <row r="53" spans="1:77" ht="11.25">
      <c r="A53" s="164"/>
      <c r="B53" s="106" t="s">
        <v>107</v>
      </c>
      <c r="C53" s="107" t="s">
        <v>11</v>
      </c>
      <c r="D53" s="206">
        <v>0.0013570619666688367</v>
      </c>
      <c r="E53" s="206">
        <v>0.00045240900028442675</v>
      </c>
      <c r="F53" s="206">
        <v>0.0019210877036138375</v>
      </c>
      <c r="G53" s="206">
        <v>0.0028488633028510217</v>
      </c>
      <c r="H53" s="206">
        <v>0.0036722497715615376</v>
      </c>
      <c r="I53" s="206">
        <v>0.0018572421406742828</v>
      </c>
      <c r="J53" s="206">
        <v>0.0038479315385277378</v>
      </c>
      <c r="K53" s="206">
        <v>0.006559380843801245</v>
      </c>
      <c r="L53" s="206">
        <v>0.0007695221470830824</v>
      </c>
      <c r="M53" s="206">
        <v>0.006708928483673549</v>
      </c>
      <c r="N53" s="206">
        <v>0.013198223723967235</v>
      </c>
      <c r="O53" s="206">
        <v>0.21298715090856452</v>
      </c>
      <c r="P53" s="206">
        <v>0.05054198065315911</v>
      </c>
      <c r="Q53" s="206">
        <v>0.02724617844159618</v>
      </c>
      <c r="R53" s="206">
        <v>0.04421072347587775</v>
      </c>
      <c r="S53" s="206">
        <v>0.027396057060800654</v>
      </c>
      <c r="T53" s="206">
        <v>0.02517676044797768</v>
      </c>
      <c r="U53" s="206">
        <v>0.013754148231336276</v>
      </c>
      <c r="V53" s="206">
        <v>0.011517156755905384</v>
      </c>
      <c r="W53" s="206">
        <v>0.0017060879520501098</v>
      </c>
      <c r="X53" s="206">
        <v>0.0015964783260374506</v>
      </c>
      <c r="Y53" s="206">
        <v>0.0008949939260672763</v>
      </c>
      <c r="Z53" s="206">
        <v>0.0009564545545648941</v>
      </c>
      <c r="AA53" s="206">
        <v>0.0005769600388439252</v>
      </c>
      <c r="AB53" s="206">
        <v>0.0013845266833414545</v>
      </c>
      <c r="AC53" s="206">
        <v>0.0008832858510215948</v>
      </c>
      <c r="AD53" s="206">
        <v>0.0019751243320826907</v>
      </c>
      <c r="AE53" s="206">
        <v>0.0008993612034270575</v>
      </c>
      <c r="AF53" s="206">
        <v>0.002430151092994037</v>
      </c>
      <c r="AG53" s="206">
        <v>0.0015918182636228322</v>
      </c>
      <c r="AH53" s="206">
        <v>0.0038797356554043406</v>
      </c>
      <c r="AI53" s="206">
        <v>0.0014610028784309836</v>
      </c>
      <c r="AJ53" s="206">
        <v>0.006141183632948652</v>
      </c>
      <c r="AK53" s="206">
        <v>0.005497771093219536</v>
      </c>
      <c r="AL53" s="447">
        <v>0.4878979920819811</v>
      </c>
      <c r="AM53" s="207">
        <v>0.9426657207839362</v>
      </c>
      <c r="AN53" s="206">
        <v>0.0013367688209756981</v>
      </c>
      <c r="AO53" s="206">
        <v>0.0006098037342376191</v>
      </c>
      <c r="AP53" s="206">
        <v>0.002148882105062672</v>
      </c>
      <c r="AQ53" s="206">
        <v>0.0024860882355174007</v>
      </c>
      <c r="AR53" s="206">
        <v>0.0036699242875929583</v>
      </c>
      <c r="AS53" s="206">
        <v>0.0018818724209542002</v>
      </c>
      <c r="AT53" s="206">
        <v>0.004636259394710193</v>
      </c>
      <c r="AU53" s="206">
        <v>0.006869346744764446</v>
      </c>
      <c r="AV53" s="206">
        <v>0.0004744043482282869</v>
      </c>
      <c r="AW53" s="206">
        <v>0.006064870611701761</v>
      </c>
      <c r="AX53" s="206">
        <v>0.013419564848161246</v>
      </c>
      <c r="AY53" s="206">
        <v>1.274495139696579</v>
      </c>
      <c r="AZ53" s="206">
        <v>0.05881414148053991</v>
      </c>
      <c r="BA53" s="206">
        <v>0.028844270292900397</v>
      </c>
      <c r="BB53" s="206">
        <v>0.03911333200587378</v>
      </c>
      <c r="BC53" s="206">
        <v>0.033035441563294</v>
      </c>
      <c r="BD53" s="206">
        <v>0.02697711322645438</v>
      </c>
      <c r="BE53" s="206">
        <v>0.011674810720098348</v>
      </c>
      <c r="BF53" s="206">
        <v>0.01390484464219858</v>
      </c>
      <c r="BG53" s="206">
        <v>0.0020573870225727747</v>
      </c>
      <c r="BH53" s="206">
        <v>0.0016489719780946792</v>
      </c>
      <c r="BI53" s="206">
        <v>0.0008990296239046029</v>
      </c>
      <c r="BJ53" s="206">
        <v>0.000903564567420828</v>
      </c>
      <c r="BK53" s="206">
        <v>0.0007883862043313925</v>
      </c>
      <c r="BL53" s="206">
        <v>0.0013788486219108607</v>
      </c>
      <c r="BM53" s="206">
        <v>0.0009618743310034524</v>
      </c>
      <c r="BN53" s="206">
        <v>0.00234719311655399</v>
      </c>
      <c r="BO53" s="206">
        <v>0.0009441922592248813</v>
      </c>
      <c r="BP53" s="206">
        <v>0.002538023021818747</v>
      </c>
      <c r="BQ53" s="206">
        <v>0.0015660110236681065</v>
      </c>
      <c r="BR53" s="206">
        <v>0.003024838866380316</v>
      </c>
      <c r="BS53" s="206">
        <v>0.0015535537194736521</v>
      </c>
      <c r="BT53" s="206">
        <v>0.005820911989944821</v>
      </c>
      <c r="BU53" s="206">
        <v>0.004629106311100197</v>
      </c>
      <c r="BV53" s="447">
        <v>1.5615187718372485</v>
      </c>
      <c r="BW53" s="208">
        <v>0.8665024646902827</v>
      </c>
      <c r="BX53" s="462">
        <v>2.0494167639192296</v>
      </c>
      <c r="BY53" s="208">
        <v>0.8834962945854703</v>
      </c>
    </row>
    <row r="54" spans="1:77" ht="11.25">
      <c r="A54" s="164"/>
      <c r="B54" s="106" t="s">
        <v>108</v>
      </c>
      <c r="C54" s="107" t="s">
        <v>12</v>
      </c>
      <c r="D54" s="206">
        <v>0.006089684089090554</v>
      </c>
      <c r="E54" s="206">
        <v>0.0021600886268671126</v>
      </c>
      <c r="F54" s="206">
        <v>0.004907400102221518</v>
      </c>
      <c r="G54" s="206">
        <v>0.024629076586788014</v>
      </c>
      <c r="H54" s="206">
        <v>0.023554800220232413</v>
      </c>
      <c r="I54" s="206">
        <v>0.005854278954410349</v>
      </c>
      <c r="J54" s="206">
        <v>0.014196764947182248</v>
      </c>
      <c r="K54" s="206">
        <v>0.016425182523042616</v>
      </c>
      <c r="L54" s="206">
        <v>0.005196153945720015</v>
      </c>
      <c r="M54" s="206">
        <v>0.010367967245496611</v>
      </c>
      <c r="N54" s="206">
        <v>0.004917842121773877</v>
      </c>
      <c r="O54" s="206">
        <v>0.005792962154822685</v>
      </c>
      <c r="P54" s="206">
        <v>0.06438585525096323</v>
      </c>
      <c r="Q54" s="206">
        <v>0.03669054093803434</v>
      </c>
      <c r="R54" s="206">
        <v>0.0239779163450599</v>
      </c>
      <c r="S54" s="206">
        <v>0.02684290881738044</v>
      </c>
      <c r="T54" s="206">
        <v>0.016855807123844605</v>
      </c>
      <c r="U54" s="206">
        <v>0.01316284659061982</v>
      </c>
      <c r="V54" s="206">
        <v>0.07471249104133271</v>
      </c>
      <c r="W54" s="206">
        <v>0.006313765564924441</v>
      </c>
      <c r="X54" s="206">
        <v>0.004520041424417397</v>
      </c>
      <c r="Y54" s="206">
        <v>0.0036501884944786173</v>
      </c>
      <c r="Z54" s="206">
        <v>0.0018007022606478804</v>
      </c>
      <c r="AA54" s="206">
        <v>0.0029880794706893276</v>
      </c>
      <c r="AB54" s="206">
        <v>0.004444826303317545</v>
      </c>
      <c r="AC54" s="206">
        <v>0.0021821785760419163</v>
      </c>
      <c r="AD54" s="206">
        <v>0.005793275419959083</v>
      </c>
      <c r="AE54" s="206">
        <v>0.0021528554201642237</v>
      </c>
      <c r="AF54" s="206">
        <v>0.00421170234997989</v>
      </c>
      <c r="AG54" s="206">
        <v>0.0037137132513227577</v>
      </c>
      <c r="AH54" s="206">
        <v>0.0054702327070236334</v>
      </c>
      <c r="AI54" s="206">
        <v>0.00599393730399019</v>
      </c>
      <c r="AJ54" s="206">
        <v>0.014923247440552045</v>
      </c>
      <c r="AK54" s="206">
        <v>0.009521353632920778</v>
      </c>
      <c r="AL54" s="447">
        <v>0.4584006672453129</v>
      </c>
      <c r="AM54" s="207">
        <v>0.8856740597613111</v>
      </c>
      <c r="AN54" s="206">
        <v>0.006174260622987802</v>
      </c>
      <c r="AO54" s="206">
        <v>0.0032416099178842117</v>
      </c>
      <c r="AP54" s="206">
        <v>0.005367573006063255</v>
      </c>
      <c r="AQ54" s="206">
        <v>0.021606936362843176</v>
      </c>
      <c r="AR54" s="206">
        <v>0.024628940825703084</v>
      </c>
      <c r="AS54" s="206">
        <v>0.006774164564230448</v>
      </c>
      <c r="AT54" s="206">
        <v>0.020755911332625603</v>
      </c>
      <c r="AU54" s="206">
        <v>0.016927203651264426</v>
      </c>
      <c r="AV54" s="206">
        <v>0.0034840117963968117</v>
      </c>
      <c r="AW54" s="206">
        <v>0.014708772851055</v>
      </c>
      <c r="AX54" s="206">
        <v>0.00617541065864911</v>
      </c>
      <c r="AY54" s="206">
        <v>0.006580528535384929</v>
      </c>
      <c r="AZ54" s="206">
        <v>1.061919978137571</v>
      </c>
      <c r="BA54" s="206">
        <v>0.04467710660010449</v>
      </c>
      <c r="BB54" s="206">
        <v>0.023911818685016756</v>
      </c>
      <c r="BC54" s="206">
        <v>0.021703132917728296</v>
      </c>
      <c r="BD54" s="206">
        <v>0.0249123873201904</v>
      </c>
      <c r="BE54" s="206">
        <v>0.01360990600377865</v>
      </c>
      <c r="BF54" s="206">
        <v>0.09287386071178459</v>
      </c>
      <c r="BG54" s="206">
        <v>0.0076659085161504175</v>
      </c>
      <c r="BH54" s="206">
        <v>0.005606665791894313</v>
      </c>
      <c r="BI54" s="206">
        <v>0.0047820775243941896</v>
      </c>
      <c r="BJ54" s="206">
        <v>0.001964511018894262</v>
      </c>
      <c r="BK54" s="206">
        <v>0.004655270306680881</v>
      </c>
      <c r="BL54" s="206">
        <v>0.005038366719438412</v>
      </c>
      <c r="BM54" s="206">
        <v>0.00276963256686872</v>
      </c>
      <c r="BN54" s="206">
        <v>0.00808200166361309</v>
      </c>
      <c r="BO54" s="206">
        <v>0.002759411777789934</v>
      </c>
      <c r="BP54" s="206">
        <v>0.004584672464020303</v>
      </c>
      <c r="BQ54" s="206">
        <v>0.004287755273229592</v>
      </c>
      <c r="BR54" s="206">
        <v>0.004872902640027285</v>
      </c>
      <c r="BS54" s="206">
        <v>0.006848702989286148</v>
      </c>
      <c r="BT54" s="206">
        <v>0.013863260121223922</v>
      </c>
      <c r="BU54" s="206">
        <v>0.008905211406290811</v>
      </c>
      <c r="BV54" s="447">
        <v>1.5067198652810645</v>
      </c>
      <c r="BW54" s="208">
        <v>0.83609400054009</v>
      </c>
      <c r="BX54" s="462">
        <v>1.9651205325263774</v>
      </c>
      <c r="BY54" s="208">
        <v>0.8471564883565604</v>
      </c>
    </row>
    <row r="55" spans="1:77" ht="11.25">
      <c r="A55" s="164"/>
      <c r="B55" s="106" t="s">
        <v>109</v>
      </c>
      <c r="C55" s="107" t="s">
        <v>13</v>
      </c>
      <c r="D55" s="206">
        <v>0.0019952029170725075</v>
      </c>
      <c r="E55" s="206">
        <v>0.0011715546313800368</v>
      </c>
      <c r="F55" s="206">
        <v>0.002146179274310344</v>
      </c>
      <c r="G55" s="206">
        <v>0.009234071888239428</v>
      </c>
      <c r="H55" s="206">
        <v>0.0028853756740527758</v>
      </c>
      <c r="I55" s="206">
        <v>0.00275539283284766</v>
      </c>
      <c r="J55" s="206">
        <v>0.005092924240385547</v>
      </c>
      <c r="K55" s="206">
        <v>0.003938624592486568</v>
      </c>
      <c r="L55" s="206">
        <v>0.0016013325209092424</v>
      </c>
      <c r="M55" s="206">
        <v>0.0046487888125730506</v>
      </c>
      <c r="N55" s="206">
        <v>0.0032257693913908965</v>
      </c>
      <c r="O55" s="206">
        <v>0.0030664989320619324</v>
      </c>
      <c r="P55" s="206">
        <v>0.006019866061388577</v>
      </c>
      <c r="Q55" s="206">
        <v>0.17260311877974702</v>
      </c>
      <c r="R55" s="206">
        <v>0.011557389307816544</v>
      </c>
      <c r="S55" s="206">
        <v>0.028330731098063302</v>
      </c>
      <c r="T55" s="206">
        <v>0.011374003536782765</v>
      </c>
      <c r="U55" s="206">
        <v>0.004653993221830107</v>
      </c>
      <c r="V55" s="206">
        <v>0.009928901752275945</v>
      </c>
      <c r="W55" s="206">
        <v>0.003951310985361766</v>
      </c>
      <c r="X55" s="206">
        <v>0.007050665933702467</v>
      </c>
      <c r="Y55" s="206">
        <v>0.0030957877290122993</v>
      </c>
      <c r="Z55" s="206">
        <v>0.004486378412528685</v>
      </c>
      <c r="AA55" s="206">
        <v>0.001351249329870616</v>
      </c>
      <c r="AB55" s="206">
        <v>0.0035487676485302837</v>
      </c>
      <c r="AC55" s="206">
        <v>0.003949006455384181</v>
      </c>
      <c r="AD55" s="206">
        <v>0.0035595847206991126</v>
      </c>
      <c r="AE55" s="206">
        <v>0.0022212951805531756</v>
      </c>
      <c r="AF55" s="206">
        <v>0.0026951610755999622</v>
      </c>
      <c r="AG55" s="206">
        <v>0.003512414659904536</v>
      </c>
      <c r="AH55" s="206">
        <v>0.029440901593128267</v>
      </c>
      <c r="AI55" s="206">
        <v>0.0026931336361712167</v>
      </c>
      <c r="AJ55" s="206">
        <v>0.0696807768646966</v>
      </c>
      <c r="AK55" s="206">
        <v>0.00392226793849059</v>
      </c>
      <c r="AL55" s="447">
        <v>0.4313884216292482</v>
      </c>
      <c r="AM55" s="207">
        <v>0.833483810166306</v>
      </c>
      <c r="AN55" s="206">
        <v>0.001845773588682952</v>
      </c>
      <c r="AO55" s="206">
        <v>0.0013685176715940923</v>
      </c>
      <c r="AP55" s="206">
        <v>0.002257347384239564</v>
      </c>
      <c r="AQ55" s="206">
        <v>0.010034349028136052</v>
      </c>
      <c r="AR55" s="206">
        <v>0.002469594191349347</v>
      </c>
      <c r="AS55" s="206">
        <v>0.002654743066723062</v>
      </c>
      <c r="AT55" s="206">
        <v>0.005218849637723904</v>
      </c>
      <c r="AU55" s="206">
        <v>0.003686079237265904</v>
      </c>
      <c r="AV55" s="206">
        <v>0.0011950521017861549</v>
      </c>
      <c r="AW55" s="206">
        <v>0.00635232086832744</v>
      </c>
      <c r="AX55" s="206">
        <v>0.0036474664816180933</v>
      </c>
      <c r="AY55" s="206">
        <v>0.003118650759229445</v>
      </c>
      <c r="AZ55" s="206">
        <v>0.005070926499001677</v>
      </c>
      <c r="BA55" s="206">
        <v>1.2095453320651934</v>
      </c>
      <c r="BB55" s="206">
        <v>0.012830066410233714</v>
      </c>
      <c r="BC55" s="206">
        <v>0.024124672976375865</v>
      </c>
      <c r="BD55" s="206">
        <v>0.014385291162321295</v>
      </c>
      <c r="BE55" s="206">
        <v>0.005261294800819225</v>
      </c>
      <c r="BF55" s="206">
        <v>0.01095928200668721</v>
      </c>
      <c r="BG55" s="206">
        <v>0.0037452466248471686</v>
      </c>
      <c r="BH55" s="206">
        <v>0.00726829335206391</v>
      </c>
      <c r="BI55" s="206">
        <v>0.002757326403092883</v>
      </c>
      <c r="BJ55" s="206">
        <v>0.004116993062677724</v>
      </c>
      <c r="BK55" s="206">
        <v>0.0013936412378437477</v>
      </c>
      <c r="BL55" s="206">
        <v>0.003396743524561532</v>
      </c>
      <c r="BM55" s="206">
        <v>0.00404137822643224</v>
      </c>
      <c r="BN55" s="206">
        <v>0.003739998221527674</v>
      </c>
      <c r="BO55" s="206">
        <v>0.002154043163069456</v>
      </c>
      <c r="BP55" s="206">
        <v>0.002542626099771098</v>
      </c>
      <c r="BQ55" s="206">
        <v>0.003326087671579487</v>
      </c>
      <c r="BR55" s="206">
        <v>0.02540922763095027</v>
      </c>
      <c r="BS55" s="206">
        <v>0.00265766450803057</v>
      </c>
      <c r="BT55" s="206">
        <v>0.045948673737552716</v>
      </c>
      <c r="BU55" s="206">
        <v>0.004075665672927772</v>
      </c>
      <c r="BV55" s="447">
        <v>1.442599219074236</v>
      </c>
      <c r="BW55" s="208">
        <v>0.8005128093448161</v>
      </c>
      <c r="BX55" s="462">
        <v>1.8739876407034841</v>
      </c>
      <c r="BY55" s="208">
        <v>0.8078694220760984</v>
      </c>
    </row>
    <row r="56" spans="1:77" ht="11.25">
      <c r="A56" s="164"/>
      <c r="B56" s="106" t="s">
        <v>110</v>
      </c>
      <c r="C56" s="107" t="s">
        <v>14</v>
      </c>
      <c r="D56" s="206">
        <v>0.0021329968156833037</v>
      </c>
      <c r="E56" s="206">
        <v>0.0009510047315399784</v>
      </c>
      <c r="F56" s="206">
        <v>0.004629112382646775</v>
      </c>
      <c r="G56" s="206">
        <v>0.005818903822872063</v>
      </c>
      <c r="H56" s="206">
        <v>0.0030346626420217214</v>
      </c>
      <c r="I56" s="206">
        <v>0.0028418323227231796</v>
      </c>
      <c r="J56" s="206">
        <v>0.003470415015762167</v>
      </c>
      <c r="K56" s="206">
        <v>0.004010868427365545</v>
      </c>
      <c r="L56" s="206">
        <v>0.0013553402839823895</v>
      </c>
      <c r="M56" s="206">
        <v>0.0033198902131293347</v>
      </c>
      <c r="N56" s="206">
        <v>0.00290730129464831</v>
      </c>
      <c r="O56" s="206">
        <v>0.003209761769077003</v>
      </c>
      <c r="P56" s="206">
        <v>0.0202038568605188</v>
      </c>
      <c r="Q56" s="206">
        <v>0.04395129037695092</v>
      </c>
      <c r="R56" s="206">
        <v>0.23719177679064402</v>
      </c>
      <c r="S56" s="206">
        <v>0.05589570125331597</v>
      </c>
      <c r="T56" s="206">
        <v>0.09117402032896327</v>
      </c>
      <c r="U56" s="206">
        <v>0.00505127411306402</v>
      </c>
      <c r="V56" s="206">
        <v>0.013843799075935265</v>
      </c>
      <c r="W56" s="206">
        <v>0.0038654991802178104</v>
      </c>
      <c r="X56" s="206">
        <v>0.0037919060110198745</v>
      </c>
      <c r="Y56" s="206">
        <v>0.0031291629988966273</v>
      </c>
      <c r="Z56" s="206">
        <v>0.004133646605530828</v>
      </c>
      <c r="AA56" s="206">
        <v>0.0014055880417100349</v>
      </c>
      <c r="AB56" s="206">
        <v>0.004168846645660235</v>
      </c>
      <c r="AC56" s="206">
        <v>0.004195878190736574</v>
      </c>
      <c r="AD56" s="206">
        <v>0.010092907653883435</v>
      </c>
      <c r="AE56" s="206">
        <v>0.0033863789838256765</v>
      </c>
      <c r="AF56" s="206">
        <v>0.0029297312192175066</v>
      </c>
      <c r="AG56" s="206">
        <v>0.0034247845070388876</v>
      </c>
      <c r="AH56" s="206">
        <v>0.02684309278172909</v>
      </c>
      <c r="AI56" s="206">
        <v>0.0027806141674131717</v>
      </c>
      <c r="AJ56" s="206">
        <v>0.008519843536596548</v>
      </c>
      <c r="AK56" s="206">
        <v>0.007502806276319179</v>
      </c>
      <c r="AL56" s="447">
        <v>0.5951644953206394</v>
      </c>
      <c r="AM56" s="207">
        <v>1.1499148942432353</v>
      </c>
      <c r="AN56" s="206">
        <v>0.0019983545102044524</v>
      </c>
      <c r="AO56" s="206">
        <v>0.0012023428392054871</v>
      </c>
      <c r="AP56" s="206">
        <v>0.00601428351141528</v>
      </c>
      <c r="AQ56" s="206">
        <v>0.005512175718948366</v>
      </c>
      <c r="AR56" s="206">
        <v>0.002736889431839607</v>
      </c>
      <c r="AS56" s="206">
        <v>0.002841144490643041</v>
      </c>
      <c r="AT56" s="206">
        <v>0.0032605818313857448</v>
      </c>
      <c r="AU56" s="206">
        <v>0.003850382983761387</v>
      </c>
      <c r="AV56" s="206">
        <v>0.0009471409600013445</v>
      </c>
      <c r="AW56" s="206">
        <v>0.0033477803730898115</v>
      </c>
      <c r="AX56" s="206">
        <v>0.003037743282612685</v>
      </c>
      <c r="AY56" s="206">
        <v>0.0033594293410473875</v>
      </c>
      <c r="AZ56" s="206">
        <v>0.00852002584416746</v>
      </c>
      <c r="BA56" s="206">
        <v>0.0774072383752911</v>
      </c>
      <c r="BB56" s="206">
        <v>1.3097041227518793</v>
      </c>
      <c r="BC56" s="206">
        <v>0.08147994062665986</v>
      </c>
      <c r="BD56" s="206">
        <v>0.09535584482501126</v>
      </c>
      <c r="BE56" s="206">
        <v>0.011809287998541118</v>
      </c>
      <c r="BF56" s="206">
        <v>0.015392951371840725</v>
      </c>
      <c r="BG56" s="206">
        <v>0.0037564769995886505</v>
      </c>
      <c r="BH56" s="206">
        <v>0.003666526443970876</v>
      </c>
      <c r="BI56" s="206">
        <v>0.00301211979947577</v>
      </c>
      <c r="BJ56" s="206">
        <v>0.003875493255393807</v>
      </c>
      <c r="BK56" s="206">
        <v>0.0015239246411421772</v>
      </c>
      <c r="BL56" s="206">
        <v>0.004123347552803389</v>
      </c>
      <c r="BM56" s="206">
        <v>0.005113771689674689</v>
      </c>
      <c r="BN56" s="206">
        <v>0.013683398842337581</v>
      </c>
      <c r="BO56" s="206">
        <v>0.003639949651774774</v>
      </c>
      <c r="BP56" s="206">
        <v>0.002862854570405856</v>
      </c>
      <c r="BQ56" s="206">
        <v>0.0034282584652355016</v>
      </c>
      <c r="BR56" s="206">
        <v>0.02188789791788235</v>
      </c>
      <c r="BS56" s="206">
        <v>0.003180978097176603</v>
      </c>
      <c r="BT56" s="206">
        <v>0.017528081312620826</v>
      </c>
      <c r="BU56" s="206">
        <v>0.008408761960424812</v>
      </c>
      <c r="BV56" s="447">
        <v>1.7374695022674527</v>
      </c>
      <c r="BW56" s="208">
        <v>0.9641392938668185</v>
      </c>
      <c r="BX56" s="462">
        <v>2.332633997588092</v>
      </c>
      <c r="BY56" s="208">
        <v>1.0055902390258744</v>
      </c>
    </row>
    <row r="57" spans="1:77" ht="11.25">
      <c r="A57" s="164"/>
      <c r="B57" s="106" t="s">
        <v>111</v>
      </c>
      <c r="C57" s="107" t="s">
        <v>15</v>
      </c>
      <c r="D57" s="206">
        <v>0.0041944527449153494</v>
      </c>
      <c r="E57" s="206">
        <v>0.00210735519821501</v>
      </c>
      <c r="F57" s="206">
        <v>0.05148266022383807</v>
      </c>
      <c r="G57" s="206">
        <v>0.011045639113391527</v>
      </c>
      <c r="H57" s="206">
        <v>0.006160891035669812</v>
      </c>
      <c r="I57" s="206">
        <v>0.0050371583065187</v>
      </c>
      <c r="J57" s="206">
        <v>0.00576985586065546</v>
      </c>
      <c r="K57" s="206">
        <v>0.007125140525244451</v>
      </c>
      <c r="L57" s="206">
        <v>0.003056484051804672</v>
      </c>
      <c r="M57" s="206">
        <v>0.0064966964981766784</v>
      </c>
      <c r="N57" s="206">
        <v>0.005177560223565481</v>
      </c>
      <c r="O57" s="206">
        <v>0.004702200823934133</v>
      </c>
      <c r="P57" s="206">
        <v>0.005556842611331647</v>
      </c>
      <c r="Q57" s="206">
        <v>0.005279121651903888</v>
      </c>
      <c r="R57" s="206">
        <v>0.006147457235441055</v>
      </c>
      <c r="S57" s="206">
        <v>0.41103934317783614</v>
      </c>
      <c r="T57" s="206">
        <v>0.00501604105750084</v>
      </c>
      <c r="U57" s="206">
        <v>0.006091496501355495</v>
      </c>
      <c r="V57" s="206">
        <v>0.0072453581975115925</v>
      </c>
      <c r="W57" s="206">
        <v>0.006892609940353251</v>
      </c>
      <c r="X57" s="206">
        <v>0.00635095992883131</v>
      </c>
      <c r="Y57" s="206">
        <v>0.005639408011440322</v>
      </c>
      <c r="Z57" s="206">
        <v>0.008264328695444018</v>
      </c>
      <c r="AA57" s="206">
        <v>0.002156440121888342</v>
      </c>
      <c r="AB57" s="206">
        <v>0.02807507295368234</v>
      </c>
      <c r="AC57" s="206">
        <v>0.007369361639090849</v>
      </c>
      <c r="AD57" s="206">
        <v>0.03066121299494232</v>
      </c>
      <c r="AE57" s="206">
        <v>0.0036186685189050767</v>
      </c>
      <c r="AF57" s="206">
        <v>0.004737657351845626</v>
      </c>
      <c r="AG57" s="206">
        <v>0.0061214107778917335</v>
      </c>
      <c r="AH57" s="206">
        <v>0.06058528080280981</v>
      </c>
      <c r="AI57" s="206">
        <v>0.004923337807930788</v>
      </c>
      <c r="AJ57" s="206">
        <v>0.006203149630536544</v>
      </c>
      <c r="AK57" s="206">
        <v>0.011283356938476539</v>
      </c>
      <c r="AL57" s="447">
        <v>0.7516140111528788</v>
      </c>
      <c r="AM57" s="207">
        <v>1.4521903657592463</v>
      </c>
      <c r="AN57" s="206">
        <v>0.003647924759248042</v>
      </c>
      <c r="AO57" s="206">
        <v>0.002396306923329811</v>
      </c>
      <c r="AP57" s="206">
        <v>0.06561900757945457</v>
      </c>
      <c r="AQ57" s="206">
        <v>0.008752966491298938</v>
      </c>
      <c r="AR57" s="206">
        <v>0.006465919550614024</v>
      </c>
      <c r="AS57" s="206">
        <v>0.0045452442193786805</v>
      </c>
      <c r="AT57" s="206">
        <v>0.004884660843463137</v>
      </c>
      <c r="AU57" s="206">
        <v>0.0061971438512484905</v>
      </c>
      <c r="AV57" s="206">
        <v>0.0020600216442323124</v>
      </c>
      <c r="AW57" s="206">
        <v>0.005745250189432851</v>
      </c>
      <c r="AX57" s="206">
        <v>0.004937830851471178</v>
      </c>
      <c r="AY57" s="206">
        <v>0.004163775381444967</v>
      </c>
      <c r="AZ57" s="206">
        <v>0.004745496717604925</v>
      </c>
      <c r="BA57" s="206">
        <v>0.004941911363544615</v>
      </c>
      <c r="BB57" s="206">
        <v>0.005229537295067394</v>
      </c>
      <c r="BC57" s="206">
        <v>1.684929219110757</v>
      </c>
      <c r="BD57" s="206">
        <v>0.004560961575666626</v>
      </c>
      <c r="BE57" s="206">
        <v>0.005568564497084788</v>
      </c>
      <c r="BF57" s="206">
        <v>0.006337160784600885</v>
      </c>
      <c r="BG57" s="206">
        <v>0.005667295407721866</v>
      </c>
      <c r="BH57" s="206">
        <v>0.005296250020073799</v>
      </c>
      <c r="BI57" s="206">
        <v>0.004644664371087755</v>
      </c>
      <c r="BJ57" s="206">
        <v>0.00678055434109678</v>
      </c>
      <c r="BK57" s="206">
        <v>0.0018006163499053804</v>
      </c>
      <c r="BL57" s="206">
        <v>0.02829716510915751</v>
      </c>
      <c r="BM57" s="206">
        <v>0.0067555630771893044</v>
      </c>
      <c r="BN57" s="206">
        <v>0.04097503045017958</v>
      </c>
      <c r="BO57" s="206">
        <v>0.0031749692946547894</v>
      </c>
      <c r="BP57" s="206">
        <v>0.004126123377607492</v>
      </c>
      <c r="BQ57" s="206">
        <v>0.005316418410278712</v>
      </c>
      <c r="BR57" s="206">
        <v>0.04241388874254423</v>
      </c>
      <c r="BS57" s="206">
        <v>0.00443656343704133</v>
      </c>
      <c r="BT57" s="206">
        <v>0.005667671665101055</v>
      </c>
      <c r="BU57" s="206">
        <v>0.012850775427052166</v>
      </c>
      <c r="BV57" s="447">
        <v>2.0139324531096348</v>
      </c>
      <c r="BW57" s="208">
        <v>1.1175513646153776</v>
      </c>
      <c r="BX57" s="462">
        <v>2.7655464642625134</v>
      </c>
      <c r="BY57" s="208">
        <v>1.1922172672225566</v>
      </c>
    </row>
    <row r="58" spans="1:77" ht="11.25">
      <c r="A58" s="164"/>
      <c r="B58" s="106" t="s">
        <v>112</v>
      </c>
      <c r="C58" s="107" t="s">
        <v>16</v>
      </c>
      <c r="D58" s="206">
        <v>0.0002669652977663575</v>
      </c>
      <c r="E58" s="206">
        <v>0.00011731942190983612</v>
      </c>
      <c r="F58" s="206">
        <v>0.0001740774019064676</v>
      </c>
      <c r="G58" s="206">
        <v>0.000265585923258828</v>
      </c>
      <c r="H58" s="206">
        <v>0.00021533548562507846</v>
      </c>
      <c r="I58" s="206">
        <v>0.00019746537350755387</v>
      </c>
      <c r="J58" s="206">
        <v>0.00025319430729594486</v>
      </c>
      <c r="K58" s="206">
        <v>0.00021621064615176089</v>
      </c>
      <c r="L58" s="206">
        <v>6.935721700596222E-05</v>
      </c>
      <c r="M58" s="206">
        <v>0.00018494680895666526</v>
      </c>
      <c r="N58" s="206">
        <v>0.00016329875854145874</v>
      </c>
      <c r="O58" s="206">
        <v>0.00015615310670061912</v>
      </c>
      <c r="P58" s="206">
        <v>0.00023559299485317135</v>
      </c>
      <c r="Q58" s="206">
        <v>0.004125893496342653</v>
      </c>
      <c r="R58" s="206">
        <v>0.0012816507674079532</v>
      </c>
      <c r="S58" s="206">
        <v>0.0010718289979355724</v>
      </c>
      <c r="T58" s="206">
        <v>0.08957680704404537</v>
      </c>
      <c r="U58" s="206">
        <v>0.0002642019180596947</v>
      </c>
      <c r="V58" s="206">
        <v>0.00030952348709064063</v>
      </c>
      <c r="W58" s="206">
        <v>0.00015075363133730402</v>
      </c>
      <c r="X58" s="206">
        <v>0.000216695209651078</v>
      </c>
      <c r="Y58" s="206">
        <v>0.0009418260773771096</v>
      </c>
      <c r="Z58" s="206">
        <v>0.00018542019866750904</v>
      </c>
      <c r="AA58" s="206">
        <v>4.846510827585602E-05</v>
      </c>
      <c r="AB58" s="206">
        <v>0.0001637727408619473</v>
      </c>
      <c r="AC58" s="206">
        <v>0.0001594085199466278</v>
      </c>
      <c r="AD58" s="206">
        <v>0.0005637297435975414</v>
      </c>
      <c r="AE58" s="206">
        <v>9.4815524832078E-05</v>
      </c>
      <c r="AF58" s="206">
        <v>0.0048566704624419385</v>
      </c>
      <c r="AG58" s="206">
        <v>0.00016087372400645086</v>
      </c>
      <c r="AH58" s="206">
        <v>0.0009424771603358862</v>
      </c>
      <c r="AI58" s="206">
        <v>0.0003297423731267715</v>
      </c>
      <c r="AJ58" s="206">
        <v>0.0007043629515980939</v>
      </c>
      <c r="AK58" s="206">
        <v>0.00023556116368416035</v>
      </c>
      <c r="AL58" s="447">
        <v>0.10889998304410192</v>
      </c>
      <c r="AM58" s="207">
        <v>0.21040521312983293</v>
      </c>
      <c r="AN58" s="206">
        <v>0.00021898716465053192</v>
      </c>
      <c r="AO58" s="206">
        <v>0.00011482529146955155</v>
      </c>
      <c r="AP58" s="206">
        <v>0.0001720480188566784</v>
      </c>
      <c r="AQ58" s="206">
        <v>0.00023774764288663156</v>
      </c>
      <c r="AR58" s="206">
        <v>0.00021664730163913523</v>
      </c>
      <c r="AS58" s="206">
        <v>0.00020267896160630007</v>
      </c>
      <c r="AT58" s="206">
        <v>0.00025104265575583016</v>
      </c>
      <c r="AU58" s="206">
        <v>0.00020782695657373316</v>
      </c>
      <c r="AV58" s="206">
        <v>4.969245942715667E-05</v>
      </c>
      <c r="AW58" s="206">
        <v>0.00021094565726483862</v>
      </c>
      <c r="AX58" s="206">
        <v>0.00017309147584401057</v>
      </c>
      <c r="AY58" s="206">
        <v>0.00016096783047521147</v>
      </c>
      <c r="AZ58" s="206">
        <v>0.00019847227514597577</v>
      </c>
      <c r="BA58" s="206">
        <v>0.004421993882786574</v>
      </c>
      <c r="BB58" s="206">
        <v>0.0010743917003666452</v>
      </c>
      <c r="BC58" s="206">
        <v>0.0011654715112763862</v>
      </c>
      <c r="BD58" s="206">
        <v>1.0870053033608567</v>
      </c>
      <c r="BE58" s="206">
        <v>0.00029397108210839085</v>
      </c>
      <c r="BF58" s="206">
        <v>0.000309178523298122</v>
      </c>
      <c r="BG58" s="206">
        <v>0.0001300115934055189</v>
      </c>
      <c r="BH58" s="206">
        <v>0.00020766807582314384</v>
      </c>
      <c r="BI58" s="206">
        <v>0.001230433794498437</v>
      </c>
      <c r="BJ58" s="206">
        <v>0.0001702445294218579</v>
      </c>
      <c r="BK58" s="206">
        <v>4.7365727433830584E-05</v>
      </c>
      <c r="BL58" s="206">
        <v>0.0001559517404450509</v>
      </c>
      <c r="BM58" s="206">
        <v>0.000167766283714938</v>
      </c>
      <c r="BN58" s="206">
        <v>0.0006569216513540579</v>
      </c>
      <c r="BO58" s="206">
        <v>9.302622529803857E-05</v>
      </c>
      <c r="BP58" s="206">
        <v>0.0051237730047600195</v>
      </c>
      <c r="BQ58" s="206">
        <v>0.00015792933383676047</v>
      </c>
      <c r="BR58" s="206">
        <v>0.0007241572161964988</v>
      </c>
      <c r="BS58" s="206">
        <v>0.00041605004410458023</v>
      </c>
      <c r="BT58" s="206">
        <v>0.0006358023027745213</v>
      </c>
      <c r="BU58" s="206">
        <v>0.00026353559195310667</v>
      </c>
      <c r="BV58" s="447">
        <v>1.1068659208673086</v>
      </c>
      <c r="BW58" s="208">
        <v>0.6142110269892843</v>
      </c>
      <c r="BX58" s="462">
        <v>1.2157659039114106</v>
      </c>
      <c r="BY58" s="208">
        <v>0.5241123670399619</v>
      </c>
    </row>
    <row r="59" spans="1:77" ht="11.25">
      <c r="A59" s="164"/>
      <c r="B59" s="106" t="s">
        <v>113</v>
      </c>
      <c r="C59" s="107" t="s">
        <v>17</v>
      </c>
      <c r="D59" s="206">
        <v>0.023633690659639484</v>
      </c>
      <c r="E59" s="206">
        <v>0.010986027896452715</v>
      </c>
      <c r="F59" s="206">
        <v>0.02785474180559386</v>
      </c>
      <c r="G59" s="206">
        <v>0.03165380051490905</v>
      </c>
      <c r="H59" s="206">
        <v>0.045393936137671675</v>
      </c>
      <c r="I59" s="206">
        <v>0.05819109582932608</v>
      </c>
      <c r="J59" s="206">
        <v>0.06153352033105046</v>
      </c>
      <c r="K59" s="206">
        <v>0.050063849193997784</v>
      </c>
      <c r="L59" s="206">
        <v>0.018245944156862266</v>
      </c>
      <c r="M59" s="206">
        <v>0.04134085455794171</v>
      </c>
      <c r="N59" s="206">
        <v>0.0634673940973517</v>
      </c>
      <c r="O59" s="206">
        <v>0.07740264249379508</v>
      </c>
      <c r="P59" s="206">
        <v>0.04903667839805561</v>
      </c>
      <c r="Q59" s="206">
        <v>0.04528973188920548</v>
      </c>
      <c r="R59" s="206">
        <v>0.07238309308124759</v>
      </c>
      <c r="S59" s="206">
        <v>0.07315538836612939</v>
      </c>
      <c r="T59" s="206">
        <v>0.06060656274116101</v>
      </c>
      <c r="U59" s="206">
        <v>0.16409801648627395</v>
      </c>
      <c r="V59" s="206">
        <v>0.03795221719511185</v>
      </c>
      <c r="W59" s="206">
        <v>0.04404901157675141</v>
      </c>
      <c r="X59" s="206">
        <v>0.04251004511087403</v>
      </c>
      <c r="Y59" s="206">
        <v>0.02169501937990083</v>
      </c>
      <c r="Z59" s="206">
        <v>0.03179578210931291</v>
      </c>
      <c r="AA59" s="206">
        <v>0.005405999531368351</v>
      </c>
      <c r="AB59" s="206">
        <v>0.018212511176276484</v>
      </c>
      <c r="AC59" s="206">
        <v>0.023480381348643293</v>
      </c>
      <c r="AD59" s="206">
        <v>0.033310664983011995</v>
      </c>
      <c r="AE59" s="206">
        <v>0.03471493889556024</v>
      </c>
      <c r="AF59" s="206">
        <v>0.024012509494978084</v>
      </c>
      <c r="AG59" s="206">
        <v>0.07393353886260784</v>
      </c>
      <c r="AH59" s="206">
        <v>0.04535034417614155</v>
      </c>
      <c r="AI59" s="206">
        <v>0.025432496975203778</v>
      </c>
      <c r="AJ59" s="206">
        <v>0.12156385932249363</v>
      </c>
      <c r="AK59" s="206">
        <v>0.04664871025974455</v>
      </c>
      <c r="AL59" s="447">
        <v>1.6044049990346458</v>
      </c>
      <c r="AM59" s="207">
        <v>3.0998643556422234</v>
      </c>
      <c r="AN59" s="206">
        <v>0.02618670161644247</v>
      </c>
      <c r="AO59" s="206">
        <v>0.01972587195140948</v>
      </c>
      <c r="AP59" s="206">
        <v>0.03405509184992668</v>
      </c>
      <c r="AQ59" s="206">
        <v>0.03600230052959413</v>
      </c>
      <c r="AR59" s="206">
        <v>0.048929582220407296</v>
      </c>
      <c r="AS59" s="206">
        <v>0.06834596021333278</v>
      </c>
      <c r="AT59" s="206">
        <v>0.057615087576438836</v>
      </c>
      <c r="AU59" s="206">
        <v>0.05619046592329651</v>
      </c>
      <c r="AV59" s="206">
        <v>0.009923117704273489</v>
      </c>
      <c r="AW59" s="206">
        <v>0.04692528621275291</v>
      </c>
      <c r="AX59" s="206">
        <v>0.07330817203142093</v>
      </c>
      <c r="AY59" s="206">
        <v>0.09538667244623435</v>
      </c>
      <c r="AZ59" s="206">
        <v>0.04071492838969758</v>
      </c>
      <c r="BA59" s="206">
        <v>0.05720539297254646</v>
      </c>
      <c r="BB59" s="206">
        <v>0.07582374885687788</v>
      </c>
      <c r="BC59" s="206">
        <v>0.09886387027929837</v>
      </c>
      <c r="BD59" s="206">
        <v>0.0764519968405545</v>
      </c>
      <c r="BE59" s="206">
        <v>1.1935068792355212</v>
      </c>
      <c r="BF59" s="206">
        <v>0.043949266632451515</v>
      </c>
      <c r="BG59" s="206">
        <v>0.037371940064909535</v>
      </c>
      <c r="BH59" s="206">
        <v>0.048994742101422996</v>
      </c>
      <c r="BI59" s="206">
        <v>0.024725260214608347</v>
      </c>
      <c r="BJ59" s="206">
        <v>0.03922113104231366</v>
      </c>
      <c r="BK59" s="206">
        <v>0.0068790775833162884</v>
      </c>
      <c r="BL59" s="206">
        <v>0.02145092978986655</v>
      </c>
      <c r="BM59" s="206">
        <v>0.030160106007985313</v>
      </c>
      <c r="BN59" s="206">
        <v>0.04383266363323592</v>
      </c>
      <c r="BO59" s="206">
        <v>0.04203613662608392</v>
      </c>
      <c r="BP59" s="206">
        <v>0.027241286437425134</v>
      </c>
      <c r="BQ59" s="206">
        <v>0.08826910533187349</v>
      </c>
      <c r="BR59" s="206">
        <v>0.07121372034906111</v>
      </c>
      <c r="BS59" s="206">
        <v>0.03058809073639691</v>
      </c>
      <c r="BT59" s="206">
        <v>0.1870780143359832</v>
      </c>
      <c r="BU59" s="206">
        <v>0.04843000127820844</v>
      </c>
      <c r="BV59" s="447">
        <v>2.9066025990151685</v>
      </c>
      <c r="BW59" s="208">
        <v>1.612903002734012</v>
      </c>
      <c r="BX59" s="462">
        <v>4.511007598049814</v>
      </c>
      <c r="BY59" s="208">
        <v>1.9446793682424401</v>
      </c>
    </row>
    <row r="60" spans="1:77" ht="11.25">
      <c r="A60" s="164"/>
      <c r="B60" s="106" t="s">
        <v>114</v>
      </c>
      <c r="C60" s="107" t="s">
        <v>18</v>
      </c>
      <c r="D60" s="206">
        <v>0.003582968101629389</v>
      </c>
      <c r="E60" s="206">
        <v>0.0010477456272054418</v>
      </c>
      <c r="F60" s="206">
        <v>0.0021811412242307144</v>
      </c>
      <c r="G60" s="206">
        <v>0.002929603163735141</v>
      </c>
      <c r="H60" s="206">
        <v>0.0043967784902343935</v>
      </c>
      <c r="I60" s="206">
        <v>0.0050240071274344315</v>
      </c>
      <c r="J60" s="206">
        <v>0.005975584970607522</v>
      </c>
      <c r="K60" s="206">
        <v>0.006598204547809439</v>
      </c>
      <c r="L60" s="206">
        <v>0.0015991374558139318</v>
      </c>
      <c r="M60" s="206">
        <v>0.004303431799057039</v>
      </c>
      <c r="N60" s="206">
        <v>0.009069963363379814</v>
      </c>
      <c r="O60" s="206">
        <v>0.005077628206971783</v>
      </c>
      <c r="P60" s="206">
        <v>0.006365011011567762</v>
      </c>
      <c r="Q60" s="206">
        <v>0.005185892814827665</v>
      </c>
      <c r="R60" s="206">
        <v>0.0053952438685576625</v>
      </c>
      <c r="S60" s="206">
        <v>0.00616663258300106</v>
      </c>
      <c r="T60" s="206">
        <v>0.004216566040232982</v>
      </c>
      <c r="U60" s="206">
        <v>0.005557304785067957</v>
      </c>
      <c r="V60" s="206">
        <v>0.004872156964907985</v>
      </c>
      <c r="W60" s="206">
        <v>0.0021986245751804156</v>
      </c>
      <c r="X60" s="206">
        <v>0.002395350990665401</v>
      </c>
      <c r="Y60" s="206">
        <v>0.0013496980306921306</v>
      </c>
      <c r="Z60" s="206">
        <v>0.0013230499159180326</v>
      </c>
      <c r="AA60" s="206">
        <v>0.00046487772520488165</v>
      </c>
      <c r="AB60" s="206">
        <v>0.002068798842513755</v>
      </c>
      <c r="AC60" s="206">
        <v>0.0014091374972683033</v>
      </c>
      <c r="AD60" s="206">
        <v>0.0015271169308647317</v>
      </c>
      <c r="AE60" s="206">
        <v>0.0013229471860859519</v>
      </c>
      <c r="AF60" s="206">
        <v>0.0034169796259582814</v>
      </c>
      <c r="AG60" s="206">
        <v>0.0020262386470270444</v>
      </c>
      <c r="AH60" s="206">
        <v>0.002322012348601645</v>
      </c>
      <c r="AI60" s="206">
        <v>0.0024357812289499134</v>
      </c>
      <c r="AJ60" s="206">
        <v>0.009654451079290279</v>
      </c>
      <c r="AK60" s="206">
        <v>0.002924223599073128</v>
      </c>
      <c r="AL60" s="447">
        <v>0.126384290369566</v>
      </c>
      <c r="AM60" s="207">
        <v>0.2441865720098609</v>
      </c>
      <c r="AN60" s="206">
        <v>0.012079240477654251</v>
      </c>
      <c r="AO60" s="206">
        <v>0.004764774816284121</v>
      </c>
      <c r="AP60" s="206">
        <v>0.0045995145197777485</v>
      </c>
      <c r="AQ60" s="206">
        <v>0.013294743797301695</v>
      </c>
      <c r="AR60" s="206">
        <v>0.008511472287831357</v>
      </c>
      <c r="AS60" s="206">
        <v>0.01128872555384474</v>
      </c>
      <c r="AT60" s="206">
        <v>0.01576598515940835</v>
      </c>
      <c r="AU60" s="206">
        <v>0.01858185615824033</v>
      </c>
      <c r="AV60" s="206">
        <v>0.00461472176494852</v>
      </c>
      <c r="AW60" s="206">
        <v>0.023835590585831196</v>
      </c>
      <c r="AX60" s="206">
        <v>0.02354222488014452</v>
      </c>
      <c r="AY60" s="206">
        <v>0.015224750799483397</v>
      </c>
      <c r="AZ60" s="206">
        <v>0.01892582546883751</v>
      </c>
      <c r="BA60" s="206">
        <v>0.010955939406029309</v>
      </c>
      <c r="BB60" s="206">
        <v>0.01190700758938526</v>
      </c>
      <c r="BC60" s="206">
        <v>0.010509351279787306</v>
      </c>
      <c r="BD60" s="206">
        <v>0.011617200007939355</v>
      </c>
      <c r="BE60" s="206">
        <v>0.011017514328753347</v>
      </c>
      <c r="BF60" s="206">
        <v>1.0099734176406878</v>
      </c>
      <c r="BG60" s="206">
        <v>0.06008187361462228</v>
      </c>
      <c r="BH60" s="206">
        <v>0.03651236077157</v>
      </c>
      <c r="BI60" s="206">
        <v>0.010128657877758908</v>
      </c>
      <c r="BJ60" s="206">
        <v>0.007572696226978234</v>
      </c>
      <c r="BK60" s="206">
        <v>0.04524028503223699</v>
      </c>
      <c r="BL60" s="206">
        <v>0.018215750467488176</v>
      </c>
      <c r="BM60" s="206">
        <v>0.013440012720032223</v>
      </c>
      <c r="BN60" s="206">
        <v>0.019493492917864</v>
      </c>
      <c r="BO60" s="206">
        <v>0.01787065410090884</v>
      </c>
      <c r="BP60" s="206">
        <v>0.011723709628662154</v>
      </c>
      <c r="BQ60" s="206">
        <v>0.0066870496134812185</v>
      </c>
      <c r="BR60" s="206">
        <v>0.0074322891872421895</v>
      </c>
      <c r="BS60" s="206">
        <v>0.013440568780005508</v>
      </c>
      <c r="BT60" s="206">
        <v>0.012204430946376037</v>
      </c>
      <c r="BU60" s="206">
        <v>0.009329198512162035</v>
      </c>
      <c r="BV60" s="447">
        <v>1.530382886919559</v>
      </c>
      <c r="BW60" s="208">
        <v>0.8492248491354293</v>
      </c>
      <c r="BX60" s="462">
        <v>1.656767177289125</v>
      </c>
      <c r="BY60" s="208">
        <v>0.7142264511033634</v>
      </c>
    </row>
    <row r="61" spans="1:77" ht="11.25">
      <c r="A61" s="164"/>
      <c r="B61" s="106" t="s">
        <v>115</v>
      </c>
      <c r="C61" s="107" t="s">
        <v>19</v>
      </c>
      <c r="D61" s="206">
        <v>0.00991038650791085</v>
      </c>
      <c r="E61" s="206">
        <v>0.003180446793250575</v>
      </c>
      <c r="F61" s="206">
        <v>0.006385986689497279</v>
      </c>
      <c r="G61" s="206">
        <v>0.010881293929962472</v>
      </c>
      <c r="H61" s="206">
        <v>0.012031462586287602</v>
      </c>
      <c r="I61" s="206">
        <v>0.017091492310482525</v>
      </c>
      <c r="J61" s="206">
        <v>0.02362660743295739</v>
      </c>
      <c r="K61" s="206">
        <v>0.02785230227995275</v>
      </c>
      <c r="L61" s="206">
        <v>0.006153814107483147</v>
      </c>
      <c r="M61" s="206">
        <v>0.019396326084652964</v>
      </c>
      <c r="N61" s="206">
        <v>0.03714082442129926</v>
      </c>
      <c r="O61" s="206">
        <v>0.025477377615332256</v>
      </c>
      <c r="P61" s="206">
        <v>0.022827512987026868</v>
      </c>
      <c r="Q61" s="206">
        <v>0.016734259510190332</v>
      </c>
      <c r="R61" s="206">
        <v>0.017030081301799803</v>
      </c>
      <c r="S61" s="206">
        <v>0.02119166377915329</v>
      </c>
      <c r="T61" s="206">
        <v>0.013003105113872444</v>
      </c>
      <c r="U61" s="206">
        <v>0.020685860066451414</v>
      </c>
      <c r="V61" s="206">
        <v>0.013621620389731387</v>
      </c>
      <c r="W61" s="206">
        <v>0.010633786749400121</v>
      </c>
      <c r="X61" s="206">
        <v>0.01617531546972871</v>
      </c>
      <c r="Y61" s="206">
        <v>0.005474684845820088</v>
      </c>
      <c r="Z61" s="206">
        <v>0.003960767700544596</v>
      </c>
      <c r="AA61" s="206">
        <v>0.0016772965623896305</v>
      </c>
      <c r="AB61" s="206">
        <v>0.007883094781823983</v>
      </c>
      <c r="AC61" s="206">
        <v>0.005195298537839902</v>
      </c>
      <c r="AD61" s="206">
        <v>0.006326694676820202</v>
      </c>
      <c r="AE61" s="206">
        <v>0.007508720467872079</v>
      </c>
      <c r="AF61" s="206">
        <v>0.013662393438173133</v>
      </c>
      <c r="AG61" s="206">
        <v>0.006292420723063411</v>
      </c>
      <c r="AH61" s="206">
        <v>0.007360120296082895</v>
      </c>
      <c r="AI61" s="206">
        <v>0.009987452018460933</v>
      </c>
      <c r="AJ61" s="206">
        <v>0.03037867624639139</v>
      </c>
      <c r="AK61" s="206">
        <v>0.009797379909033907</v>
      </c>
      <c r="AL61" s="447">
        <v>0.4665365263307395</v>
      </c>
      <c r="AM61" s="207">
        <v>0.901393319921069</v>
      </c>
      <c r="AN61" s="206">
        <v>0.016630504915752544</v>
      </c>
      <c r="AO61" s="206">
        <v>0.010503018716503198</v>
      </c>
      <c r="AP61" s="206">
        <v>0.012077118442142465</v>
      </c>
      <c r="AQ61" s="206">
        <v>0.03751848610079865</v>
      </c>
      <c r="AR61" s="206">
        <v>0.02277151339460669</v>
      </c>
      <c r="AS61" s="206">
        <v>0.029776966331878436</v>
      </c>
      <c r="AT61" s="206">
        <v>0.05585513257815396</v>
      </c>
      <c r="AU61" s="206">
        <v>0.0667182959257274</v>
      </c>
      <c r="AV61" s="206">
        <v>0.014312089736298576</v>
      </c>
      <c r="AW61" s="206">
        <v>0.05226805065870413</v>
      </c>
      <c r="AX61" s="206">
        <v>0.08199704093658791</v>
      </c>
      <c r="AY61" s="206">
        <v>0.057284175242130426</v>
      </c>
      <c r="AZ61" s="206">
        <v>0.042349513553184746</v>
      </c>
      <c r="BA61" s="206">
        <v>0.028952900141649165</v>
      </c>
      <c r="BB61" s="206">
        <v>0.030259564807538754</v>
      </c>
      <c r="BC61" s="206">
        <v>0.03419066228494418</v>
      </c>
      <c r="BD61" s="206">
        <v>0.027779297646333464</v>
      </c>
      <c r="BE61" s="206">
        <v>0.036689924348127574</v>
      </c>
      <c r="BF61" s="206">
        <v>0.02079441493195922</v>
      </c>
      <c r="BG61" s="206">
        <v>1.0426021788713873</v>
      </c>
      <c r="BH61" s="206">
        <v>0.062105914839586794</v>
      </c>
      <c r="BI61" s="206">
        <v>0.01484523753491262</v>
      </c>
      <c r="BJ61" s="206">
        <v>0.00858150979143921</v>
      </c>
      <c r="BK61" s="206">
        <v>0.004956475404626879</v>
      </c>
      <c r="BL61" s="206">
        <v>0.024646845818448913</v>
      </c>
      <c r="BM61" s="206">
        <v>0.016798851899088457</v>
      </c>
      <c r="BN61" s="206">
        <v>0.019026454460466594</v>
      </c>
      <c r="BO61" s="206">
        <v>0.028911891803980638</v>
      </c>
      <c r="BP61" s="206">
        <v>0.031012855567533065</v>
      </c>
      <c r="BQ61" s="206">
        <v>0.011881315105165768</v>
      </c>
      <c r="BR61" s="206">
        <v>0.014136764491185934</v>
      </c>
      <c r="BS61" s="206">
        <v>0.033471860819580077</v>
      </c>
      <c r="BT61" s="206">
        <v>0.03528850415691353</v>
      </c>
      <c r="BU61" s="206">
        <v>0.017154787104182122</v>
      </c>
      <c r="BV61" s="447">
        <v>2.0441501183615194</v>
      </c>
      <c r="BW61" s="208">
        <v>1.134319450846667</v>
      </c>
      <c r="BX61" s="462">
        <v>2.510686644692259</v>
      </c>
      <c r="BY61" s="208">
        <v>1.0823481033739897</v>
      </c>
    </row>
    <row r="62" spans="1:77" ht="11.25">
      <c r="A62" s="164"/>
      <c r="B62" s="106" t="s">
        <v>116</v>
      </c>
      <c r="C62" s="107" t="s">
        <v>20</v>
      </c>
      <c r="D62" s="206">
        <v>0.0018256208139128152</v>
      </c>
      <c r="E62" s="206">
        <v>0.0004729970445336295</v>
      </c>
      <c r="F62" s="206">
        <v>0.0011492678653261164</v>
      </c>
      <c r="G62" s="206">
        <v>0.001330518835272932</v>
      </c>
      <c r="H62" s="206">
        <v>0.001956680495688383</v>
      </c>
      <c r="I62" s="206">
        <v>0.0030638831871516257</v>
      </c>
      <c r="J62" s="206">
        <v>0.002788612614135898</v>
      </c>
      <c r="K62" s="206">
        <v>0.004114780588037286</v>
      </c>
      <c r="L62" s="206">
        <v>0.0007151726162435163</v>
      </c>
      <c r="M62" s="206">
        <v>0.001812152124271431</v>
      </c>
      <c r="N62" s="206">
        <v>0.0030642939366948233</v>
      </c>
      <c r="O62" s="206">
        <v>0.0019295356429607077</v>
      </c>
      <c r="P62" s="206">
        <v>0.0022506418086492928</v>
      </c>
      <c r="Q62" s="206">
        <v>0.002194728793974631</v>
      </c>
      <c r="R62" s="206">
        <v>0.0022694049790381483</v>
      </c>
      <c r="S62" s="206">
        <v>0.002700435394811154</v>
      </c>
      <c r="T62" s="206">
        <v>0.001874499813057935</v>
      </c>
      <c r="U62" s="206">
        <v>0.0028818193555219147</v>
      </c>
      <c r="V62" s="206">
        <v>0.0018544986028035937</v>
      </c>
      <c r="W62" s="206">
        <v>0.0009637371463763378</v>
      </c>
      <c r="X62" s="206">
        <v>0.0017324400505886388</v>
      </c>
      <c r="Y62" s="206">
        <v>0.0006227890046994481</v>
      </c>
      <c r="Z62" s="206">
        <v>0.0006452228344449345</v>
      </c>
      <c r="AA62" s="206">
        <v>0.00021439179548854643</v>
      </c>
      <c r="AB62" s="206">
        <v>0.0009593565795410171</v>
      </c>
      <c r="AC62" s="206">
        <v>0.0007313375668701938</v>
      </c>
      <c r="AD62" s="206">
        <v>0.0008612985539946118</v>
      </c>
      <c r="AE62" s="206">
        <v>0.0006547956979992775</v>
      </c>
      <c r="AF62" s="206">
        <v>0.0021699397305729473</v>
      </c>
      <c r="AG62" s="206">
        <v>0.0009861599904540585</v>
      </c>
      <c r="AH62" s="206">
        <v>0.001093265554986632</v>
      </c>
      <c r="AI62" s="206">
        <v>0.001411429450491093</v>
      </c>
      <c r="AJ62" s="206">
        <v>0.004618707492633273</v>
      </c>
      <c r="AK62" s="206">
        <v>0.0016031659426251964</v>
      </c>
      <c r="AL62" s="447">
        <v>0.059517581903852035</v>
      </c>
      <c r="AM62" s="207">
        <v>0.11499367727523734</v>
      </c>
      <c r="AN62" s="206">
        <v>0.0033793510195152376</v>
      </c>
      <c r="AO62" s="206">
        <v>0.0013382331676561688</v>
      </c>
      <c r="AP62" s="206">
        <v>0.00211869336592188</v>
      </c>
      <c r="AQ62" s="206">
        <v>0.006471646684032936</v>
      </c>
      <c r="AR62" s="206">
        <v>0.006041391202079738</v>
      </c>
      <c r="AS62" s="206">
        <v>0.007481208195966291</v>
      </c>
      <c r="AT62" s="206">
        <v>0.007215796527332332</v>
      </c>
      <c r="AU62" s="206">
        <v>0.013669227780381274</v>
      </c>
      <c r="AV62" s="206">
        <v>0.0020129331161319146</v>
      </c>
      <c r="AW62" s="206">
        <v>0.008628899482839503</v>
      </c>
      <c r="AX62" s="206">
        <v>0.007290606496791657</v>
      </c>
      <c r="AY62" s="206">
        <v>0.005161042938188729</v>
      </c>
      <c r="AZ62" s="206">
        <v>0.00470461140394776</v>
      </c>
      <c r="BA62" s="206">
        <v>0.005667882028849463</v>
      </c>
      <c r="BB62" s="206">
        <v>0.005007865272093281</v>
      </c>
      <c r="BC62" s="206">
        <v>0.005110704067742399</v>
      </c>
      <c r="BD62" s="206">
        <v>0.005527349203899223</v>
      </c>
      <c r="BE62" s="206">
        <v>0.005132220754547929</v>
      </c>
      <c r="BF62" s="206">
        <v>0.005109533250974239</v>
      </c>
      <c r="BG62" s="206">
        <v>0.007935114617278046</v>
      </c>
      <c r="BH62" s="206">
        <v>1.0631242657466835</v>
      </c>
      <c r="BI62" s="206">
        <v>0.004256789718175239</v>
      </c>
      <c r="BJ62" s="206">
        <v>0.0038226930813471385</v>
      </c>
      <c r="BK62" s="206">
        <v>0.001142215857859412</v>
      </c>
      <c r="BL62" s="206">
        <v>0.007992711042517713</v>
      </c>
      <c r="BM62" s="206">
        <v>0.008370663414304048</v>
      </c>
      <c r="BN62" s="206">
        <v>0.018212700686579236</v>
      </c>
      <c r="BO62" s="206">
        <v>0.011574265556547697</v>
      </c>
      <c r="BP62" s="206">
        <v>0.012997646043940141</v>
      </c>
      <c r="BQ62" s="206">
        <v>0.005025391776809335</v>
      </c>
      <c r="BR62" s="206">
        <v>0.002957191237182698</v>
      </c>
      <c r="BS62" s="206">
        <v>0.023069409475984806</v>
      </c>
      <c r="BT62" s="206">
        <v>0.005786177788456041</v>
      </c>
      <c r="BU62" s="206">
        <v>0.017985520132020424</v>
      </c>
      <c r="BV62" s="447">
        <v>1.3013219521345776</v>
      </c>
      <c r="BW62" s="208">
        <v>0.7221166336370545</v>
      </c>
      <c r="BX62" s="462">
        <v>1.3608395340384296</v>
      </c>
      <c r="BY62" s="208">
        <v>0.5866530941950246</v>
      </c>
    </row>
    <row r="63" spans="1:77" ht="11.25">
      <c r="A63" s="164"/>
      <c r="B63" s="106" t="s">
        <v>117</v>
      </c>
      <c r="C63" s="107" t="s">
        <v>21</v>
      </c>
      <c r="D63" s="206">
        <v>0.05846927062328843</v>
      </c>
      <c r="E63" s="206">
        <v>0.017869516731353702</v>
      </c>
      <c r="F63" s="206">
        <v>0.05343143395788731</v>
      </c>
      <c r="G63" s="206">
        <v>0.045975562151979205</v>
      </c>
      <c r="H63" s="206">
        <v>0.0804469520921026</v>
      </c>
      <c r="I63" s="206">
        <v>0.07510652319755218</v>
      </c>
      <c r="J63" s="206">
        <v>0.08286135955415325</v>
      </c>
      <c r="K63" s="206">
        <v>0.058288549798796274</v>
      </c>
      <c r="L63" s="206">
        <v>0.019617708538790506</v>
      </c>
      <c r="M63" s="206">
        <v>0.04999453303825196</v>
      </c>
      <c r="N63" s="206">
        <v>0.05856069058919281</v>
      </c>
      <c r="O63" s="206">
        <v>0.050577042145321334</v>
      </c>
      <c r="P63" s="206">
        <v>0.0619342733008217</v>
      </c>
      <c r="Q63" s="206">
        <v>0.06652143978280346</v>
      </c>
      <c r="R63" s="206">
        <v>0.07333199301672554</v>
      </c>
      <c r="S63" s="206">
        <v>0.07570056065299266</v>
      </c>
      <c r="T63" s="206">
        <v>0.07193850279515673</v>
      </c>
      <c r="U63" s="206">
        <v>0.07172585857503146</v>
      </c>
      <c r="V63" s="206">
        <v>0.0672647802210582</v>
      </c>
      <c r="W63" s="206">
        <v>0.028485964995046076</v>
      </c>
      <c r="X63" s="206">
        <v>0.02556443395419969</v>
      </c>
      <c r="Y63" s="206">
        <v>0.01892480091847107</v>
      </c>
      <c r="Z63" s="206">
        <v>0.014039123334026337</v>
      </c>
      <c r="AA63" s="206">
        <v>0.005229824778352699</v>
      </c>
      <c r="AB63" s="206">
        <v>0.02100358990567473</v>
      </c>
      <c r="AC63" s="206">
        <v>0.013159137126170931</v>
      </c>
      <c r="AD63" s="206">
        <v>0.019035070164671444</v>
      </c>
      <c r="AE63" s="206">
        <v>0.017888351458168937</v>
      </c>
      <c r="AF63" s="206">
        <v>0.052184896072802654</v>
      </c>
      <c r="AG63" s="206">
        <v>0.033511585634187616</v>
      </c>
      <c r="AH63" s="206">
        <v>0.038083697723290594</v>
      </c>
      <c r="AI63" s="206">
        <v>0.05697080374896544</v>
      </c>
      <c r="AJ63" s="206">
        <v>0.1916927587831024</v>
      </c>
      <c r="AK63" s="206">
        <v>0.029162766483581324</v>
      </c>
      <c r="AL63" s="447">
        <v>1.7045533558439712</v>
      </c>
      <c r="AM63" s="207">
        <v>3.2933605874142255</v>
      </c>
      <c r="AN63" s="206">
        <v>0.07793756354601585</v>
      </c>
      <c r="AO63" s="206">
        <v>0.03566974685977859</v>
      </c>
      <c r="AP63" s="206">
        <v>0.07573154757760987</v>
      </c>
      <c r="AQ63" s="206">
        <v>0.060884969669840375</v>
      </c>
      <c r="AR63" s="206">
        <v>0.11666594948643513</v>
      </c>
      <c r="AS63" s="206">
        <v>0.10105196757309212</v>
      </c>
      <c r="AT63" s="206">
        <v>0.10898068262170439</v>
      </c>
      <c r="AU63" s="206">
        <v>0.07318652051851832</v>
      </c>
      <c r="AV63" s="206">
        <v>0.019166258526168947</v>
      </c>
      <c r="AW63" s="206">
        <v>0.07119009351894338</v>
      </c>
      <c r="AX63" s="206">
        <v>0.07865926989675891</v>
      </c>
      <c r="AY63" s="206">
        <v>0.07328437548079945</v>
      </c>
      <c r="AZ63" s="206">
        <v>0.0758197448714178</v>
      </c>
      <c r="BA63" s="206">
        <v>0.09457529286845012</v>
      </c>
      <c r="BB63" s="206">
        <v>0.09243379314979681</v>
      </c>
      <c r="BC63" s="206">
        <v>0.10022300992102816</v>
      </c>
      <c r="BD63" s="206">
        <v>0.0946098872904656</v>
      </c>
      <c r="BE63" s="206">
        <v>0.08883931170281022</v>
      </c>
      <c r="BF63" s="206">
        <v>0.09422019003517133</v>
      </c>
      <c r="BG63" s="206">
        <v>0.030301453380797226</v>
      </c>
      <c r="BH63" s="206">
        <v>0.03424114625227432</v>
      </c>
      <c r="BI63" s="206">
        <v>1.0284817805015398</v>
      </c>
      <c r="BJ63" s="206">
        <v>0.018004369082195402</v>
      </c>
      <c r="BK63" s="206">
        <v>0.00793893379685851</v>
      </c>
      <c r="BL63" s="206">
        <v>0.029212752702181956</v>
      </c>
      <c r="BM63" s="206">
        <v>0.020347845439491922</v>
      </c>
      <c r="BN63" s="206">
        <v>0.02764653711454173</v>
      </c>
      <c r="BO63" s="206">
        <v>0.02542550549588713</v>
      </c>
      <c r="BP63" s="206">
        <v>0.07539890258363333</v>
      </c>
      <c r="BQ63" s="206">
        <v>0.0476477036081818</v>
      </c>
      <c r="BR63" s="206">
        <v>0.043339725430463355</v>
      </c>
      <c r="BS63" s="206">
        <v>0.08541174992880217</v>
      </c>
      <c r="BT63" s="206">
        <v>0.3212948875947145</v>
      </c>
      <c r="BU63" s="206">
        <v>0.04476031037524708</v>
      </c>
      <c r="BV63" s="447">
        <v>3.372583778401616</v>
      </c>
      <c r="BW63" s="208">
        <v>1.871480643758827</v>
      </c>
      <c r="BX63" s="462">
        <v>5.0771371342455875</v>
      </c>
      <c r="BY63" s="208">
        <v>2.1887358023899988</v>
      </c>
    </row>
    <row r="64" spans="1:77" ht="11.25">
      <c r="A64" s="164"/>
      <c r="B64" s="106" t="s">
        <v>118</v>
      </c>
      <c r="C64" s="107" t="s">
        <v>22</v>
      </c>
      <c r="D64" s="206">
        <v>0.019571045980442146</v>
      </c>
      <c r="E64" s="206">
        <v>0.00607507875290789</v>
      </c>
      <c r="F64" s="206">
        <v>0.012767305892086033</v>
      </c>
      <c r="G64" s="206">
        <v>0.019805950745967225</v>
      </c>
      <c r="H64" s="206">
        <v>0.02289974036121767</v>
      </c>
      <c r="I64" s="206">
        <v>0.026404853703947705</v>
      </c>
      <c r="J64" s="206">
        <v>0.02437383176358287</v>
      </c>
      <c r="K64" s="206">
        <v>0.0232823753397196</v>
      </c>
      <c r="L64" s="206">
        <v>0.009740873765316448</v>
      </c>
      <c r="M64" s="206">
        <v>0.01779750552469093</v>
      </c>
      <c r="N64" s="206">
        <v>0.025998738790510244</v>
      </c>
      <c r="O64" s="206">
        <v>0.019876456448299443</v>
      </c>
      <c r="P64" s="206">
        <v>0.022255165569823467</v>
      </c>
      <c r="Q64" s="206">
        <v>0.021403475133359297</v>
      </c>
      <c r="R64" s="206">
        <v>0.021144740060186448</v>
      </c>
      <c r="S64" s="206">
        <v>0.024786991937919643</v>
      </c>
      <c r="T64" s="206">
        <v>0.01912370853916802</v>
      </c>
      <c r="U64" s="206">
        <v>0.023416584775332646</v>
      </c>
      <c r="V64" s="206">
        <v>0.01982044276014896</v>
      </c>
      <c r="W64" s="206">
        <v>0.013348217623126253</v>
      </c>
      <c r="X64" s="206">
        <v>0.011258258187428233</v>
      </c>
      <c r="Y64" s="206">
        <v>0.00963223148503073</v>
      </c>
      <c r="Z64" s="206">
        <v>0.01176805236927636</v>
      </c>
      <c r="AA64" s="206">
        <v>0.0048335928578732675</v>
      </c>
      <c r="AB64" s="206">
        <v>0.013326788131281884</v>
      </c>
      <c r="AC64" s="206">
        <v>0.009406562945896113</v>
      </c>
      <c r="AD64" s="206">
        <v>0.008208733296583665</v>
      </c>
      <c r="AE64" s="206">
        <v>0.006506287915018705</v>
      </c>
      <c r="AF64" s="206">
        <v>0.014081597700488429</v>
      </c>
      <c r="AG64" s="206">
        <v>0.011727822438775156</v>
      </c>
      <c r="AH64" s="206">
        <v>0.01418005238001882</v>
      </c>
      <c r="AI64" s="206">
        <v>0.01337879847960671</v>
      </c>
      <c r="AJ64" s="206">
        <v>0.03994156346208342</v>
      </c>
      <c r="AK64" s="206">
        <v>0.021107645559687485</v>
      </c>
      <c r="AL64" s="447">
        <v>0.5832510706768019</v>
      </c>
      <c r="AM64" s="207">
        <v>1.1268970150735234</v>
      </c>
      <c r="AN64" s="206">
        <v>0.06874241388875989</v>
      </c>
      <c r="AO64" s="206">
        <v>0.027782224951846894</v>
      </c>
      <c r="AP64" s="206">
        <v>0.04360726877201265</v>
      </c>
      <c r="AQ64" s="206">
        <v>0.10165011721213679</v>
      </c>
      <c r="AR64" s="206">
        <v>0.04026075109157435</v>
      </c>
      <c r="AS64" s="206">
        <v>0.06478919934141347</v>
      </c>
      <c r="AT64" s="206">
        <v>0.051836122538036086</v>
      </c>
      <c r="AU64" s="206">
        <v>0.05055108615686115</v>
      </c>
      <c r="AV64" s="206">
        <v>0.025370277360019303</v>
      </c>
      <c r="AW64" s="206">
        <v>0.06073689239187274</v>
      </c>
      <c r="AX64" s="206">
        <v>0.0523834678622014</v>
      </c>
      <c r="AY64" s="206">
        <v>0.049306988821474294</v>
      </c>
      <c r="AZ64" s="206">
        <v>0.04823665019565462</v>
      </c>
      <c r="BA64" s="206">
        <v>0.04515900760755384</v>
      </c>
      <c r="BB64" s="206">
        <v>0.037061635096056075</v>
      </c>
      <c r="BC64" s="206">
        <v>0.042078796567086345</v>
      </c>
      <c r="BD64" s="206">
        <v>0.04969543410585884</v>
      </c>
      <c r="BE64" s="206">
        <v>0.0472887253564826</v>
      </c>
      <c r="BF64" s="206">
        <v>0.04320018401120314</v>
      </c>
      <c r="BG64" s="206">
        <v>0.057353999802871126</v>
      </c>
      <c r="BH64" s="206">
        <v>0.03349477552808909</v>
      </c>
      <c r="BI64" s="206">
        <v>0.07259988998165515</v>
      </c>
      <c r="BJ64" s="206">
        <v>1.0986057277112726</v>
      </c>
      <c r="BK64" s="206">
        <v>0.06020466728132503</v>
      </c>
      <c r="BL64" s="206">
        <v>0.08440480723630384</v>
      </c>
      <c r="BM64" s="206">
        <v>0.0466148596225712</v>
      </c>
      <c r="BN64" s="206">
        <v>0.01808519116511488</v>
      </c>
      <c r="BO64" s="206">
        <v>0.019652398156240498</v>
      </c>
      <c r="BP64" s="206">
        <v>0.03586907893928951</v>
      </c>
      <c r="BQ64" s="206">
        <v>0.03669472645918224</v>
      </c>
      <c r="BR64" s="206">
        <v>0.07117628750333553</v>
      </c>
      <c r="BS64" s="206">
        <v>0.04809524483860859</v>
      </c>
      <c r="BT64" s="206">
        <v>0.05268786078848976</v>
      </c>
      <c r="BU64" s="206">
        <v>0.2685515221373797</v>
      </c>
      <c r="BV64" s="447">
        <v>2.9538282804798337</v>
      </c>
      <c r="BW64" s="208">
        <v>1.6391090081460788</v>
      </c>
      <c r="BX64" s="462">
        <v>3.5370793511566356</v>
      </c>
      <c r="BY64" s="208">
        <v>1.5248223569839148</v>
      </c>
    </row>
    <row r="65" spans="1:77" ht="11.25">
      <c r="A65" s="164"/>
      <c r="B65" s="106" t="s">
        <v>119</v>
      </c>
      <c r="C65" s="107" t="s">
        <v>23</v>
      </c>
      <c r="D65" s="206">
        <v>0.0042589220265405415</v>
      </c>
      <c r="E65" s="206">
        <v>0.0015019385766255858</v>
      </c>
      <c r="F65" s="206">
        <v>0.0034138785595575856</v>
      </c>
      <c r="G65" s="206">
        <v>0.004751314403369859</v>
      </c>
      <c r="H65" s="206">
        <v>0.005509657808634685</v>
      </c>
      <c r="I65" s="206">
        <v>0.006829204430902078</v>
      </c>
      <c r="J65" s="206">
        <v>0.006992469226098796</v>
      </c>
      <c r="K65" s="206">
        <v>0.006560935222893623</v>
      </c>
      <c r="L65" s="206">
        <v>0.002271794537198666</v>
      </c>
      <c r="M65" s="206">
        <v>0.004773623588963989</v>
      </c>
      <c r="N65" s="206">
        <v>0.006656188887510545</v>
      </c>
      <c r="O65" s="206">
        <v>0.004907728769797126</v>
      </c>
      <c r="P65" s="206">
        <v>0.005946567471414623</v>
      </c>
      <c r="Q65" s="206">
        <v>0.006023917169865818</v>
      </c>
      <c r="R65" s="206">
        <v>0.006383904690916466</v>
      </c>
      <c r="S65" s="206">
        <v>0.006755389944431958</v>
      </c>
      <c r="T65" s="206">
        <v>0.005639931082223478</v>
      </c>
      <c r="U65" s="206">
        <v>0.006646008690263278</v>
      </c>
      <c r="V65" s="206">
        <v>0.005732099489765505</v>
      </c>
      <c r="W65" s="206">
        <v>0.0034253986936805506</v>
      </c>
      <c r="X65" s="206">
        <v>0.0030228471150139657</v>
      </c>
      <c r="Y65" s="206">
        <v>0.0027194898993863127</v>
      </c>
      <c r="Z65" s="206">
        <v>0.002772708746316214</v>
      </c>
      <c r="AA65" s="206">
        <v>0.000896734447819919</v>
      </c>
      <c r="AB65" s="206">
        <v>0.0034293799140989985</v>
      </c>
      <c r="AC65" s="206">
        <v>0.002745842736101536</v>
      </c>
      <c r="AD65" s="206">
        <v>0.002278119753054649</v>
      </c>
      <c r="AE65" s="206">
        <v>0.00199332670785027</v>
      </c>
      <c r="AF65" s="206">
        <v>0.004293536659117094</v>
      </c>
      <c r="AG65" s="206">
        <v>0.0037409927152757738</v>
      </c>
      <c r="AH65" s="206">
        <v>0.003869928183621005</v>
      </c>
      <c r="AI65" s="206">
        <v>0.004036660525122847</v>
      </c>
      <c r="AJ65" s="206">
        <v>0.012732807694746748</v>
      </c>
      <c r="AK65" s="206">
        <v>0.004175570083287202</v>
      </c>
      <c r="AL65" s="447">
        <v>0.15768881845146732</v>
      </c>
      <c r="AM65" s="207">
        <v>0.3046699230525682</v>
      </c>
      <c r="AN65" s="206">
        <v>0.006817244553086881</v>
      </c>
      <c r="AO65" s="206">
        <v>0.004824094090526142</v>
      </c>
      <c r="AP65" s="206">
        <v>0.00607606043834116</v>
      </c>
      <c r="AQ65" s="206">
        <v>0.018274115237674717</v>
      </c>
      <c r="AR65" s="206">
        <v>0.009818173573872649</v>
      </c>
      <c r="AS65" s="206">
        <v>0.014839269821541717</v>
      </c>
      <c r="AT65" s="206">
        <v>0.013764175514773795</v>
      </c>
      <c r="AU65" s="206">
        <v>0.01379153402266582</v>
      </c>
      <c r="AV65" s="206">
        <v>0.004120231968404037</v>
      </c>
      <c r="AW65" s="206">
        <v>0.013062651481819365</v>
      </c>
      <c r="AX65" s="206">
        <v>0.012805882853284128</v>
      </c>
      <c r="AY65" s="206">
        <v>0.010036563375077006</v>
      </c>
      <c r="AZ65" s="206">
        <v>0.013318490866319373</v>
      </c>
      <c r="BA65" s="206">
        <v>0.012608053568401733</v>
      </c>
      <c r="BB65" s="206">
        <v>0.011472003868244686</v>
      </c>
      <c r="BC65" s="206">
        <v>0.01074505938397936</v>
      </c>
      <c r="BD65" s="206">
        <v>0.012706432848472605</v>
      </c>
      <c r="BE65" s="206">
        <v>0.013505431313286732</v>
      </c>
      <c r="BF65" s="206">
        <v>0.012327587486920054</v>
      </c>
      <c r="BG65" s="206">
        <v>0.01631754058646795</v>
      </c>
      <c r="BH65" s="206">
        <v>0.008661211482903877</v>
      </c>
      <c r="BI65" s="206">
        <v>0.03484412783147663</v>
      </c>
      <c r="BJ65" s="206">
        <v>0.021852329556992834</v>
      </c>
      <c r="BK65" s="206">
        <v>1.0085169634214999</v>
      </c>
      <c r="BL65" s="206">
        <v>0.02478841648244364</v>
      </c>
      <c r="BM65" s="206">
        <v>0.02502632994212893</v>
      </c>
      <c r="BN65" s="206">
        <v>0.005642421082043744</v>
      </c>
      <c r="BO65" s="206">
        <v>0.013215194627476168</v>
      </c>
      <c r="BP65" s="206">
        <v>0.014036971145401795</v>
      </c>
      <c r="BQ65" s="206">
        <v>0.03108009354683149</v>
      </c>
      <c r="BR65" s="206">
        <v>0.019333137133722443</v>
      </c>
      <c r="BS65" s="206">
        <v>0.02364795497632999</v>
      </c>
      <c r="BT65" s="206">
        <v>0.01815104523106666</v>
      </c>
      <c r="BU65" s="206">
        <v>0.022471269607657236</v>
      </c>
      <c r="BV65" s="447">
        <v>1.5024980629211353</v>
      </c>
      <c r="BW65" s="208">
        <v>0.8337512799681114</v>
      </c>
      <c r="BX65" s="462">
        <v>1.6601868813726026</v>
      </c>
      <c r="BY65" s="208">
        <v>0.7157006733989562</v>
      </c>
    </row>
    <row r="66" spans="1:77" ht="11.25">
      <c r="A66" s="164"/>
      <c r="B66" s="106" t="s">
        <v>120</v>
      </c>
      <c r="C66" s="107" t="s">
        <v>24</v>
      </c>
      <c r="D66" s="206">
        <v>0.022249117567733213</v>
      </c>
      <c r="E66" s="206">
        <v>0.011508427377918786</v>
      </c>
      <c r="F66" s="206">
        <v>0.014862996338371588</v>
      </c>
      <c r="G66" s="206">
        <v>0.02223931632405741</v>
      </c>
      <c r="H66" s="206">
        <v>0.026610257262467133</v>
      </c>
      <c r="I66" s="206">
        <v>0.023567311813184926</v>
      </c>
      <c r="J66" s="206">
        <v>0.03261335683583437</v>
      </c>
      <c r="K66" s="206">
        <v>0.02637495076871431</v>
      </c>
      <c r="L66" s="206">
        <v>0.020526229008152142</v>
      </c>
      <c r="M66" s="206">
        <v>0.03256783419021581</v>
      </c>
      <c r="N66" s="206">
        <v>0.03471897051356371</v>
      </c>
      <c r="O66" s="206">
        <v>0.023688269692919213</v>
      </c>
      <c r="P66" s="206">
        <v>0.026842035863923353</v>
      </c>
      <c r="Q66" s="206">
        <v>0.022108153268740795</v>
      </c>
      <c r="R66" s="206">
        <v>0.02345315100482836</v>
      </c>
      <c r="S66" s="206">
        <v>0.027340698618163246</v>
      </c>
      <c r="T66" s="206">
        <v>0.017523311508895106</v>
      </c>
      <c r="U66" s="206">
        <v>0.03136164566890273</v>
      </c>
      <c r="V66" s="206">
        <v>0.0255814478531887</v>
      </c>
      <c r="W66" s="206">
        <v>0.017853718563208516</v>
      </c>
      <c r="X66" s="206">
        <v>0.015073132518285598</v>
      </c>
      <c r="Y66" s="206">
        <v>0.011726869395667014</v>
      </c>
      <c r="Z66" s="206">
        <v>0.010632818288486638</v>
      </c>
      <c r="AA66" s="206">
        <v>0.002431285523266399</v>
      </c>
      <c r="AB66" s="206">
        <v>0.04131692745325494</v>
      </c>
      <c r="AC66" s="206">
        <v>0.010798668414735731</v>
      </c>
      <c r="AD66" s="206">
        <v>0.012081909612984063</v>
      </c>
      <c r="AE66" s="206">
        <v>0.007837252003832985</v>
      </c>
      <c r="AF66" s="206">
        <v>0.014015166071321857</v>
      </c>
      <c r="AG66" s="206">
        <v>0.014639696273942225</v>
      </c>
      <c r="AH66" s="206">
        <v>0.011999515696420642</v>
      </c>
      <c r="AI66" s="206">
        <v>0.015514311376471267</v>
      </c>
      <c r="AJ66" s="206">
        <v>0.05810525218850173</v>
      </c>
      <c r="AK66" s="206">
        <v>0.02259761793857104</v>
      </c>
      <c r="AL66" s="447">
        <v>0.7323616227987256</v>
      </c>
      <c r="AM66" s="207">
        <v>1.414992904734175</v>
      </c>
      <c r="AN66" s="206">
        <v>0.039374861924207374</v>
      </c>
      <c r="AO66" s="206">
        <v>0.03322675282183574</v>
      </c>
      <c r="AP66" s="206">
        <v>0.02994506788999381</v>
      </c>
      <c r="AQ66" s="206">
        <v>0.04650775970186529</v>
      </c>
      <c r="AR66" s="206">
        <v>0.046673446865171324</v>
      </c>
      <c r="AS66" s="206">
        <v>0.03847334429620537</v>
      </c>
      <c r="AT66" s="206">
        <v>0.055878945565149524</v>
      </c>
      <c r="AU66" s="206">
        <v>0.04465562967302805</v>
      </c>
      <c r="AV66" s="206">
        <v>0.035095252767540844</v>
      </c>
      <c r="AW66" s="206">
        <v>0.07244556093869894</v>
      </c>
      <c r="AX66" s="206">
        <v>0.058044791476640545</v>
      </c>
      <c r="AY66" s="206">
        <v>0.04332450697248502</v>
      </c>
      <c r="AZ66" s="206">
        <v>0.043238102935185325</v>
      </c>
      <c r="BA66" s="206">
        <v>0.03547139501045455</v>
      </c>
      <c r="BB66" s="206">
        <v>0.033924592135557166</v>
      </c>
      <c r="BC66" s="206">
        <v>0.042988135935054246</v>
      </c>
      <c r="BD66" s="206">
        <v>0.029213477875200167</v>
      </c>
      <c r="BE66" s="206">
        <v>0.053231096566629485</v>
      </c>
      <c r="BF66" s="206">
        <v>0.048459520461487424</v>
      </c>
      <c r="BG66" s="206">
        <v>0.028869555764437598</v>
      </c>
      <c r="BH66" s="206">
        <v>0.033880274997151565</v>
      </c>
      <c r="BI66" s="206">
        <v>0.030094465108010605</v>
      </c>
      <c r="BJ66" s="206">
        <v>0.022903964018185872</v>
      </c>
      <c r="BK66" s="206">
        <v>0.004990557479228473</v>
      </c>
      <c r="BL66" s="206">
        <v>1.1088618060541733</v>
      </c>
      <c r="BM66" s="206">
        <v>0.02729306148978788</v>
      </c>
      <c r="BN66" s="206">
        <v>0.028611086369953565</v>
      </c>
      <c r="BO66" s="206">
        <v>0.016302635920076556</v>
      </c>
      <c r="BP66" s="206">
        <v>0.023793482776585866</v>
      </c>
      <c r="BQ66" s="206">
        <v>0.030231575205754195</v>
      </c>
      <c r="BR66" s="206">
        <v>0.020409141131675912</v>
      </c>
      <c r="BS66" s="206">
        <v>0.03127912264654685</v>
      </c>
      <c r="BT66" s="206">
        <v>0.08962273357748524</v>
      </c>
      <c r="BU66" s="206">
        <v>0.04291497789237008</v>
      </c>
      <c r="BV66" s="447">
        <v>2.3702306822438137</v>
      </c>
      <c r="BW66" s="208">
        <v>1.3152648338849788</v>
      </c>
      <c r="BX66" s="462">
        <v>3.1025923050425392</v>
      </c>
      <c r="BY66" s="208">
        <v>1.3375165331781722</v>
      </c>
    </row>
    <row r="67" spans="1:77" ht="11.25">
      <c r="A67" s="164"/>
      <c r="B67" s="106" t="s">
        <v>121</v>
      </c>
      <c r="C67" s="107" t="s">
        <v>25</v>
      </c>
      <c r="D67" s="206">
        <v>0.0068386603417531335</v>
      </c>
      <c r="E67" s="206">
        <v>0.0025879359346590905</v>
      </c>
      <c r="F67" s="206">
        <v>0.0057760154025295685</v>
      </c>
      <c r="G67" s="206">
        <v>0.01044097618654584</v>
      </c>
      <c r="H67" s="206">
        <v>0.00882249953748899</v>
      </c>
      <c r="I67" s="206">
        <v>0.01128759626319204</v>
      </c>
      <c r="J67" s="206">
        <v>0.010553854628660061</v>
      </c>
      <c r="K67" s="206">
        <v>0.013109453666056816</v>
      </c>
      <c r="L67" s="206">
        <v>0.003789840515913252</v>
      </c>
      <c r="M67" s="206">
        <v>0.008278104740940427</v>
      </c>
      <c r="N67" s="206">
        <v>0.009224231504365616</v>
      </c>
      <c r="O67" s="206">
        <v>0.008921102901913355</v>
      </c>
      <c r="P67" s="206">
        <v>0.010065584771675582</v>
      </c>
      <c r="Q67" s="206">
        <v>0.010325524188599701</v>
      </c>
      <c r="R67" s="206">
        <v>0.011374218559173394</v>
      </c>
      <c r="S67" s="206">
        <v>0.010938257505530367</v>
      </c>
      <c r="T67" s="206">
        <v>0.009961331200922944</v>
      </c>
      <c r="U67" s="206">
        <v>0.011440562207887233</v>
      </c>
      <c r="V67" s="206">
        <v>0.011135361659616493</v>
      </c>
      <c r="W67" s="206">
        <v>0.007300533849421286</v>
      </c>
      <c r="X67" s="206">
        <v>0.007449500211090792</v>
      </c>
      <c r="Y67" s="206">
        <v>0.008890755848621357</v>
      </c>
      <c r="Z67" s="206">
        <v>0.00992160610418398</v>
      </c>
      <c r="AA67" s="206">
        <v>0.0022779447305739287</v>
      </c>
      <c r="AB67" s="206">
        <v>0.007328749001501694</v>
      </c>
      <c r="AC67" s="206">
        <v>0.020745431356701968</v>
      </c>
      <c r="AD67" s="206">
        <v>0.0069697396582382295</v>
      </c>
      <c r="AE67" s="206">
        <v>0.005580248323719666</v>
      </c>
      <c r="AF67" s="206">
        <v>0.008390897498161062</v>
      </c>
      <c r="AG67" s="206">
        <v>0.010880794636478912</v>
      </c>
      <c r="AH67" s="206">
        <v>0.010881152941575016</v>
      </c>
      <c r="AI67" s="206">
        <v>0.008507630009743113</v>
      </c>
      <c r="AJ67" s="206">
        <v>0.016590696528578606</v>
      </c>
      <c r="AK67" s="206">
        <v>0.013544103213073113</v>
      </c>
      <c r="AL67" s="447">
        <v>0.3201308956290866</v>
      </c>
      <c r="AM67" s="207">
        <v>0.618523597905467</v>
      </c>
      <c r="AN67" s="206">
        <v>0.010045651505920707</v>
      </c>
      <c r="AO67" s="206">
        <v>0.0062123620472848105</v>
      </c>
      <c r="AP67" s="206">
        <v>0.01306650086864073</v>
      </c>
      <c r="AQ67" s="206">
        <v>0.02454728686094181</v>
      </c>
      <c r="AR67" s="206">
        <v>0.013352567197576763</v>
      </c>
      <c r="AS67" s="206">
        <v>0.019966576609526897</v>
      </c>
      <c r="AT67" s="206">
        <v>0.016348490243267136</v>
      </c>
      <c r="AU67" s="206">
        <v>0.024921411519146557</v>
      </c>
      <c r="AV67" s="206">
        <v>0.005978986961391459</v>
      </c>
      <c r="AW67" s="206">
        <v>0.016301861292579895</v>
      </c>
      <c r="AX67" s="206">
        <v>0.014320864494385415</v>
      </c>
      <c r="AY67" s="206">
        <v>0.016868394135711298</v>
      </c>
      <c r="AZ67" s="206">
        <v>0.01935812229193911</v>
      </c>
      <c r="BA67" s="206">
        <v>0.019059765904230558</v>
      </c>
      <c r="BB67" s="206">
        <v>0.018887381758287917</v>
      </c>
      <c r="BC67" s="206">
        <v>0.01673181117311004</v>
      </c>
      <c r="BD67" s="206">
        <v>0.018701733424205474</v>
      </c>
      <c r="BE67" s="206">
        <v>0.02141836184168274</v>
      </c>
      <c r="BF67" s="206">
        <v>0.02777789937828467</v>
      </c>
      <c r="BG67" s="206">
        <v>0.016285343338392454</v>
      </c>
      <c r="BH67" s="206">
        <v>0.020436050182005106</v>
      </c>
      <c r="BI67" s="206">
        <v>0.03853982027422295</v>
      </c>
      <c r="BJ67" s="206">
        <v>0.03711204459044095</v>
      </c>
      <c r="BK67" s="206">
        <v>0.006701250278551744</v>
      </c>
      <c r="BL67" s="206">
        <v>0.021868264997914836</v>
      </c>
      <c r="BM67" s="206">
        <v>1.1488297306237247</v>
      </c>
      <c r="BN67" s="206">
        <v>0.02479467029724706</v>
      </c>
      <c r="BO67" s="206">
        <v>0.019763489619499107</v>
      </c>
      <c r="BP67" s="206">
        <v>0.018189741237158028</v>
      </c>
      <c r="BQ67" s="206">
        <v>0.04209202825805167</v>
      </c>
      <c r="BR67" s="206">
        <v>0.06188704594916641</v>
      </c>
      <c r="BS67" s="206">
        <v>0.024877130591801615</v>
      </c>
      <c r="BT67" s="206">
        <v>0.021903644552406835</v>
      </c>
      <c r="BU67" s="206">
        <v>0.05218616528720507</v>
      </c>
      <c r="BV67" s="447">
        <v>1.8793324495859027</v>
      </c>
      <c r="BW67" s="208">
        <v>1.0428604695047101</v>
      </c>
      <c r="BX67" s="462">
        <v>2.199463345214989</v>
      </c>
      <c r="BY67" s="208">
        <v>0.948180843342897</v>
      </c>
    </row>
    <row r="68" spans="1:77" ht="11.25">
      <c r="A68" s="164"/>
      <c r="B68" s="106" t="s">
        <v>122</v>
      </c>
      <c r="C68" s="107" t="s">
        <v>26</v>
      </c>
      <c r="D68" s="206">
        <v>0.0010029456831989064</v>
      </c>
      <c r="E68" s="206">
        <v>0.00033573080854224104</v>
      </c>
      <c r="F68" s="206">
        <v>0.0006328843330824452</v>
      </c>
      <c r="G68" s="206">
        <v>0.0013177873605637609</v>
      </c>
      <c r="H68" s="206">
        <v>0.0010316429527246144</v>
      </c>
      <c r="I68" s="206">
        <v>0.0015821457093164856</v>
      </c>
      <c r="J68" s="206">
        <v>0.0012091397190426565</v>
      </c>
      <c r="K68" s="206">
        <v>0.0011095919201249073</v>
      </c>
      <c r="L68" s="206">
        <v>0.00041282677746998437</v>
      </c>
      <c r="M68" s="206">
        <v>0.0007561638970422698</v>
      </c>
      <c r="N68" s="206">
        <v>0.0017711552520419517</v>
      </c>
      <c r="O68" s="206">
        <v>0.0009980662139475864</v>
      </c>
      <c r="P68" s="206">
        <v>0.0017128415106954517</v>
      </c>
      <c r="Q68" s="206">
        <v>0.0015845385432635595</v>
      </c>
      <c r="R68" s="206">
        <v>0.000986118661960018</v>
      </c>
      <c r="S68" s="206">
        <v>0.0012028065018276132</v>
      </c>
      <c r="T68" s="206">
        <v>0.0008854312008383365</v>
      </c>
      <c r="U68" s="206">
        <v>0.0011781460085425364</v>
      </c>
      <c r="V68" s="206">
        <v>0.0009202286255795926</v>
      </c>
      <c r="W68" s="206">
        <v>0.0007182011220410449</v>
      </c>
      <c r="X68" s="206">
        <v>0.0009079671023569681</v>
      </c>
      <c r="Y68" s="206">
        <v>0.00055732622815262</v>
      </c>
      <c r="Z68" s="206">
        <v>0.0006996022018725856</v>
      </c>
      <c r="AA68" s="206">
        <v>0.00036682841196533124</v>
      </c>
      <c r="AB68" s="206">
        <v>0.0006541363360159022</v>
      </c>
      <c r="AC68" s="206">
        <v>0.0005382513174193522</v>
      </c>
      <c r="AD68" s="206">
        <v>0.0005140277967898969</v>
      </c>
      <c r="AE68" s="206">
        <v>0.0003247735674765315</v>
      </c>
      <c r="AF68" s="206">
        <v>0.0005934053188435015</v>
      </c>
      <c r="AG68" s="206">
        <v>0.00057265452568512</v>
      </c>
      <c r="AH68" s="206">
        <v>0.0006819908404708629</v>
      </c>
      <c r="AI68" s="206">
        <v>0.000665407200587455</v>
      </c>
      <c r="AJ68" s="206">
        <v>0.0014236438934032653</v>
      </c>
      <c r="AK68" s="206">
        <v>0.0005803637348362608</v>
      </c>
      <c r="AL68" s="447">
        <v>0.03042877127772162</v>
      </c>
      <c r="AM68" s="207">
        <v>0.058791304892812944</v>
      </c>
      <c r="AN68" s="206">
        <v>0.0016536442401113279</v>
      </c>
      <c r="AO68" s="206">
        <v>0.0007058188078801275</v>
      </c>
      <c r="AP68" s="206">
        <v>0.001095175714497094</v>
      </c>
      <c r="AQ68" s="206">
        <v>0.002977411850527119</v>
      </c>
      <c r="AR68" s="206">
        <v>0.0017248112088365526</v>
      </c>
      <c r="AS68" s="206">
        <v>0.0025078906041208094</v>
      </c>
      <c r="AT68" s="206">
        <v>0.0018872342821501036</v>
      </c>
      <c r="AU68" s="206">
        <v>0.0018786956298239765</v>
      </c>
      <c r="AV68" s="206">
        <v>0.0006076458978898713</v>
      </c>
      <c r="AW68" s="206">
        <v>0.001392690364325164</v>
      </c>
      <c r="AX68" s="206">
        <v>0.0028757382898362783</v>
      </c>
      <c r="AY68" s="206">
        <v>0.0017819873540734865</v>
      </c>
      <c r="AZ68" s="206">
        <v>0.0028159927092467267</v>
      </c>
      <c r="BA68" s="206">
        <v>0.0026996377447044977</v>
      </c>
      <c r="BB68" s="206">
        <v>0.0013480326796316451</v>
      </c>
      <c r="BC68" s="206">
        <v>0.001223355489806653</v>
      </c>
      <c r="BD68" s="206">
        <v>0.001437358348540369</v>
      </c>
      <c r="BE68" s="206">
        <v>0.00168402897422256</v>
      </c>
      <c r="BF68" s="206">
        <v>0.0014592888183331395</v>
      </c>
      <c r="BG68" s="206">
        <v>0.0012228534922821932</v>
      </c>
      <c r="BH68" s="206">
        <v>0.0014849996552277714</v>
      </c>
      <c r="BI68" s="206">
        <v>0.0013846388070442907</v>
      </c>
      <c r="BJ68" s="206">
        <v>0.0014640427728189935</v>
      </c>
      <c r="BK68" s="206">
        <v>0.0008346537897164647</v>
      </c>
      <c r="BL68" s="206">
        <v>0.0012525927702804016</v>
      </c>
      <c r="BM68" s="206">
        <v>0.0011960459310018062</v>
      </c>
      <c r="BN68" s="206">
        <v>1.0003947023749116</v>
      </c>
      <c r="BO68" s="206">
        <v>0.0004391643429690948</v>
      </c>
      <c r="BP68" s="206">
        <v>0.0008514623640770913</v>
      </c>
      <c r="BQ68" s="206">
        <v>0.0015314057537685482</v>
      </c>
      <c r="BR68" s="206">
        <v>0.0012253163900623222</v>
      </c>
      <c r="BS68" s="206">
        <v>0.001190276018689774</v>
      </c>
      <c r="BT68" s="206">
        <v>0.001585869239729911</v>
      </c>
      <c r="BU68" s="206">
        <v>0.1693481650276555</v>
      </c>
      <c r="BV68" s="447">
        <v>1.2191626277387935</v>
      </c>
      <c r="BW68" s="208">
        <v>0.6765255985690141</v>
      </c>
      <c r="BX68" s="462">
        <v>1.249591399016515</v>
      </c>
      <c r="BY68" s="208">
        <v>0.5386944179502552</v>
      </c>
    </row>
    <row r="69" spans="1:77" ht="11.25">
      <c r="A69" s="164"/>
      <c r="B69" s="106" t="s">
        <v>123</v>
      </c>
      <c r="C69" s="107" t="s">
        <v>27</v>
      </c>
      <c r="D69" s="206">
        <v>0.0076781529621130626</v>
      </c>
      <c r="E69" s="206">
        <v>0.0018148127192087777</v>
      </c>
      <c r="F69" s="206">
        <v>0.00537343237071536</v>
      </c>
      <c r="G69" s="206">
        <v>0.0048267161107939755</v>
      </c>
      <c r="H69" s="206">
        <v>0.006274704992900974</v>
      </c>
      <c r="I69" s="206">
        <v>0.01376703458140445</v>
      </c>
      <c r="J69" s="206">
        <v>0.00975287952594725</v>
      </c>
      <c r="K69" s="206">
        <v>0.030445456821979758</v>
      </c>
      <c r="L69" s="206">
        <v>0.0020109088141128666</v>
      </c>
      <c r="M69" s="206">
        <v>0.008794098893942209</v>
      </c>
      <c r="N69" s="206">
        <v>0.011124334583904563</v>
      </c>
      <c r="O69" s="206">
        <v>0.013174371872837536</v>
      </c>
      <c r="P69" s="206">
        <v>0.010590311205697995</v>
      </c>
      <c r="Q69" s="206">
        <v>0.015701181953968205</v>
      </c>
      <c r="R69" s="206">
        <v>0.028062764284287153</v>
      </c>
      <c r="S69" s="206">
        <v>0.0272201107258842</v>
      </c>
      <c r="T69" s="206">
        <v>0.020637342953943583</v>
      </c>
      <c r="U69" s="206">
        <v>0.016373708018440535</v>
      </c>
      <c r="V69" s="206">
        <v>0.007904564093384312</v>
      </c>
      <c r="W69" s="206">
        <v>0.0038204267405700706</v>
      </c>
      <c r="X69" s="206">
        <v>0.004293508175886687</v>
      </c>
      <c r="Y69" s="206">
        <v>0.002128612286616427</v>
      </c>
      <c r="Z69" s="206">
        <v>0.00246423349110972</v>
      </c>
      <c r="AA69" s="206">
        <v>0.0007624673869282355</v>
      </c>
      <c r="AB69" s="206">
        <v>0.0032245953978315067</v>
      </c>
      <c r="AC69" s="206">
        <v>0.002989251077350388</v>
      </c>
      <c r="AD69" s="206">
        <v>0.0038190976077361093</v>
      </c>
      <c r="AE69" s="206">
        <v>0.002434596799272013</v>
      </c>
      <c r="AF69" s="206">
        <v>0.013337340311425793</v>
      </c>
      <c r="AG69" s="206">
        <v>0.0038544788192862653</v>
      </c>
      <c r="AH69" s="206">
        <v>0.007976941690208303</v>
      </c>
      <c r="AI69" s="206">
        <v>0.003528187910471145</v>
      </c>
      <c r="AJ69" s="206">
        <v>0.01687373164733488</v>
      </c>
      <c r="AK69" s="206">
        <v>0.0071069570607744156</v>
      </c>
      <c r="AL69" s="447">
        <v>0.3201413138882688</v>
      </c>
      <c r="AM69" s="207">
        <v>0.6185437269815457</v>
      </c>
      <c r="AN69" s="206">
        <v>0.009806418462520774</v>
      </c>
      <c r="AO69" s="206">
        <v>0.004878297655251566</v>
      </c>
      <c r="AP69" s="206">
        <v>0.007962659044617678</v>
      </c>
      <c r="AQ69" s="206">
        <v>0.008281642030960445</v>
      </c>
      <c r="AR69" s="206">
        <v>0.012636056409934112</v>
      </c>
      <c r="AS69" s="206">
        <v>0.021355573191450962</v>
      </c>
      <c r="AT69" s="206">
        <v>0.01713823249007202</v>
      </c>
      <c r="AU69" s="206">
        <v>0.10898173101880954</v>
      </c>
      <c r="AV69" s="206">
        <v>0.0060101643305110215</v>
      </c>
      <c r="AW69" s="206">
        <v>0.04356200072293316</v>
      </c>
      <c r="AX69" s="206">
        <v>0.024331133488060073</v>
      </c>
      <c r="AY69" s="206">
        <v>0.04495343577610017</v>
      </c>
      <c r="AZ69" s="206">
        <v>0.020813869374173028</v>
      </c>
      <c r="BA69" s="206">
        <v>0.05113406600707616</v>
      </c>
      <c r="BB69" s="206">
        <v>0.10576944751580301</v>
      </c>
      <c r="BC69" s="206">
        <v>0.07209829051111297</v>
      </c>
      <c r="BD69" s="206">
        <v>0.08685904198036047</v>
      </c>
      <c r="BE69" s="206">
        <v>0.03086843521435885</v>
      </c>
      <c r="BF69" s="206">
        <v>0.012635419260450824</v>
      </c>
      <c r="BG69" s="206">
        <v>0.02294187313144153</v>
      </c>
      <c r="BH69" s="206">
        <v>0.0061040932644137215</v>
      </c>
      <c r="BI69" s="206">
        <v>0.004587974850918124</v>
      </c>
      <c r="BJ69" s="206">
        <v>0.003839648812925421</v>
      </c>
      <c r="BK69" s="206">
        <v>0.0012650550310172664</v>
      </c>
      <c r="BL69" s="206">
        <v>0.006494980930236997</v>
      </c>
      <c r="BM69" s="206">
        <v>0.019939371284679288</v>
      </c>
      <c r="BN69" s="206">
        <v>0.005657638345881567</v>
      </c>
      <c r="BO69" s="206">
        <v>1.0034297999861175</v>
      </c>
      <c r="BP69" s="206">
        <v>0.015874238936171296</v>
      </c>
      <c r="BQ69" s="206">
        <v>0.005006182008049437</v>
      </c>
      <c r="BR69" s="206">
        <v>0.011033875233217997</v>
      </c>
      <c r="BS69" s="206">
        <v>0.005309252012334899</v>
      </c>
      <c r="BT69" s="206">
        <v>0.02028776645582341</v>
      </c>
      <c r="BU69" s="206">
        <v>0.020023679368255536</v>
      </c>
      <c r="BV69" s="447">
        <v>1.8418713441360408</v>
      </c>
      <c r="BW69" s="208">
        <v>1.0220729254881011</v>
      </c>
      <c r="BX69" s="462">
        <v>2.1620126580243095</v>
      </c>
      <c r="BY69" s="208">
        <v>0.9320359849884793</v>
      </c>
    </row>
    <row r="70" spans="1:77" ht="11.25">
      <c r="A70" s="164"/>
      <c r="B70" s="106" t="s">
        <v>124</v>
      </c>
      <c r="C70" s="107" t="s">
        <v>131</v>
      </c>
      <c r="D70" s="206">
        <v>3.7479656991598433E-06</v>
      </c>
      <c r="E70" s="206">
        <v>1.236561165276764E-06</v>
      </c>
      <c r="F70" s="206">
        <v>2.4883888759659383E-06</v>
      </c>
      <c r="G70" s="206">
        <v>3.528912132167905E-06</v>
      </c>
      <c r="H70" s="206">
        <v>4.122109948770175E-06</v>
      </c>
      <c r="I70" s="206">
        <v>5.338421525936775E-06</v>
      </c>
      <c r="J70" s="206">
        <v>5.2708060362437124E-06</v>
      </c>
      <c r="K70" s="206">
        <v>7.727252093805333E-06</v>
      </c>
      <c r="L70" s="206">
        <v>1.7306369032194685E-06</v>
      </c>
      <c r="M70" s="206">
        <v>3.788541322674534E-06</v>
      </c>
      <c r="N70" s="206">
        <v>5.3664671472814205E-06</v>
      </c>
      <c r="O70" s="206">
        <v>3.556445948861955E-06</v>
      </c>
      <c r="P70" s="206">
        <v>4.3600420858970924E-06</v>
      </c>
      <c r="Q70" s="206">
        <v>3.943565747108814E-06</v>
      </c>
      <c r="R70" s="206">
        <v>4.322217740702212E-06</v>
      </c>
      <c r="S70" s="206">
        <v>4.703771922862837E-06</v>
      </c>
      <c r="T70" s="206">
        <v>3.6702250174688345E-06</v>
      </c>
      <c r="U70" s="206">
        <v>5.913536484837859E-06</v>
      </c>
      <c r="V70" s="206">
        <v>3.993344096020655E-06</v>
      </c>
      <c r="W70" s="206">
        <v>2.4378389455853776E-06</v>
      </c>
      <c r="X70" s="206">
        <v>2.412983799929048E-06</v>
      </c>
      <c r="Y70" s="206">
        <v>1.873319410999384E-06</v>
      </c>
      <c r="Z70" s="206">
        <v>2.067262457111982E-06</v>
      </c>
      <c r="AA70" s="206">
        <v>5.947053385642848E-07</v>
      </c>
      <c r="AB70" s="206">
        <v>2.893830917587444E-06</v>
      </c>
      <c r="AC70" s="206">
        <v>2.5144694719205543E-06</v>
      </c>
      <c r="AD70" s="206">
        <v>1.803072282776176E-06</v>
      </c>
      <c r="AE70" s="206">
        <v>1.4624791912790253E-06</v>
      </c>
      <c r="AF70" s="206">
        <v>8.004760818862973E-06</v>
      </c>
      <c r="AG70" s="206">
        <v>2.656721180045537E-06</v>
      </c>
      <c r="AH70" s="206">
        <v>2.7604499420609677E-06</v>
      </c>
      <c r="AI70" s="206">
        <v>2.839899531864653E-06</v>
      </c>
      <c r="AJ70" s="206">
        <v>9.296430388358049E-06</v>
      </c>
      <c r="AK70" s="206">
        <v>3.6277573336410726E-06</v>
      </c>
      <c r="AL70" s="447">
        <v>0.0001260551929048487</v>
      </c>
      <c r="AM70" s="207">
        <v>0.00024355072414038704</v>
      </c>
      <c r="AN70" s="206">
        <v>6.421866155530644E-06</v>
      </c>
      <c r="AO70" s="206">
        <v>3.1947443722034265E-06</v>
      </c>
      <c r="AP70" s="206">
        <v>4.756250601872348E-06</v>
      </c>
      <c r="AQ70" s="206">
        <v>8.260377423153896E-06</v>
      </c>
      <c r="AR70" s="206">
        <v>6.356324398267511E-06</v>
      </c>
      <c r="AS70" s="206">
        <v>8.189252147087092E-06</v>
      </c>
      <c r="AT70" s="206">
        <v>9.330315828415536E-06</v>
      </c>
      <c r="AU70" s="206">
        <v>2.332401655051438E-05</v>
      </c>
      <c r="AV70" s="206">
        <v>2.7946217417019645E-06</v>
      </c>
      <c r="AW70" s="206">
        <v>7.70287258511776E-06</v>
      </c>
      <c r="AX70" s="206">
        <v>1.0786530942025364E-05</v>
      </c>
      <c r="AY70" s="206">
        <v>6.290487823367896E-06</v>
      </c>
      <c r="AZ70" s="206">
        <v>6.810938640145983E-06</v>
      </c>
      <c r="BA70" s="206">
        <v>6.6068906235159834E-06</v>
      </c>
      <c r="BB70" s="206">
        <v>6.4860349417062474E-06</v>
      </c>
      <c r="BC70" s="206">
        <v>6.9886318439881485E-06</v>
      </c>
      <c r="BD70" s="206">
        <v>6.43690495788643E-06</v>
      </c>
      <c r="BE70" s="206">
        <v>1.019819646938703E-05</v>
      </c>
      <c r="BF70" s="206">
        <v>7.721468648461646E-06</v>
      </c>
      <c r="BG70" s="206">
        <v>7.0492037540338195E-06</v>
      </c>
      <c r="BH70" s="206">
        <v>3.117374897377166E-05</v>
      </c>
      <c r="BI70" s="206">
        <v>2.1115333494572575E-05</v>
      </c>
      <c r="BJ70" s="206">
        <v>3.363310284768851E-05</v>
      </c>
      <c r="BK70" s="206">
        <v>5.2847709075917154E-06</v>
      </c>
      <c r="BL70" s="206">
        <v>3.941179167988119E-05</v>
      </c>
      <c r="BM70" s="206">
        <v>6.238609283901704E-05</v>
      </c>
      <c r="BN70" s="206">
        <v>1.2387463403635369E-05</v>
      </c>
      <c r="BO70" s="206">
        <v>8.672189465212619E-06</v>
      </c>
      <c r="BP70" s="206">
        <v>1.0184610873237703</v>
      </c>
      <c r="BQ70" s="206">
        <v>1.6490442145148835E-05</v>
      </c>
      <c r="BR70" s="206">
        <v>1.3916729949647317E-05</v>
      </c>
      <c r="BS70" s="206">
        <v>5.013926337144897E-05</v>
      </c>
      <c r="BT70" s="206">
        <v>1.3437057643450101E-05</v>
      </c>
      <c r="BU70" s="206">
        <v>1.5786176362320507E-05</v>
      </c>
      <c r="BV70" s="447">
        <v>1.0189406274173018</v>
      </c>
      <c r="BW70" s="208">
        <v>0.5654203977268473</v>
      </c>
      <c r="BX70" s="462">
        <v>1.0190666826102066</v>
      </c>
      <c r="BY70" s="208">
        <v>0.43931603072273334</v>
      </c>
    </row>
    <row r="71" spans="1:77" ht="11.25">
      <c r="A71" s="164"/>
      <c r="B71" s="106" t="s">
        <v>125</v>
      </c>
      <c r="C71" s="107" t="s">
        <v>28</v>
      </c>
      <c r="D71" s="206">
        <v>0.00048680157899409245</v>
      </c>
      <c r="E71" s="206">
        <v>0.0001578823245831678</v>
      </c>
      <c r="F71" s="206">
        <v>0.0004413987890347097</v>
      </c>
      <c r="G71" s="206">
        <v>0.0005956563065709679</v>
      </c>
      <c r="H71" s="206">
        <v>0.000603204195671465</v>
      </c>
      <c r="I71" s="206">
        <v>0.0008952658889507294</v>
      </c>
      <c r="J71" s="206">
        <v>0.0008107485495335658</v>
      </c>
      <c r="K71" s="206">
        <v>0.0010970167927502523</v>
      </c>
      <c r="L71" s="206">
        <v>0.00027242916139593815</v>
      </c>
      <c r="M71" s="206">
        <v>0.0005855374823169299</v>
      </c>
      <c r="N71" s="206">
        <v>0.0009878024960387124</v>
      </c>
      <c r="O71" s="206">
        <v>0.0005669865178599492</v>
      </c>
      <c r="P71" s="206">
        <v>0.0007995597962490329</v>
      </c>
      <c r="Q71" s="206">
        <v>0.0009379808518407384</v>
      </c>
      <c r="R71" s="206">
        <v>0.0008355868707498439</v>
      </c>
      <c r="S71" s="206">
        <v>0.0008805476248391945</v>
      </c>
      <c r="T71" s="206">
        <v>0.0006410343401760628</v>
      </c>
      <c r="U71" s="206">
        <v>0.0008757855896334923</v>
      </c>
      <c r="V71" s="206">
        <v>0.0006862419215620915</v>
      </c>
      <c r="W71" s="206">
        <v>0.0004373267129280453</v>
      </c>
      <c r="X71" s="206">
        <v>0.000627955537624094</v>
      </c>
      <c r="Y71" s="206">
        <v>0.00027543199877936436</v>
      </c>
      <c r="Z71" s="206">
        <v>0.00039873631063023395</v>
      </c>
      <c r="AA71" s="206">
        <v>0.00010789879986989181</v>
      </c>
      <c r="AB71" s="206">
        <v>0.00039334092799891615</v>
      </c>
      <c r="AC71" s="206">
        <v>0.00033311849248684203</v>
      </c>
      <c r="AD71" s="206">
        <v>0.00027666683402097393</v>
      </c>
      <c r="AE71" s="206">
        <v>0.0002606402530744051</v>
      </c>
      <c r="AF71" s="206">
        <v>0.0005925506884315188</v>
      </c>
      <c r="AG71" s="206">
        <v>0.0003715108352129765</v>
      </c>
      <c r="AH71" s="206">
        <v>0.0005354100010325054</v>
      </c>
      <c r="AI71" s="206">
        <v>0.0005104198401803581</v>
      </c>
      <c r="AJ71" s="206">
        <v>0.001319006995409281</v>
      </c>
      <c r="AK71" s="206">
        <v>0.0005503486133206631</v>
      </c>
      <c r="AL71" s="447">
        <v>0.020147829919751004</v>
      </c>
      <c r="AM71" s="207">
        <v>0.038927540022224386</v>
      </c>
      <c r="AN71" s="206">
        <v>0.0007253944836095404</v>
      </c>
      <c r="AO71" s="206">
        <v>0.0005507249629909213</v>
      </c>
      <c r="AP71" s="206">
        <v>0.0022827980212529104</v>
      </c>
      <c r="AQ71" s="206">
        <v>0.002524848782117713</v>
      </c>
      <c r="AR71" s="206">
        <v>0.0015576346973696794</v>
      </c>
      <c r="AS71" s="206">
        <v>0.0021735459632318595</v>
      </c>
      <c r="AT71" s="206">
        <v>0.0018166556168394325</v>
      </c>
      <c r="AU71" s="206">
        <v>0.0030272007920748114</v>
      </c>
      <c r="AV71" s="206">
        <v>0.000710123887423907</v>
      </c>
      <c r="AW71" s="206">
        <v>0.0020572451704462522</v>
      </c>
      <c r="AX71" s="206">
        <v>0.0022521540039630128</v>
      </c>
      <c r="AY71" s="206">
        <v>0.0012244833961030433</v>
      </c>
      <c r="AZ71" s="206">
        <v>0.002187050048918645</v>
      </c>
      <c r="BA71" s="206">
        <v>0.0029337366746155186</v>
      </c>
      <c r="BB71" s="206">
        <v>0.0019073279992247423</v>
      </c>
      <c r="BC71" s="206">
        <v>0.0015070289532154004</v>
      </c>
      <c r="BD71" s="206">
        <v>0.00162728537972782</v>
      </c>
      <c r="BE71" s="206">
        <v>0.0019371361134533141</v>
      </c>
      <c r="BF71" s="206">
        <v>0.0019094946069805952</v>
      </c>
      <c r="BG71" s="206">
        <v>0.002184011405660085</v>
      </c>
      <c r="BH71" s="206">
        <v>0.007276616169886214</v>
      </c>
      <c r="BI71" s="206">
        <v>0.0010686184930361424</v>
      </c>
      <c r="BJ71" s="206">
        <v>0.002864397168844053</v>
      </c>
      <c r="BK71" s="206">
        <v>0.000561451408186584</v>
      </c>
      <c r="BL71" s="206">
        <v>0.002070325315872343</v>
      </c>
      <c r="BM71" s="206">
        <v>0.0018065826318030766</v>
      </c>
      <c r="BN71" s="206">
        <v>0.0006107864306561424</v>
      </c>
      <c r="BO71" s="206">
        <v>0.0016281824090381711</v>
      </c>
      <c r="BP71" s="206">
        <v>0.001996876981266254</v>
      </c>
      <c r="BQ71" s="206">
        <v>1.0006728923919435</v>
      </c>
      <c r="BR71" s="206">
        <v>0.002660609454443</v>
      </c>
      <c r="BS71" s="206">
        <v>0.0041763254149793415</v>
      </c>
      <c r="BT71" s="206">
        <v>0.0015828648978861702</v>
      </c>
      <c r="BU71" s="206">
        <v>0.002507667812431342</v>
      </c>
      <c r="BV71" s="447">
        <v>1.0685800779394916</v>
      </c>
      <c r="BW71" s="208">
        <v>0.5929658278549405</v>
      </c>
      <c r="BX71" s="462">
        <v>1.0887279078592427</v>
      </c>
      <c r="BY71" s="208">
        <v>0.46934673773525426</v>
      </c>
    </row>
    <row r="72" spans="1:77" ht="11.25">
      <c r="A72" s="164"/>
      <c r="B72" s="106" t="s">
        <v>126</v>
      </c>
      <c r="C72" s="107" t="s">
        <v>29</v>
      </c>
      <c r="D72" s="206">
        <v>0.04808320911201728</v>
      </c>
      <c r="E72" s="206">
        <v>0.020492999861917296</v>
      </c>
      <c r="F72" s="206">
        <v>0.03398172192785736</v>
      </c>
      <c r="G72" s="206">
        <v>0.11144346991417992</v>
      </c>
      <c r="H72" s="206">
        <v>0.0642620880967447</v>
      </c>
      <c r="I72" s="206">
        <v>0.0668034843826186</v>
      </c>
      <c r="J72" s="206">
        <v>0.07006283847270882</v>
      </c>
      <c r="K72" s="206">
        <v>0.09059643302225333</v>
      </c>
      <c r="L72" s="206">
        <v>0.028967779241164494</v>
      </c>
      <c r="M72" s="206">
        <v>0.06570445421977397</v>
      </c>
      <c r="N72" s="206">
        <v>0.06511682802306755</v>
      </c>
      <c r="O72" s="206">
        <v>0.05750674989513526</v>
      </c>
      <c r="P72" s="206">
        <v>0.06675833919735043</v>
      </c>
      <c r="Q72" s="206">
        <v>0.06843879574554806</v>
      </c>
      <c r="R72" s="206">
        <v>0.08036796529902265</v>
      </c>
      <c r="S72" s="206">
        <v>0.07348846938991521</v>
      </c>
      <c r="T72" s="206">
        <v>0.0654513889524983</v>
      </c>
      <c r="U72" s="206">
        <v>0.0728831241764899</v>
      </c>
      <c r="V72" s="206">
        <v>0.08085436029119485</v>
      </c>
      <c r="W72" s="206">
        <v>0.0702483488033379</v>
      </c>
      <c r="X72" s="206">
        <v>0.06526599086094143</v>
      </c>
      <c r="Y72" s="206">
        <v>0.056020773487141746</v>
      </c>
      <c r="Z72" s="206">
        <v>0.08308789255306682</v>
      </c>
      <c r="AA72" s="206">
        <v>0.022308102877399615</v>
      </c>
      <c r="AB72" s="206">
        <v>0.06006257431970415</v>
      </c>
      <c r="AC72" s="206">
        <v>0.07437960926592388</v>
      </c>
      <c r="AD72" s="206">
        <v>0.05401213465314306</v>
      </c>
      <c r="AE72" s="206">
        <v>0.038060760239039905</v>
      </c>
      <c r="AF72" s="206">
        <v>0.05729830876900524</v>
      </c>
      <c r="AG72" s="206">
        <v>0.06476626110520901</v>
      </c>
      <c r="AH72" s="206">
        <v>0.08084049831304492</v>
      </c>
      <c r="AI72" s="206">
        <v>0.050436962450043824</v>
      </c>
      <c r="AJ72" s="206">
        <v>0.08441853242115424</v>
      </c>
      <c r="AK72" s="206">
        <v>0.07441252332285853</v>
      </c>
      <c r="AL72" s="447">
        <v>2.1668837726624726</v>
      </c>
      <c r="AM72" s="207">
        <v>4.186627300299814</v>
      </c>
      <c r="AN72" s="206">
        <v>0.06955035244985446</v>
      </c>
      <c r="AO72" s="206">
        <v>0.04380233029979161</v>
      </c>
      <c r="AP72" s="206">
        <v>0.05285761311595391</v>
      </c>
      <c r="AQ72" s="206">
        <v>0.20649595011080163</v>
      </c>
      <c r="AR72" s="206">
        <v>0.09067505506497336</v>
      </c>
      <c r="AS72" s="206">
        <v>0.09817569920986363</v>
      </c>
      <c r="AT72" s="206">
        <v>0.09764970722849674</v>
      </c>
      <c r="AU72" s="206">
        <v>0.1400817008376623</v>
      </c>
      <c r="AV72" s="206">
        <v>0.03434702940691689</v>
      </c>
      <c r="AW72" s="206">
        <v>0.11231912013512443</v>
      </c>
      <c r="AX72" s="206">
        <v>0.09470461301776575</v>
      </c>
      <c r="AY72" s="206">
        <v>0.08567296627687483</v>
      </c>
      <c r="AZ72" s="206">
        <v>0.10018916894475748</v>
      </c>
      <c r="BA72" s="206">
        <v>0.11020268797271528</v>
      </c>
      <c r="BB72" s="206">
        <v>0.12072026879185054</v>
      </c>
      <c r="BC72" s="206">
        <v>0.10687726313172383</v>
      </c>
      <c r="BD72" s="206">
        <v>0.10561966376494675</v>
      </c>
      <c r="BE72" s="206">
        <v>0.11567944529346605</v>
      </c>
      <c r="BF72" s="206">
        <v>0.14303738569113897</v>
      </c>
      <c r="BG72" s="206">
        <v>0.13778869865126728</v>
      </c>
      <c r="BH72" s="206">
        <v>0.12402814523324118</v>
      </c>
      <c r="BI72" s="206">
        <v>0.10845824852072056</v>
      </c>
      <c r="BJ72" s="206">
        <v>0.17236544010232963</v>
      </c>
      <c r="BK72" s="206">
        <v>0.045928340022438556</v>
      </c>
      <c r="BL72" s="206">
        <v>0.11814524881437759</v>
      </c>
      <c r="BM72" s="206">
        <v>0.16855796302366008</v>
      </c>
      <c r="BN72" s="206">
        <v>0.11029348556592884</v>
      </c>
      <c r="BO72" s="206">
        <v>0.07595809722973923</v>
      </c>
      <c r="BP72" s="206">
        <v>0.09527395309119133</v>
      </c>
      <c r="BQ72" s="206">
        <v>0.12649202485183236</v>
      </c>
      <c r="BR72" s="206">
        <v>1.166357612337005</v>
      </c>
      <c r="BS72" s="206">
        <v>0.08740205306250898</v>
      </c>
      <c r="BT72" s="206">
        <v>0.09753362600967996</v>
      </c>
      <c r="BU72" s="206">
        <v>0.15838794641417706</v>
      </c>
      <c r="BV72" s="447">
        <v>4.721628903674776</v>
      </c>
      <c r="BW72" s="208">
        <v>2.620079345939168</v>
      </c>
      <c r="BX72" s="462">
        <v>6.888512676337248</v>
      </c>
      <c r="BY72" s="208">
        <v>2.9696133709331054</v>
      </c>
    </row>
    <row r="73" spans="1:77" ht="11.25">
      <c r="A73" s="164"/>
      <c r="B73" s="106" t="s">
        <v>127</v>
      </c>
      <c r="C73" s="107" t="s">
        <v>30</v>
      </c>
      <c r="D73" s="206">
        <v>0.0009768601802660544</v>
      </c>
      <c r="E73" s="206">
        <v>0.000369915701999258</v>
      </c>
      <c r="F73" s="206">
        <v>0.0008782554507755161</v>
      </c>
      <c r="G73" s="206">
        <v>0.0016545229473152853</v>
      </c>
      <c r="H73" s="206">
        <v>0.0012770439359434595</v>
      </c>
      <c r="I73" s="206">
        <v>0.0014903111689610195</v>
      </c>
      <c r="J73" s="206">
        <v>0.001466169980825884</v>
      </c>
      <c r="K73" s="206">
        <v>0.0017041601271320717</v>
      </c>
      <c r="L73" s="206">
        <v>0.0005325936279923744</v>
      </c>
      <c r="M73" s="206">
        <v>0.0011866259673345592</v>
      </c>
      <c r="N73" s="206">
        <v>0.0014404669597575743</v>
      </c>
      <c r="O73" s="206">
        <v>0.001216111249519249</v>
      </c>
      <c r="P73" s="206">
        <v>0.0014093538174140214</v>
      </c>
      <c r="Q73" s="206">
        <v>0.0014328860057586984</v>
      </c>
      <c r="R73" s="206">
        <v>0.0015881233991940848</v>
      </c>
      <c r="S73" s="206">
        <v>0.0015677324772621593</v>
      </c>
      <c r="T73" s="206">
        <v>0.001333969542237573</v>
      </c>
      <c r="U73" s="206">
        <v>0.0016018978076567222</v>
      </c>
      <c r="V73" s="206">
        <v>0.0014902954544341433</v>
      </c>
      <c r="W73" s="206">
        <v>0.00111081366134528</v>
      </c>
      <c r="X73" s="206">
        <v>0.0011161518313821742</v>
      </c>
      <c r="Y73" s="206">
        <v>0.0011124749984943016</v>
      </c>
      <c r="Z73" s="206">
        <v>0.0013017600668442696</v>
      </c>
      <c r="AA73" s="206">
        <v>0.00039973541232607754</v>
      </c>
      <c r="AB73" s="206">
        <v>0.0010588031401833516</v>
      </c>
      <c r="AC73" s="206">
        <v>0.002630052512588164</v>
      </c>
      <c r="AD73" s="206">
        <v>0.0010327938027527594</v>
      </c>
      <c r="AE73" s="206">
        <v>0.0007690422682677283</v>
      </c>
      <c r="AF73" s="206">
        <v>0.0024638716741601624</v>
      </c>
      <c r="AG73" s="206">
        <v>0.001692162238325897</v>
      </c>
      <c r="AH73" s="206">
        <v>0.0016978272732131327</v>
      </c>
      <c r="AI73" s="206">
        <v>0.002621579602722342</v>
      </c>
      <c r="AJ73" s="206">
        <v>0.0021557908477185194</v>
      </c>
      <c r="AK73" s="206">
        <v>0.0022830932942018538</v>
      </c>
      <c r="AL73" s="447">
        <v>0.048063248426305716</v>
      </c>
      <c r="AM73" s="207">
        <v>0.09286280627567713</v>
      </c>
      <c r="AN73" s="206">
        <v>0.0014779119353696775</v>
      </c>
      <c r="AO73" s="206">
        <v>0.0008605967783962823</v>
      </c>
      <c r="AP73" s="206">
        <v>0.0028064877379974694</v>
      </c>
      <c r="AQ73" s="206">
        <v>0.0033601839124643524</v>
      </c>
      <c r="AR73" s="206">
        <v>0.0020085223918778015</v>
      </c>
      <c r="AS73" s="206">
        <v>0.002487995308944977</v>
      </c>
      <c r="AT73" s="206">
        <v>0.0022583216705767636</v>
      </c>
      <c r="AU73" s="206">
        <v>0.002957354972713446</v>
      </c>
      <c r="AV73" s="206">
        <v>0.0007437635430504365</v>
      </c>
      <c r="AW73" s="206">
        <v>0.00229001592788482</v>
      </c>
      <c r="AX73" s="206">
        <v>0.00231480555166903</v>
      </c>
      <c r="AY73" s="206">
        <v>0.00213372707338884</v>
      </c>
      <c r="AZ73" s="206">
        <v>0.002331713956552879</v>
      </c>
      <c r="BA73" s="206">
        <v>0.0025209444948131455</v>
      </c>
      <c r="BB73" s="206">
        <v>0.0025790591736127907</v>
      </c>
      <c r="BC73" s="206">
        <v>0.0023949341818936356</v>
      </c>
      <c r="BD73" s="206">
        <v>0.0023472209463033704</v>
      </c>
      <c r="BE73" s="206">
        <v>0.003449604801246877</v>
      </c>
      <c r="BF73" s="206">
        <v>0.0031529040153918035</v>
      </c>
      <c r="BG73" s="206">
        <v>0.002462814881404414</v>
      </c>
      <c r="BH73" s="206">
        <v>0.0027798132770286465</v>
      </c>
      <c r="BI73" s="206">
        <v>0.004209556917351886</v>
      </c>
      <c r="BJ73" s="206">
        <v>0.003698007537004334</v>
      </c>
      <c r="BK73" s="206">
        <v>0.0014566134100166403</v>
      </c>
      <c r="BL73" s="206">
        <v>0.0030362604229372224</v>
      </c>
      <c r="BM73" s="206">
        <v>0.04264784375462243</v>
      </c>
      <c r="BN73" s="206">
        <v>0.003727641010691497</v>
      </c>
      <c r="BO73" s="206">
        <v>0.0026801865967552145</v>
      </c>
      <c r="BP73" s="206">
        <v>0.017436203964959183</v>
      </c>
      <c r="BQ73" s="206">
        <v>0.00831991621433116</v>
      </c>
      <c r="BR73" s="206">
        <v>0.011970287255962254</v>
      </c>
      <c r="BS73" s="206">
        <v>1.0256888885833217</v>
      </c>
      <c r="BT73" s="206">
        <v>0.0027780446590736666</v>
      </c>
      <c r="BU73" s="206">
        <v>0.015871794613454584</v>
      </c>
      <c r="BV73" s="447">
        <v>1.1932399414730632</v>
      </c>
      <c r="BW73" s="208">
        <v>0.662140839355252</v>
      </c>
      <c r="BX73" s="462">
        <v>1.241303189899369</v>
      </c>
      <c r="BY73" s="208">
        <v>0.5351214004105017</v>
      </c>
    </row>
    <row r="74" spans="1:77" ht="11.25">
      <c r="A74" s="164"/>
      <c r="B74" s="106" t="s">
        <v>128</v>
      </c>
      <c r="C74" s="107" t="s">
        <v>132</v>
      </c>
      <c r="D74" s="206">
        <v>0.0008488525805629743</v>
      </c>
      <c r="E74" s="206">
        <v>0.00029157897951420783</v>
      </c>
      <c r="F74" s="206">
        <v>0.0006939102835973048</v>
      </c>
      <c r="G74" s="206">
        <v>0.0009201098102148728</v>
      </c>
      <c r="H74" s="206">
        <v>0.0011172086463664473</v>
      </c>
      <c r="I74" s="206">
        <v>0.0014808051827894248</v>
      </c>
      <c r="J74" s="206">
        <v>0.0013840192135305001</v>
      </c>
      <c r="K74" s="206">
        <v>0.0012763872839003188</v>
      </c>
      <c r="L74" s="206">
        <v>0.00039295585449026523</v>
      </c>
      <c r="M74" s="206">
        <v>0.0008972502043647905</v>
      </c>
      <c r="N74" s="206">
        <v>0.001170673746819608</v>
      </c>
      <c r="O74" s="206">
        <v>0.0009769597839497297</v>
      </c>
      <c r="P74" s="206">
        <v>0.0011383082475504233</v>
      </c>
      <c r="Q74" s="206">
        <v>0.0013198068554413698</v>
      </c>
      <c r="R74" s="206">
        <v>0.001501671985992712</v>
      </c>
      <c r="S74" s="206">
        <v>0.0015208459041117178</v>
      </c>
      <c r="T74" s="206">
        <v>0.0012001493163385426</v>
      </c>
      <c r="U74" s="206">
        <v>0.0013201221745469823</v>
      </c>
      <c r="V74" s="206">
        <v>0.0011512851850729497</v>
      </c>
      <c r="W74" s="206">
        <v>0.0006277313750887625</v>
      </c>
      <c r="X74" s="206">
        <v>0.0005890970398484792</v>
      </c>
      <c r="Y74" s="206">
        <v>0.0004445165497398934</v>
      </c>
      <c r="Z74" s="206">
        <v>0.0005326293832873786</v>
      </c>
      <c r="AA74" s="206">
        <v>0.00016017974947735554</v>
      </c>
      <c r="AB74" s="206">
        <v>0.0005680927566237853</v>
      </c>
      <c r="AC74" s="206">
        <v>0.0005054110894365784</v>
      </c>
      <c r="AD74" s="206">
        <v>0.00047902511124608667</v>
      </c>
      <c r="AE74" s="206">
        <v>0.0003641865633214654</v>
      </c>
      <c r="AF74" s="206">
        <v>0.000779818655902163</v>
      </c>
      <c r="AG74" s="206">
        <v>0.0006743382681279352</v>
      </c>
      <c r="AH74" s="206">
        <v>0.0008074924712376551</v>
      </c>
      <c r="AI74" s="206">
        <v>0.0007301622474461418</v>
      </c>
      <c r="AJ74" s="206">
        <v>0.0024748279103296677</v>
      </c>
      <c r="AK74" s="206">
        <v>0.0007848116140476364</v>
      </c>
      <c r="AL74" s="447">
        <v>0.031125222024316127</v>
      </c>
      <c r="AM74" s="207">
        <v>0.060136914540082624</v>
      </c>
      <c r="AN74" s="206">
        <v>0.0015596307442076204</v>
      </c>
      <c r="AO74" s="206">
        <v>0.001204811999322384</v>
      </c>
      <c r="AP74" s="206">
        <v>0.002596309078160051</v>
      </c>
      <c r="AQ74" s="206">
        <v>0.003261510778974819</v>
      </c>
      <c r="AR74" s="206">
        <v>0.002826934345770983</v>
      </c>
      <c r="AS74" s="206">
        <v>0.004159011132961875</v>
      </c>
      <c r="AT74" s="206">
        <v>0.003161671792535729</v>
      </c>
      <c r="AU74" s="206">
        <v>0.0027703315966723704</v>
      </c>
      <c r="AV74" s="206">
        <v>0.0006342278067524627</v>
      </c>
      <c r="AW74" s="206">
        <v>0.00303804841080174</v>
      </c>
      <c r="AX74" s="206">
        <v>0.0022496293645227284</v>
      </c>
      <c r="AY74" s="206">
        <v>0.0022691382195752403</v>
      </c>
      <c r="AZ74" s="206">
        <v>0.0033908314544661916</v>
      </c>
      <c r="BA74" s="206">
        <v>0.0035911848812905864</v>
      </c>
      <c r="BB74" s="206">
        <v>0.003768411262681959</v>
      </c>
      <c r="BC74" s="206">
        <v>0.0028702164144311813</v>
      </c>
      <c r="BD74" s="206">
        <v>0.0031246693983763515</v>
      </c>
      <c r="BE74" s="206">
        <v>0.0032211687181972672</v>
      </c>
      <c r="BF74" s="206">
        <v>0.0022295137960291725</v>
      </c>
      <c r="BG74" s="206">
        <v>0.002424229125314183</v>
      </c>
      <c r="BH74" s="206">
        <v>0.0034481270700974405</v>
      </c>
      <c r="BI74" s="206">
        <v>0.004865633304588279</v>
      </c>
      <c r="BJ74" s="206">
        <v>0.005396141899747489</v>
      </c>
      <c r="BK74" s="206">
        <v>0.0008846305774093563</v>
      </c>
      <c r="BL74" s="206">
        <v>0.0034668967068555265</v>
      </c>
      <c r="BM74" s="206">
        <v>0.003742323100772354</v>
      </c>
      <c r="BN74" s="206">
        <v>0.003363460869925764</v>
      </c>
      <c r="BO74" s="206">
        <v>0.004836944406795718</v>
      </c>
      <c r="BP74" s="206">
        <v>0.003774349210408017</v>
      </c>
      <c r="BQ74" s="206">
        <v>0.00648447519313092</v>
      </c>
      <c r="BR74" s="206">
        <v>0.0048016360418847714</v>
      </c>
      <c r="BS74" s="206">
        <v>0.0037066502882273354</v>
      </c>
      <c r="BT74" s="206">
        <v>1.0033119515613564</v>
      </c>
      <c r="BU74" s="206">
        <v>0.0030943937833421194</v>
      </c>
      <c r="BV74" s="447">
        <v>1.1095290943355864</v>
      </c>
      <c r="BW74" s="208">
        <v>0.6156888487201402</v>
      </c>
      <c r="BX74" s="462">
        <v>1.1406543163599026</v>
      </c>
      <c r="BY74" s="208">
        <v>0.49173202817941525</v>
      </c>
    </row>
    <row r="75" spans="1:77" ht="11.25">
      <c r="A75" s="164"/>
      <c r="B75" s="151" t="s">
        <v>129</v>
      </c>
      <c r="C75" s="152" t="s">
        <v>133</v>
      </c>
      <c r="D75" s="206">
        <v>0.00594961148491151</v>
      </c>
      <c r="E75" s="206">
        <v>0.001991601248006371</v>
      </c>
      <c r="F75" s="206">
        <v>0.0037543567511233926</v>
      </c>
      <c r="G75" s="206">
        <v>0.007817295538951401</v>
      </c>
      <c r="H75" s="206">
        <v>0.006119847627522128</v>
      </c>
      <c r="I75" s="206">
        <v>0.009385505556920566</v>
      </c>
      <c r="J75" s="206">
        <v>0.007172782813455863</v>
      </c>
      <c r="K75" s="206">
        <v>0.006582251603580521</v>
      </c>
      <c r="L75" s="206">
        <v>0.0024489451200193427</v>
      </c>
      <c r="M75" s="206">
        <v>0.004485668049309411</v>
      </c>
      <c r="N75" s="206">
        <v>0.010506736113066533</v>
      </c>
      <c r="O75" s="206">
        <v>0.005920665803421231</v>
      </c>
      <c r="P75" s="206">
        <v>0.010160810993635624</v>
      </c>
      <c r="Q75" s="206">
        <v>0.009399700176401444</v>
      </c>
      <c r="R75" s="206">
        <v>0.005849791284778215</v>
      </c>
      <c r="S75" s="206">
        <v>0.007135213299462962</v>
      </c>
      <c r="T75" s="206">
        <v>0.005252499442247463</v>
      </c>
      <c r="U75" s="206">
        <v>0.006988923867711774</v>
      </c>
      <c r="V75" s="206">
        <v>0.005458922543073415</v>
      </c>
      <c r="W75" s="206">
        <v>0.004260467656177448</v>
      </c>
      <c r="X75" s="206">
        <v>0.005386185503959635</v>
      </c>
      <c r="Y75" s="206">
        <v>0.0033061356994759893</v>
      </c>
      <c r="Z75" s="206">
        <v>0.004150136308333886</v>
      </c>
      <c r="AA75" s="206">
        <v>0.0021760765008327475</v>
      </c>
      <c r="AB75" s="206">
        <v>0.003880426550164736</v>
      </c>
      <c r="AC75" s="206">
        <v>0.0031929807102543005</v>
      </c>
      <c r="AD75" s="206">
        <v>0.0030492834602872587</v>
      </c>
      <c r="AE75" s="206">
        <v>0.0019266013897093984</v>
      </c>
      <c r="AF75" s="206">
        <v>0.0035201618186721786</v>
      </c>
      <c r="AG75" s="206">
        <v>0.003397065264826555</v>
      </c>
      <c r="AH75" s="206">
        <v>0.0040456632946743445</v>
      </c>
      <c r="AI75" s="206">
        <v>0.003947286866155042</v>
      </c>
      <c r="AJ75" s="206">
        <v>0.008445251024562603</v>
      </c>
      <c r="AK75" s="206">
        <v>0.0034427973518912506</v>
      </c>
      <c r="AL75" s="447">
        <v>0.18050764871757655</v>
      </c>
      <c r="AM75" s="207">
        <v>0.3487580919512706</v>
      </c>
      <c r="AN75" s="206">
        <v>0.009809644657469373</v>
      </c>
      <c r="AO75" s="206">
        <v>0.004187014068634596</v>
      </c>
      <c r="AP75" s="206">
        <v>0.00649673269262762</v>
      </c>
      <c r="AQ75" s="206">
        <v>0.017662415859558182</v>
      </c>
      <c r="AR75" s="206">
        <v>0.010231816886301792</v>
      </c>
      <c r="AS75" s="206">
        <v>0.014877151366351383</v>
      </c>
      <c r="AT75" s="206">
        <v>0.0111953328558992</v>
      </c>
      <c r="AU75" s="206">
        <v>0.011144680398048081</v>
      </c>
      <c r="AV75" s="206">
        <v>0.003604638888632575</v>
      </c>
      <c r="AW75" s="206">
        <v>0.008261630440530347</v>
      </c>
      <c r="AX75" s="206">
        <v>0.017059274339003765</v>
      </c>
      <c r="AY75" s="206">
        <v>0.010570993629432722</v>
      </c>
      <c r="AZ75" s="206">
        <v>0.01670485535260906</v>
      </c>
      <c r="BA75" s="206">
        <v>0.016014621728831026</v>
      </c>
      <c r="BB75" s="206">
        <v>0.007996714923974479</v>
      </c>
      <c r="BC75" s="206">
        <v>0.007257112717279349</v>
      </c>
      <c r="BD75" s="206">
        <v>0.008526607055262855</v>
      </c>
      <c r="BE75" s="206">
        <v>0.00998989107166957</v>
      </c>
      <c r="BF75" s="206">
        <v>0.008656701612858848</v>
      </c>
      <c r="BG75" s="206">
        <v>0.007254134799046133</v>
      </c>
      <c r="BH75" s="206">
        <v>0.00880922182710125</v>
      </c>
      <c r="BI75" s="206">
        <v>0.008213867497359868</v>
      </c>
      <c r="BJ75" s="206">
        <v>0.008684902723528742</v>
      </c>
      <c r="BK75" s="206">
        <v>0.004951280868355015</v>
      </c>
      <c r="BL75" s="206">
        <v>0.007430552278970643</v>
      </c>
      <c r="BM75" s="206">
        <v>0.007095108665180588</v>
      </c>
      <c r="BN75" s="206">
        <v>0.0023414286757835138</v>
      </c>
      <c r="BO75" s="206">
        <v>0.002605183174385682</v>
      </c>
      <c r="BP75" s="206">
        <v>0.00505099163907393</v>
      </c>
      <c r="BQ75" s="206">
        <v>0.00908450917463489</v>
      </c>
      <c r="BR75" s="206">
        <v>0.007268745046803601</v>
      </c>
      <c r="BS75" s="206">
        <v>0.007060880753207223</v>
      </c>
      <c r="BT75" s="206">
        <v>0.009407594050528191</v>
      </c>
      <c r="BU75" s="206">
        <v>1.0045965643758679</v>
      </c>
      <c r="BV75" s="447">
        <v>1.300102796094802</v>
      </c>
      <c r="BW75" s="208">
        <v>0.7214401116942124</v>
      </c>
      <c r="BX75" s="462">
        <v>1.4806104448123785</v>
      </c>
      <c r="BY75" s="208">
        <v>0.63828590882349</v>
      </c>
    </row>
    <row r="76" spans="1:77" ht="11.25">
      <c r="A76" s="410"/>
      <c r="B76" s="411"/>
      <c r="C76" s="412" t="s">
        <v>334</v>
      </c>
      <c r="D76" s="449">
        <v>0.5376998840828799</v>
      </c>
      <c r="E76" s="450">
        <v>0.18626373573602584</v>
      </c>
      <c r="F76" s="450">
        <v>0.41251336637959063</v>
      </c>
      <c r="G76" s="450">
        <v>0.465904804499633</v>
      </c>
      <c r="H76" s="450">
        <v>0.6720995621562827</v>
      </c>
      <c r="I76" s="450">
        <v>0.7378885863588126</v>
      </c>
      <c r="J76" s="450">
        <v>0.77662788276137</v>
      </c>
      <c r="K76" s="450">
        <v>0.7895730622900085</v>
      </c>
      <c r="L76" s="450">
        <v>0.2312605864016973</v>
      </c>
      <c r="M76" s="450">
        <v>0.47294029120877895</v>
      </c>
      <c r="N76" s="450">
        <v>0.9700646229241592</v>
      </c>
      <c r="O76" s="450">
        <v>0.6217447092735482</v>
      </c>
      <c r="P76" s="450">
        <v>0.7374113611531267</v>
      </c>
      <c r="Q76" s="450">
        <v>0.7483288879573745</v>
      </c>
      <c r="R76" s="450">
        <v>0.7982286129711488</v>
      </c>
      <c r="S76" s="450">
        <v>1.1022395585718154</v>
      </c>
      <c r="T76" s="450">
        <v>0.6272631841968275</v>
      </c>
      <c r="U76" s="450">
        <v>0.7825665253242349</v>
      </c>
      <c r="V76" s="450">
        <v>0.59682387372871</v>
      </c>
      <c r="W76" s="450">
        <v>0.3250099724469835</v>
      </c>
      <c r="X76" s="450">
        <v>0.29277980809071463</v>
      </c>
      <c r="Y76" s="450">
        <v>0.20031514455706242</v>
      </c>
      <c r="Z76" s="450">
        <v>0.2283009316181301</v>
      </c>
      <c r="AA76" s="450">
        <v>0.07052886048358495</v>
      </c>
      <c r="AB76" s="450">
        <v>0.2968184956884847</v>
      </c>
      <c r="AC76" s="450">
        <v>0.21774377352486998</v>
      </c>
      <c r="AD76" s="450">
        <v>0.24441474366359225</v>
      </c>
      <c r="AE76" s="450">
        <v>0.17846146228322632</v>
      </c>
      <c r="AF76" s="450">
        <v>0.4355337559437826</v>
      </c>
      <c r="AG76" s="450">
        <v>0.32484884693378785</v>
      </c>
      <c r="AH76" s="450">
        <v>0.41180340943176763</v>
      </c>
      <c r="AI76" s="450">
        <v>0.372661970812436</v>
      </c>
      <c r="AJ76" s="450">
        <v>1.3266114262483077</v>
      </c>
      <c r="AK76" s="450">
        <v>0.40419428890791254</v>
      </c>
      <c r="AL76" s="452">
        <v>17.597469988610666</v>
      </c>
      <c r="AM76" s="451"/>
      <c r="AN76" s="450">
        <v>1.7414983521320089</v>
      </c>
      <c r="AO76" s="450">
        <v>1.4168777388362819</v>
      </c>
      <c r="AP76" s="450">
        <v>1.6201865596838267</v>
      </c>
      <c r="AQ76" s="450">
        <v>1.7866744805321002</v>
      </c>
      <c r="AR76" s="450">
        <v>1.9510508644876057</v>
      </c>
      <c r="AS76" s="450">
        <v>1.928897698599496</v>
      </c>
      <c r="AT76" s="450">
        <v>2.0376614546180134</v>
      </c>
      <c r="AU76" s="450">
        <v>2.151216925461686</v>
      </c>
      <c r="AV76" s="450">
        <v>1.3039768157948655</v>
      </c>
      <c r="AW76" s="450">
        <v>1.808470658596892</v>
      </c>
      <c r="AX76" s="450">
        <v>2.4146969107747753</v>
      </c>
      <c r="AY76" s="450">
        <v>1.91751498222155</v>
      </c>
      <c r="AZ76" s="450">
        <v>1.9615524326698073</v>
      </c>
      <c r="BA76" s="450">
        <v>2.0741877916788742</v>
      </c>
      <c r="BB76" s="450">
        <v>2.0758619826302014</v>
      </c>
      <c r="BC76" s="450">
        <v>2.616735741111208</v>
      </c>
      <c r="BD76" s="450">
        <v>1.9039754600279835</v>
      </c>
      <c r="BE76" s="450">
        <v>1.9977522807976456</v>
      </c>
      <c r="BF76" s="450">
        <v>1.8632620284605996</v>
      </c>
      <c r="BG76" s="450">
        <v>1.58214910376288</v>
      </c>
      <c r="BH76" s="450">
        <v>1.593796310842205</v>
      </c>
      <c r="BI76" s="450">
        <v>1.4522457860773477</v>
      </c>
      <c r="BJ76" s="450">
        <v>1.5064106681457985</v>
      </c>
      <c r="BK76" s="450">
        <v>1.2299729607987822</v>
      </c>
      <c r="BL76" s="450">
        <v>1.6116698124340316</v>
      </c>
      <c r="BM76" s="450">
        <v>1.6393467583783263</v>
      </c>
      <c r="BN76" s="450">
        <v>1.4469994840693496</v>
      </c>
      <c r="BO76" s="450">
        <v>1.3437100030250084</v>
      </c>
      <c r="BP76" s="450">
        <v>1.6628065227668647</v>
      </c>
      <c r="BQ76" s="450">
        <v>1.5604889737076202</v>
      </c>
      <c r="BR76" s="450">
        <v>1.6730072597001047</v>
      </c>
      <c r="BS76" s="450">
        <v>1.6742219826761096</v>
      </c>
      <c r="BT76" s="450">
        <v>2.6694509737536207</v>
      </c>
      <c r="BU76" s="450">
        <v>2.052863502093018</v>
      </c>
      <c r="BV76" s="452">
        <v>61.271191261346495</v>
      </c>
      <c r="BW76" s="453"/>
      <c r="BX76" s="463">
        <v>78.86866124995716</v>
      </c>
      <c r="BY76" s="454"/>
    </row>
    <row r="77" spans="1:77" ht="12" thickBot="1">
      <c r="A77" s="410"/>
      <c r="B77" s="436"/>
      <c r="C77" s="437" t="s">
        <v>335</v>
      </c>
      <c r="D77" s="455">
        <v>1.038887753219648</v>
      </c>
      <c r="E77" s="212">
        <v>0.35987940420547193</v>
      </c>
      <c r="F77" s="212">
        <v>0.7970153928936123</v>
      </c>
      <c r="G77" s="212">
        <v>0.90017277274744</v>
      </c>
      <c r="H77" s="212">
        <v>1.2985608231241967</v>
      </c>
      <c r="I77" s="212">
        <v>1.4256715284888726</v>
      </c>
      <c r="J77" s="212">
        <v>1.5005195650838727</v>
      </c>
      <c r="K77" s="212">
        <v>1.5255308936588652</v>
      </c>
      <c r="L77" s="212">
        <v>0.4468176358730354</v>
      </c>
      <c r="M77" s="212">
        <v>0.9137660079264617</v>
      </c>
      <c r="N77" s="212">
        <v>1.8742579018897583</v>
      </c>
      <c r="O77" s="212">
        <v>1.2012704172237436</v>
      </c>
      <c r="P77" s="212">
        <v>1.4247494836151593</v>
      </c>
      <c r="Q77" s="212">
        <v>1.4458431926304138</v>
      </c>
      <c r="R77" s="212">
        <v>1.5422542478313253</v>
      </c>
      <c r="S77" s="212">
        <v>2.129632556026339</v>
      </c>
      <c r="T77" s="212">
        <v>1.211932640117883</v>
      </c>
      <c r="U77" s="212">
        <v>1.511993592160952</v>
      </c>
      <c r="V77" s="212">
        <v>1.1531209724982865</v>
      </c>
      <c r="W77" s="212">
        <v>0.6279504423277538</v>
      </c>
      <c r="X77" s="212">
        <v>0.5656786732142178</v>
      </c>
      <c r="Y77" s="212">
        <v>0.3870280738849457</v>
      </c>
      <c r="Z77" s="212">
        <v>0.4410992989355999</v>
      </c>
      <c r="AA77" s="212">
        <v>0.1362685237135734</v>
      </c>
      <c r="AB77" s="212">
        <v>0.5734818050515248</v>
      </c>
      <c r="AC77" s="212">
        <v>0.4207018568372098</v>
      </c>
      <c r="AD77" s="212">
        <v>0.4722327294742116</v>
      </c>
      <c r="AE77" s="212">
        <v>0.3448046634861029</v>
      </c>
      <c r="AF77" s="212">
        <v>0.8414929936901528</v>
      </c>
      <c r="AG77" s="212">
        <v>0.6276391323808013</v>
      </c>
      <c r="AH77" s="212">
        <v>0.7956436879700294</v>
      </c>
      <c r="AI77" s="212">
        <v>0.7200186740379929</v>
      </c>
      <c r="AJ77" s="212">
        <v>2.5631405265435845</v>
      </c>
      <c r="AK77" s="212">
        <v>0.7809421372369686</v>
      </c>
      <c r="AL77" s="456"/>
      <c r="AM77" s="213"/>
      <c r="AN77" s="212">
        <v>0.9663749431593324</v>
      </c>
      <c r="AO77" s="212">
        <v>0.7862397013786233</v>
      </c>
      <c r="AP77" s="212">
        <v>0.8990578099629972</v>
      </c>
      <c r="AQ77" s="212">
        <v>0.9914436309713824</v>
      </c>
      <c r="AR77" s="212">
        <v>1.0826577389303529</v>
      </c>
      <c r="AS77" s="212">
        <v>1.0703647244697234</v>
      </c>
      <c r="AT77" s="212">
        <v>1.130718826103822</v>
      </c>
      <c r="AU77" s="212">
        <v>1.1937318984662741</v>
      </c>
      <c r="AV77" s="212">
        <v>0.7235898441719169</v>
      </c>
      <c r="AW77" s="212">
        <v>1.0035385492999973</v>
      </c>
      <c r="AX77" s="212">
        <v>1.339939591122912</v>
      </c>
      <c r="AY77" s="212">
        <v>1.0640483407193342</v>
      </c>
      <c r="AZ77" s="212">
        <v>1.0884851646886</v>
      </c>
      <c r="BA77" s="212">
        <v>1.1509876577439981</v>
      </c>
      <c r="BB77" s="212">
        <v>1.1519166831337988</v>
      </c>
      <c r="BC77" s="212">
        <v>1.4520529692052522</v>
      </c>
      <c r="BD77" s="212">
        <v>1.0565351237391434</v>
      </c>
      <c r="BE77" s="212">
        <v>1.1085728243375965</v>
      </c>
      <c r="BF77" s="212">
        <v>1.0339428312637673</v>
      </c>
      <c r="BG77" s="212">
        <v>0.8779504432758399</v>
      </c>
      <c r="BH77" s="212">
        <v>0.8844135955753917</v>
      </c>
      <c r="BI77" s="212">
        <v>0.8058657863533226</v>
      </c>
      <c r="BJ77" s="212">
        <v>0.8359224239413227</v>
      </c>
      <c r="BK77" s="212">
        <v>0.6825243610620079</v>
      </c>
      <c r="BL77" s="212">
        <v>0.8943317812938645</v>
      </c>
      <c r="BM77" s="212">
        <v>0.9096899968391149</v>
      </c>
      <c r="BN77" s="212">
        <v>0.8029545606271719</v>
      </c>
      <c r="BO77" s="212">
        <v>0.7456381892100051</v>
      </c>
      <c r="BP77" s="212">
        <v>0.9227080559430758</v>
      </c>
      <c r="BQ77" s="212">
        <v>0.8659310193554268</v>
      </c>
      <c r="BR77" s="212">
        <v>0.9283685474169695</v>
      </c>
      <c r="BS77" s="212">
        <v>0.9290426094081589</v>
      </c>
      <c r="BT77" s="212">
        <v>1.4813051817531862</v>
      </c>
      <c r="BU77" s="212">
        <v>1.1391545950763151</v>
      </c>
      <c r="BV77" s="456"/>
      <c r="BW77" s="214"/>
      <c r="BX77" s="457"/>
      <c r="BY77" s="180"/>
    </row>
    <row r="78" spans="1:77" s="94" customFormat="1" ht="11.25">
      <c r="A78" s="438"/>
      <c r="B78" s="439"/>
      <c r="C78" s="440" t="s">
        <v>336</v>
      </c>
      <c r="D78" s="441">
        <v>1.793002613088467</v>
      </c>
      <c r="E78" s="442">
        <v>1.3162707971126368</v>
      </c>
      <c r="F78" s="442">
        <v>1.6109141057356322</v>
      </c>
      <c r="G78" s="442">
        <v>1.8410918751023793</v>
      </c>
      <c r="H78" s="442">
        <v>1.9720061339511936</v>
      </c>
      <c r="I78" s="442">
        <v>1.9933537606648752</v>
      </c>
      <c r="J78" s="442">
        <v>2.112959474627237</v>
      </c>
      <c r="K78" s="442">
        <v>2.175872545438979</v>
      </c>
      <c r="L78" s="442">
        <v>1.418640963500545</v>
      </c>
      <c r="M78" s="442">
        <v>1.846227226128121</v>
      </c>
      <c r="N78" s="442">
        <v>2.4840461528835105</v>
      </c>
      <c r="O78" s="442">
        <v>1.9153360403212398</v>
      </c>
      <c r="P78" s="442">
        <v>2.1023628905531972</v>
      </c>
      <c r="Q78" s="442">
        <v>2.0872042486595284</v>
      </c>
      <c r="R78" s="442">
        <v>2.1601006978573665</v>
      </c>
      <c r="S78" s="442">
        <v>2.4067560692669683</v>
      </c>
      <c r="T78" s="442">
        <v>1.9258797248986668</v>
      </c>
      <c r="U78" s="442">
        <v>2.0896849370264294</v>
      </c>
      <c r="V78" s="442">
        <v>1.8950510595539736</v>
      </c>
      <c r="W78" s="442">
        <v>1.657649744265811</v>
      </c>
      <c r="X78" s="442">
        <v>1.6224926268721027</v>
      </c>
      <c r="Y78" s="442">
        <v>1.4557074595021486</v>
      </c>
      <c r="Z78" s="442">
        <v>1.510509013731444</v>
      </c>
      <c r="AA78" s="442">
        <v>1.2168943526079055</v>
      </c>
      <c r="AB78" s="442">
        <v>1.6283869357149412</v>
      </c>
      <c r="AC78" s="442">
        <v>1.539843145342489</v>
      </c>
      <c r="AD78" s="442">
        <v>1.4249497314081132</v>
      </c>
      <c r="AE78" s="442">
        <v>1.3428791522918542</v>
      </c>
      <c r="AF78" s="442">
        <v>1.6795015400819373</v>
      </c>
      <c r="AG78" s="442">
        <v>1.562092274191378</v>
      </c>
      <c r="AH78" s="442">
        <v>1.6760512754453254</v>
      </c>
      <c r="AI78" s="442">
        <v>1.666242096932531</v>
      </c>
      <c r="AJ78" s="442">
        <v>2.749329487951523</v>
      </c>
      <c r="AK78" s="442">
        <v>2.088090721181255</v>
      </c>
      <c r="AL78" s="446">
        <v>61.96738087389169</v>
      </c>
      <c r="AM78" s="443"/>
      <c r="AN78" s="442">
        <v>1.759119846035356</v>
      </c>
      <c r="AO78" s="442">
        <v>1.423243294595275</v>
      </c>
      <c r="AP78" s="442">
        <v>1.6347597542543963</v>
      </c>
      <c r="AQ78" s="442">
        <v>1.7991789195936174</v>
      </c>
      <c r="AR78" s="442">
        <v>1.9733905889713346</v>
      </c>
      <c r="AS78" s="442">
        <v>1.9546558214544303</v>
      </c>
      <c r="AT78" s="442">
        <v>2.0640796759024655</v>
      </c>
      <c r="AU78" s="442">
        <v>2.185898381708001</v>
      </c>
      <c r="AV78" s="442">
        <v>1.3101229906248755</v>
      </c>
      <c r="AW78" s="442">
        <v>1.8259996944706267</v>
      </c>
      <c r="AX78" s="442">
        <v>2.5073043409396667</v>
      </c>
      <c r="AY78" s="442">
        <v>1.941026563531827</v>
      </c>
      <c r="AZ78" s="442">
        <v>2.0093027412941202</v>
      </c>
      <c r="BA78" s="442">
        <v>2.1228446668937675</v>
      </c>
      <c r="BB78" s="442">
        <v>2.1134215450036304</v>
      </c>
      <c r="BC78" s="442">
        <v>2.6653362102270988</v>
      </c>
      <c r="BD78" s="442">
        <v>1.9281014856574157</v>
      </c>
      <c r="BE78" s="442">
        <v>2.027727822995187</v>
      </c>
      <c r="BF78" s="442">
        <v>1.889603860596937</v>
      </c>
      <c r="BG78" s="442">
        <v>1.58980524350431</v>
      </c>
      <c r="BH78" s="442">
        <v>1.6027230491212887</v>
      </c>
      <c r="BI78" s="442">
        <v>1.4578423707887953</v>
      </c>
      <c r="BJ78" s="442">
        <v>1.5121101246853996</v>
      </c>
      <c r="BK78" s="442">
        <v>1.2321911862900992</v>
      </c>
      <c r="BL78" s="442">
        <v>1.6205802800125972</v>
      </c>
      <c r="BM78" s="442">
        <v>1.6467250708481171</v>
      </c>
      <c r="BN78" s="442">
        <v>1.4553157264379453</v>
      </c>
      <c r="BO78" s="442">
        <v>1.3493113887183092</v>
      </c>
      <c r="BP78" s="442">
        <v>1.6806682060203655</v>
      </c>
      <c r="BQ78" s="442">
        <v>1.571002090853139</v>
      </c>
      <c r="BR78" s="442">
        <v>1.6859831219200974</v>
      </c>
      <c r="BS78" s="442">
        <v>1.688226804843938</v>
      </c>
      <c r="BT78" s="442">
        <v>2.71863165697623</v>
      </c>
      <c r="BU78" s="442">
        <v>2.0652381245655116</v>
      </c>
      <c r="BV78" s="446">
        <v>62.011472650336174</v>
      </c>
      <c r="BW78" s="444"/>
      <c r="BX78" s="464">
        <v>123.97885352422787</v>
      </c>
      <c r="BY78" s="445"/>
    </row>
    <row r="79" spans="1:77" s="94" customFormat="1" ht="12" thickBot="1">
      <c r="A79" s="413"/>
      <c r="B79" s="414"/>
      <c r="C79" s="458" t="s">
        <v>335</v>
      </c>
      <c r="D79" s="455">
        <v>0.983777077315408</v>
      </c>
      <c r="E79" s="212">
        <v>0.7222058843007391</v>
      </c>
      <c r="F79" s="212">
        <v>0.8838695265574446</v>
      </c>
      <c r="G79" s="212">
        <v>1.0101624898568937</v>
      </c>
      <c r="H79" s="212">
        <v>1.0819919707561751</v>
      </c>
      <c r="I79" s="212">
        <v>1.093704896137712</v>
      </c>
      <c r="J79" s="212">
        <v>1.1593296525397314</v>
      </c>
      <c r="K79" s="212">
        <v>1.1938485296882162</v>
      </c>
      <c r="L79" s="212">
        <v>0.778373913481642</v>
      </c>
      <c r="M79" s="212">
        <v>1.0129801325006993</v>
      </c>
      <c r="N79" s="212">
        <v>1.3629359189783556</v>
      </c>
      <c r="O79" s="212">
        <v>1.0508984638781036</v>
      </c>
      <c r="P79" s="212">
        <v>1.1535155636846521</v>
      </c>
      <c r="Q79" s="212">
        <v>1.1451983842732194</v>
      </c>
      <c r="R79" s="212">
        <v>1.1851948991778978</v>
      </c>
      <c r="S79" s="212">
        <v>1.3205287233553822</v>
      </c>
      <c r="T79" s="212">
        <v>1.0566835280615012</v>
      </c>
      <c r="U79" s="212">
        <v>1.1465594778564108</v>
      </c>
      <c r="V79" s="212">
        <v>1.0397685865723219</v>
      </c>
      <c r="W79" s="212">
        <v>0.9095122387007871</v>
      </c>
      <c r="X79" s="212">
        <v>0.8902223804797548</v>
      </c>
      <c r="Y79" s="212">
        <v>0.7987114014677689</v>
      </c>
      <c r="Z79" s="212">
        <v>0.8287796860639487</v>
      </c>
      <c r="AA79" s="212">
        <v>0.667680437759163</v>
      </c>
      <c r="AB79" s="212">
        <v>0.89345644488316</v>
      </c>
      <c r="AC79" s="212">
        <v>0.8448746131160575</v>
      </c>
      <c r="AD79" s="212">
        <v>0.7818353815287399</v>
      </c>
      <c r="AE79" s="212">
        <v>0.7368052438885597</v>
      </c>
      <c r="AF79" s="212">
        <v>0.9215017894494346</v>
      </c>
      <c r="AG79" s="212">
        <v>0.857082170869736</v>
      </c>
      <c r="AH79" s="212">
        <v>0.9196087128663927</v>
      </c>
      <c r="AI79" s="212">
        <v>0.9142266543586476</v>
      </c>
      <c r="AJ79" s="212">
        <v>1.5084904553346374</v>
      </c>
      <c r="AK79" s="212">
        <v>1.1456847702607125</v>
      </c>
      <c r="AL79" s="448"/>
      <c r="AM79" s="461"/>
      <c r="AN79" s="212">
        <v>0.9645001514873373</v>
      </c>
      <c r="AO79" s="212">
        <v>0.7803438613544526</v>
      </c>
      <c r="AP79" s="212">
        <v>0.896315298913453</v>
      </c>
      <c r="AQ79" s="212">
        <v>0.9864639662907824</v>
      </c>
      <c r="AR79" s="212">
        <v>1.0819817230168882</v>
      </c>
      <c r="AS79" s="212">
        <v>1.071709719009396</v>
      </c>
      <c r="AT79" s="212">
        <v>1.1317052471306435</v>
      </c>
      <c r="AU79" s="212">
        <v>1.1984966942672524</v>
      </c>
      <c r="AV79" s="212">
        <v>0.7183216230392859</v>
      </c>
      <c r="AW79" s="212">
        <v>1.0011694120227403</v>
      </c>
      <c r="AX79" s="212">
        <v>1.374718966482834</v>
      </c>
      <c r="AY79" s="212">
        <v>1.064236992599858</v>
      </c>
      <c r="AZ79" s="212">
        <v>1.1016718404546668</v>
      </c>
      <c r="BA79" s="212">
        <v>1.1639252478548712</v>
      </c>
      <c r="BB79" s="212">
        <v>1.1587586854338943</v>
      </c>
      <c r="BC79" s="212">
        <v>1.4613655711533902</v>
      </c>
      <c r="BD79" s="212">
        <v>1.0571503579990653</v>
      </c>
      <c r="BE79" s="212">
        <v>1.111774048176271</v>
      </c>
      <c r="BF79" s="212">
        <v>1.0360426629853237</v>
      </c>
      <c r="BG79" s="212">
        <v>0.871667386193795</v>
      </c>
      <c r="BH79" s="212">
        <v>0.8787500335202636</v>
      </c>
      <c r="BI79" s="212">
        <v>0.7993140380056808</v>
      </c>
      <c r="BJ79" s="212">
        <v>0.8290682682089937</v>
      </c>
      <c r="BK79" s="212">
        <v>0.6755927337848225</v>
      </c>
      <c r="BL79" s="212">
        <v>0.8885408967969349</v>
      </c>
      <c r="BM79" s="212">
        <v>0.902875710185742</v>
      </c>
      <c r="BN79" s="212">
        <v>0.7979287151894771</v>
      </c>
      <c r="BO79" s="212">
        <v>0.7398080589878365</v>
      </c>
      <c r="BP79" s="212">
        <v>0.9214862437939966</v>
      </c>
      <c r="BQ79" s="212">
        <v>0.8613578875991613</v>
      </c>
      <c r="BR79" s="212">
        <v>0.9244003358622471</v>
      </c>
      <c r="BS79" s="212">
        <v>0.9256305149912082</v>
      </c>
      <c r="BT79" s="212">
        <v>1.490586699309595</v>
      </c>
      <c r="BU79" s="212">
        <v>1.1323404078978399</v>
      </c>
      <c r="BV79" s="448"/>
      <c r="BW79" s="435"/>
      <c r="BX79" s="434"/>
      <c r="BY79" s="435"/>
    </row>
  </sheetData>
  <printOptions/>
  <pageMargins left="0.3937007874015748" right="0.3937007874015748" top="0.5905511811023623" bottom="0.5905511811023623" header="0.5118110236220472" footer="0.5118110236220472"/>
  <pageSetup fitToWidth="10"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M39"/>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H3" sqref="H3"/>
    </sheetView>
  </sheetViews>
  <sheetFormatPr defaultColWidth="9.33203125" defaultRowHeight="11.25"/>
  <cols>
    <col min="1" max="1" width="4.33203125" style="67" customWidth="1"/>
    <col min="2" max="2" width="20.5" style="67" customWidth="1"/>
    <col min="3" max="3" width="13.5" style="67" customWidth="1"/>
    <col min="4" max="4" width="12.83203125" style="67" customWidth="1"/>
    <col min="5" max="5" width="14.83203125" style="67" customWidth="1"/>
    <col min="6" max="12" width="12.83203125" style="67" customWidth="1"/>
    <col min="13" max="13" width="9.16015625" style="67" customWidth="1"/>
    <col min="14" max="16384" width="12" style="67" customWidth="1"/>
  </cols>
  <sheetData>
    <row r="1" ht="13.5">
      <c r="A1" s="66"/>
    </row>
    <row r="2" spans="1:13" ht="13.5">
      <c r="A2" s="68" t="s">
        <v>331</v>
      </c>
      <c r="B2" s="69"/>
      <c r="C2" s="69"/>
      <c r="D2" s="69"/>
      <c r="E2" s="69"/>
      <c r="F2" s="69"/>
      <c r="G2" s="394"/>
      <c r="H2" s="70"/>
      <c r="I2" s="70"/>
      <c r="J2" s="70"/>
      <c r="K2" s="70"/>
      <c r="L2" s="70"/>
      <c r="M2" s="70"/>
    </row>
    <row r="3" spans="1:12" ht="13.5">
      <c r="A3" s="71" t="s">
        <v>46</v>
      </c>
      <c r="B3" s="72"/>
      <c r="C3" s="73"/>
      <c r="D3" s="73"/>
      <c r="E3" s="73"/>
      <c r="F3" s="73"/>
      <c r="G3" s="73"/>
      <c r="H3" s="73"/>
      <c r="I3" s="73"/>
      <c r="J3" s="73"/>
      <c r="K3" s="73"/>
      <c r="L3" s="73"/>
    </row>
    <row r="4" spans="3:13" ht="22.5">
      <c r="C4" s="74" t="s">
        <v>66</v>
      </c>
      <c r="D4" s="74" t="s">
        <v>73</v>
      </c>
      <c r="E4" s="74" t="s">
        <v>74</v>
      </c>
      <c r="F4" s="74" t="s">
        <v>75</v>
      </c>
      <c r="G4" s="74" t="s">
        <v>76</v>
      </c>
      <c r="H4" s="74" t="s">
        <v>77</v>
      </c>
      <c r="I4" s="74" t="s">
        <v>78</v>
      </c>
      <c r="J4" s="74" t="s">
        <v>67</v>
      </c>
      <c r="K4" s="74"/>
      <c r="L4" s="74"/>
      <c r="M4" s="75" t="s">
        <v>49</v>
      </c>
    </row>
    <row r="5" spans="1:13" ht="13.5">
      <c r="A5" s="76"/>
      <c r="B5" s="77"/>
      <c r="C5" s="74"/>
      <c r="D5" s="74" t="s">
        <v>79</v>
      </c>
      <c r="E5" s="74" t="s">
        <v>80</v>
      </c>
      <c r="F5" s="74"/>
      <c r="G5" s="74"/>
      <c r="H5" s="74"/>
      <c r="I5" s="74"/>
      <c r="J5" s="74"/>
      <c r="K5" s="74" t="s">
        <v>68</v>
      </c>
      <c r="L5" s="74" t="s">
        <v>69</v>
      </c>
      <c r="M5" s="78" t="s">
        <v>81</v>
      </c>
    </row>
    <row r="6" spans="1:13" ht="13.5">
      <c r="A6" s="76"/>
      <c r="B6" s="77"/>
      <c r="C6" s="79" t="s">
        <v>82</v>
      </c>
      <c r="D6" s="80" t="s">
        <v>83</v>
      </c>
      <c r="E6" s="80" t="s">
        <v>84</v>
      </c>
      <c r="F6" s="80" t="s">
        <v>85</v>
      </c>
      <c r="G6" s="80" t="s">
        <v>86</v>
      </c>
      <c r="H6" s="80" t="s">
        <v>87</v>
      </c>
      <c r="I6" s="80" t="s">
        <v>88</v>
      </c>
      <c r="J6" s="80" t="s">
        <v>89</v>
      </c>
      <c r="K6" s="80" t="s">
        <v>90</v>
      </c>
      <c r="L6" s="80" t="s">
        <v>91</v>
      </c>
      <c r="M6" s="78"/>
    </row>
    <row r="7" spans="1:13" ht="13.5">
      <c r="A7" s="81">
        <v>1</v>
      </c>
      <c r="B7" s="82" t="s">
        <v>70</v>
      </c>
      <c r="C7" s="83">
        <f>'最終需要_まとめ'!C6</f>
        <v>0</v>
      </c>
      <c r="D7" s="84">
        <f>'取引基本表'!CD7</f>
        <v>60389</v>
      </c>
      <c r="E7" s="84">
        <f>'取引基本表'!CD42</f>
        <v>76653</v>
      </c>
      <c r="F7" s="85">
        <f>D7/SUM($D7:$E7)</f>
        <v>0.44066052742954714</v>
      </c>
      <c r="G7" s="85">
        <f>E7/SUM($D7:$E7)</f>
        <v>0.5593394725704528</v>
      </c>
      <c r="H7" s="86">
        <f>$C7*F7</f>
        <v>0</v>
      </c>
      <c r="I7" s="86">
        <f>$C7*G7</f>
        <v>0</v>
      </c>
      <c r="J7" s="85">
        <f>'分析係数'!D7</f>
        <v>0.6060062495136764</v>
      </c>
      <c r="K7" s="86">
        <f>H7*J7</f>
        <v>0</v>
      </c>
      <c r="L7" s="86">
        <f>H7-K7</f>
        <v>0</v>
      </c>
      <c r="M7" s="78">
        <v>1</v>
      </c>
    </row>
    <row r="8" spans="1:13" ht="13.5">
      <c r="A8" s="87">
        <v>2</v>
      </c>
      <c r="B8" s="88" t="s">
        <v>71</v>
      </c>
      <c r="C8" s="84">
        <f>'最終需要_まとめ'!C7</f>
        <v>0</v>
      </c>
      <c r="D8" s="84">
        <f>'取引基本表'!CD8</f>
        <v>13160</v>
      </c>
      <c r="E8" s="84">
        <f>'取引基本表'!CD43</f>
        <v>8492</v>
      </c>
      <c r="F8" s="85">
        <f aca="true" t="shared" si="0" ref="F8:F26">D8/SUM($D8:$E8)</f>
        <v>0.6077960465545909</v>
      </c>
      <c r="G8" s="85">
        <f aca="true" t="shared" si="1" ref="G8:G26">E8/SUM($D8:$E8)</f>
        <v>0.3922039534454092</v>
      </c>
      <c r="H8" s="86">
        <f aca="true" t="shared" si="2" ref="H8:H26">$C8*F8</f>
        <v>0</v>
      </c>
      <c r="I8" s="86">
        <f aca="true" t="shared" si="3" ref="I8:I26">$C8*G8</f>
        <v>0</v>
      </c>
      <c r="J8" s="85">
        <f>'分析係数'!D8</f>
        <v>0.7042957861944581</v>
      </c>
      <c r="K8" s="86">
        <f aca="true" t="shared" si="4" ref="K8:K26">H8*J8</f>
        <v>0</v>
      </c>
      <c r="L8" s="86">
        <f aca="true" t="shared" si="5" ref="L8:L26">H8-K8</f>
        <v>0</v>
      </c>
      <c r="M8" s="78">
        <v>2</v>
      </c>
    </row>
    <row r="9" spans="1:13" ht="13.5">
      <c r="A9" s="87">
        <v>3</v>
      </c>
      <c r="B9" s="88" t="s">
        <v>72</v>
      </c>
      <c r="C9" s="84">
        <f>'最終需要_まとめ'!C8</f>
        <v>0</v>
      </c>
      <c r="D9" s="84">
        <f>'取引基本表'!CD9</f>
        <v>14440</v>
      </c>
      <c r="E9" s="84">
        <f>'取引基本表'!CD44</f>
        <v>4911</v>
      </c>
      <c r="F9" s="85">
        <f t="shared" si="0"/>
        <v>0.7462146659087385</v>
      </c>
      <c r="G9" s="85">
        <f t="shared" si="1"/>
        <v>0.2537853340912614</v>
      </c>
      <c r="H9" s="86">
        <f t="shared" si="2"/>
        <v>0</v>
      </c>
      <c r="I9" s="86">
        <f t="shared" si="3"/>
        <v>0</v>
      </c>
      <c r="J9" s="85">
        <f>'分析係数'!D9</f>
        <v>0.7494955090412694</v>
      </c>
      <c r="K9" s="86">
        <f t="shared" si="4"/>
        <v>0</v>
      </c>
      <c r="L9" s="86">
        <f t="shared" si="5"/>
        <v>0</v>
      </c>
      <c r="M9" s="78">
        <v>3</v>
      </c>
    </row>
    <row r="10" spans="1:13" ht="13.5">
      <c r="A10" s="87">
        <v>4</v>
      </c>
      <c r="B10" s="88" t="s">
        <v>3</v>
      </c>
      <c r="C10" s="84">
        <f>'最終需要_まとめ'!C9</f>
        <v>0</v>
      </c>
      <c r="D10" s="84">
        <f>'取引基本表'!CD10</f>
        <v>7192</v>
      </c>
      <c r="E10" s="84">
        <f>'取引基本表'!CD45</f>
        <v>536</v>
      </c>
      <c r="F10" s="85">
        <f t="shared" si="0"/>
        <v>0.9306418219461697</v>
      </c>
      <c r="G10" s="85">
        <f t="shared" si="1"/>
        <v>0.06935817805383022</v>
      </c>
      <c r="H10" s="86">
        <f t="shared" si="2"/>
        <v>0</v>
      </c>
      <c r="I10" s="86">
        <f t="shared" si="3"/>
        <v>0</v>
      </c>
      <c r="J10" s="85">
        <f>'分析係数'!D10</f>
        <v>0.12363905897146743</v>
      </c>
      <c r="K10" s="86">
        <f t="shared" si="4"/>
        <v>0</v>
      </c>
      <c r="L10" s="86">
        <f t="shared" si="5"/>
        <v>0</v>
      </c>
      <c r="M10" s="78">
        <v>4</v>
      </c>
    </row>
    <row r="11" spans="1:13" ht="13.5">
      <c r="A11" s="87">
        <v>5</v>
      </c>
      <c r="B11" s="88" t="s">
        <v>4</v>
      </c>
      <c r="C11" s="84">
        <f>'最終需要_まとめ'!C10</f>
        <v>0</v>
      </c>
      <c r="D11" s="84">
        <f>'取引基本表'!CD11</f>
        <v>540980</v>
      </c>
      <c r="E11" s="84">
        <f>'取引基本表'!CD46</f>
        <v>729603</v>
      </c>
      <c r="F11" s="85">
        <f t="shared" si="0"/>
        <v>0.42577305063895865</v>
      </c>
      <c r="G11" s="85">
        <f t="shared" si="1"/>
        <v>0.5742269493610413</v>
      </c>
      <c r="H11" s="86">
        <f t="shared" si="2"/>
        <v>0</v>
      </c>
      <c r="I11" s="86">
        <f t="shared" si="3"/>
        <v>0</v>
      </c>
      <c r="J11" s="85">
        <f>'分析係数'!D11</f>
        <v>0.7159604438710707</v>
      </c>
      <c r="K11" s="86">
        <f t="shared" si="4"/>
        <v>0</v>
      </c>
      <c r="L11" s="86">
        <f t="shared" si="5"/>
        <v>0</v>
      </c>
      <c r="M11" s="78">
        <v>5</v>
      </c>
    </row>
    <row r="12" spans="1:13" ht="13.5">
      <c r="A12" s="87">
        <v>6</v>
      </c>
      <c r="B12" s="88" t="s">
        <v>5</v>
      </c>
      <c r="C12" s="84">
        <f>'最終需要_まとめ'!C11</f>
        <v>0</v>
      </c>
      <c r="D12" s="84">
        <f>'取引基本表'!CD12</f>
        <v>85762</v>
      </c>
      <c r="E12" s="84">
        <f>'取引基本表'!CD47</f>
        <v>128206</v>
      </c>
      <c r="F12" s="85">
        <f t="shared" si="0"/>
        <v>0.40081694458984524</v>
      </c>
      <c r="G12" s="85">
        <f t="shared" si="1"/>
        <v>0.5991830554101548</v>
      </c>
      <c r="H12" s="86">
        <f t="shared" si="2"/>
        <v>0</v>
      </c>
      <c r="I12" s="86">
        <f t="shared" si="3"/>
        <v>0</v>
      </c>
      <c r="J12" s="85">
        <f>'分析係数'!D12</f>
        <v>0.1963421997001581</v>
      </c>
      <c r="K12" s="86">
        <f t="shared" si="4"/>
        <v>0</v>
      </c>
      <c r="L12" s="86">
        <f t="shared" si="5"/>
        <v>0</v>
      </c>
      <c r="M12" s="78">
        <v>6</v>
      </c>
    </row>
    <row r="13" spans="1:13" ht="13.5">
      <c r="A13" s="87">
        <v>7</v>
      </c>
      <c r="B13" s="88" t="s">
        <v>6</v>
      </c>
      <c r="C13" s="84">
        <f>'最終需要_まとめ'!C12</f>
        <v>0</v>
      </c>
      <c r="D13" s="84">
        <f>'取引基本表'!CD13</f>
        <v>28421</v>
      </c>
      <c r="E13" s="84">
        <f>'取引基本表'!CD48</f>
        <v>46656</v>
      </c>
      <c r="F13" s="85">
        <f t="shared" si="0"/>
        <v>0.37855801377252685</v>
      </c>
      <c r="G13" s="85">
        <f t="shared" si="1"/>
        <v>0.6214419862274732</v>
      </c>
      <c r="H13" s="86">
        <f t="shared" si="2"/>
        <v>0</v>
      </c>
      <c r="I13" s="86">
        <f t="shared" si="3"/>
        <v>0</v>
      </c>
      <c r="J13" s="85">
        <f>'分析係数'!D13</f>
        <v>0.7439311124003787</v>
      </c>
      <c r="K13" s="86">
        <f t="shared" si="4"/>
        <v>0</v>
      </c>
      <c r="L13" s="86">
        <f t="shared" si="5"/>
        <v>0</v>
      </c>
      <c r="M13" s="78">
        <v>7</v>
      </c>
    </row>
    <row r="14" spans="1:13" ht="13.5">
      <c r="A14" s="87">
        <v>8</v>
      </c>
      <c r="B14" s="88" t="s">
        <v>7</v>
      </c>
      <c r="C14" s="84">
        <f>'最終需要_まとめ'!C13</f>
        <v>0</v>
      </c>
      <c r="D14" s="84">
        <f>'取引基本表'!CD14</f>
        <v>34486</v>
      </c>
      <c r="E14" s="84">
        <f>'取引基本表'!CD49</f>
        <v>83219</v>
      </c>
      <c r="F14" s="85">
        <f t="shared" si="0"/>
        <v>0.2929867040482562</v>
      </c>
      <c r="G14" s="85">
        <f t="shared" si="1"/>
        <v>0.7070132959517438</v>
      </c>
      <c r="H14" s="86">
        <f t="shared" si="2"/>
        <v>0</v>
      </c>
      <c r="I14" s="86">
        <f t="shared" si="3"/>
        <v>0</v>
      </c>
      <c r="J14" s="85">
        <f>'分析係数'!D14</f>
        <v>0.6168838639663927</v>
      </c>
      <c r="K14" s="86">
        <f t="shared" si="4"/>
        <v>0</v>
      </c>
      <c r="L14" s="86">
        <f t="shared" si="5"/>
        <v>0</v>
      </c>
      <c r="M14" s="78">
        <v>8</v>
      </c>
    </row>
    <row r="15" spans="1:13" ht="13.5">
      <c r="A15" s="87">
        <v>9</v>
      </c>
      <c r="B15" s="88" t="s">
        <v>8</v>
      </c>
      <c r="C15" s="84">
        <f>'最終需要_まとめ'!C14</f>
        <v>0</v>
      </c>
      <c r="D15" s="84">
        <f>'取引基本表'!CD15</f>
        <v>45119</v>
      </c>
      <c r="E15" s="84">
        <f>'取引基本表'!CD50</f>
        <v>89965</v>
      </c>
      <c r="F15" s="85">
        <f t="shared" si="0"/>
        <v>0.33400698824435165</v>
      </c>
      <c r="G15" s="85">
        <f t="shared" si="1"/>
        <v>0.6659930117556483</v>
      </c>
      <c r="H15" s="86">
        <f t="shared" si="2"/>
        <v>0</v>
      </c>
      <c r="I15" s="86">
        <f t="shared" si="3"/>
        <v>0</v>
      </c>
      <c r="J15" s="85">
        <f>'分析係数'!D15</f>
        <v>0.7209322984332145</v>
      </c>
      <c r="K15" s="86">
        <f t="shared" si="4"/>
        <v>0</v>
      </c>
      <c r="L15" s="86">
        <f t="shared" si="5"/>
        <v>0</v>
      </c>
      <c r="M15" s="78">
        <v>9</v>
      </c>
    </row>
    <row r="16" spans="1:13" ht="13.5">
      <c r="A16" s="87">
        <v>10</v>
      </c>
      <c r="B16" s="88" t="s">
        <v>9</v>
      </c>
      <c r="C16" s="84">
        <f>'最終需要_まとめ'!C15</f>
        <v>0</v>
      </c>
      <c r="D16" s="84">
        <f>'取引基本表'!CD16</f>
        <v>2420</v>
      </c>
      <c r="E16" s="84">
        <f>'取引基本表'!CD51</f>
        <v>2524</v>
      </c>
      <c r="F16" s="85">
        <f t="shared" si="0"/>
        <v>0.4894822006472492</v>
      </c>
      <c r="G16" s="85">
        <f t="shared" si="1"/>
        <v>0.5105177993527508</v>
      </c>
      <c r="H16" s="86">
        <f t="shared" si="2"/>
        <v>0</v>
      </c>
      <c r="I16" s="86">
        <f t="shared" si="3"/>
        <v>0</v>
      </c>
      <c r="J16" s="85">
        <f>'分析係数'!D16</f>
        <v>0.8939797610860356</v>
      </c>
      <c r="K16" s="86">
        <f t="shared" si="4"/>
        <v>0</v>
      </c>
      <c r="L16" s="86">
        <f t="shared" si="5"/>
        <v>0</v>
      </c>
      <c r="M16" s="78">
        <v>10</v>
      </c>
    </row>
    <row r="17" spans="1:13" ht="13.5">
      <c r="A17" s="87">
        <v>11</v>
      </c>
      <c r="B17" s="88" t="s">
        <v>10</v>
      </c>
      <c r="C17" s="84">
        <f>'最終需要_まとめ'!C16</f>
        <v>0</v>
      </c>
      <c r="D17" s="84">
        <f>'取引基本表'!CD17</f>
        <v>-6977</v>
      </c>
      <c r="E17" s="84">
        <f>'取引基本表'!CD52</f>
        <v>-7233</v>
      </c>
      <c r="F17" s="85">
        <f t="shared" si="0"/>
        <v>0.49099225897255455</v>
      </c>
      <c r="G17" s="85">
        <f t="shared" si="1"/>
        <v>0.5090077410274455</v>
      </c>
      <c r="H17" s="86">
        <f t="shared" si="2"/>
        <v>0</v>
      </c>
      <c r="I17" s="86">
        <f t="shared" si="3"/>
        <v>0</v>
      </c>
      <c r="J17" s="85">
        <f>'分析係数'!D17</f>
        <v>0.941641413093113</v>
      </c>
      <c r="K17" s="86">
        <f t="shared" si="4"/>
        <v>0</v>
      </c>
      <c r="L17" s="86">
        <f t="shared" si="5"/>
        <v>0</v>
      </c>
      <c r="M17" s="78">
        <v>11</v>
      </c>
    </row>
    <row r="18" spans="1:13" ht="13.5">
      <c r="A18" s="87">
        <v>12</v>
      </c>
      <c r="B18" s="88" t="s">
        <v>11</v>
      </c>
      <c r="C18" s="84">
        <f>'最終需要_まとめ'!C17</f>
        <v>0</v>
      </c>
      <c r="D18" s="84">
        <f>'取引基本表'!CD18</f>
        <v>-1353</v>
      </c>
      <c r="E18" s="84">
        <f>'取引基本表'!CD53</f>
        <v>-2212</v>
      </c>
      <c r="F18" s="85">
        <f t="shared" si="0"/>
        <v>0.37952314165497897</v>
      </c>
      <c r="G18" s="85">
        <f t="shared" si="1"/>
        <v>0.6204768583450211</v>
      </c>
      <c r="H18" s="86">
        <f t="shared" si="2"/>
        <v>0</v>
      </c>
      <c r="I18" s="86">
        <f t="shared" si="3"/>
        <v>0</v>
      </c>
      <c r="J18" s="85">
        <f>'分析係数'!D18</f>
        <v>0.30592863586248376</v>
      </c>
      <c r="K18" s="86">
        <f t="shared" si="4"/>
        <v>0</v>
      </c>
      <c r="L18" s="86">
        <f t="shared" si="5"/>
        <v>0</v>
      </c>
      <c r="M18" s="78">
        <v>12</v>
      </c>
    </row>
    <row r="19" spans="1:13" ht="13.5">
      <c r="A19" s="87">
        <v>13</v>
      </c>
      <c r="B19" s="88" t="s">
        <v>12</v>
      </c>
      <c r="C19" s="84">
        <f>'最終需要_まとめ'!C18</f>
        <v>0</v>
      </c>
      <c r="D19" s="84">
        <f>'取引基本表'!CD19</f>
        <v>8298</v>
      </c>
      <c r="E19" s="84">
        <f>'取引基本表'!CD54</f>
        <v>21877</v>
      </c>
      <c r="F19" s="85">
        <f t="shared" si="0"/>
        <v>0.27499585749792876</v>
      </c>
      <c r="G19" s="85">
        <f t="shared" si="1"/>
        <v>0.7250041425020712</v>
      </c>
      <c r="H19" s="86">
        <f t="shared" si="2"/>
        <v>0</v>
      </c>
      <c r="I19" s="86">
        <f t="shared" si="3"/>
        <v>0</v>
      </c>
      <c r="J19" s="85">
        <f>'分析係数'!D19</f>
        <v>0.8971396198355887</v>
      </c>
      <c r="K19" s="86">
        <f t="shared" si="4"/>
        <v>0</v>
      </c>
      <c r="L19" s="86">
        <f t="shared" si="5"/>
        <v>0</v>
      </c>
      <c r="M19" s="78">
        <v>13</v>
      </c>
    </row>
    <row r="20" spans="1:13" ht="13.5">
      <c r="A20" s="87">
        <v>14</v>
      </c>
      <c r="B20" s="88" t="s">
        <v>13</v>
      </c>
      <c r="C20" s="84">
        <f>'最終需要_まとめ'!C19</f>
        <v>0</v>
      </c>
      <c r="D20" s="84">
        <f>'取引基本表'!CD20</f>
        <v>132097</v>
      </c>
      <c r="E20" s="84">
        <f>'取引基本表'!CD55</f>
        <v>228765</v>
      </c>
      <c r="F20" s="85">
        <f t="shared" si="0"/>
        <v>0.3660596017314098</v>
      </c>
      <c r="G20" s="85">
        <f t="shared" si="1"/>
        <v>0.6339403982685902</v>
      </c>
      <c r="H20" s="86">
        <f t="shared" si="2"/>
        <v>0</v>
      </c>
      <c r="I20" s="86">
        <f t="shared" si="3"/>
        <v>0</v>
      </c>
      <c r="J20" s="85">
        <f>'分析係数'!D20</f>
        <v>0.779282951946169</v>
      </c>
      <c r="K20" s="86">
        <f t="shared" si="4"/>
        <v>0</v>
      </c>
      <c r="L20" s="86">
        <f t="shared" si="5"/>
        <v>0</v>
      </c>
      <c r="M20" s="78">
        <v>14</v>
      </c>
    </row>
    <row r="21" spans="1:13" ht="13.5">
      <c r="A21" s="87">
        <v>15</v>
      </c>
      <c r="B21" s="88" t="s">
        <v>14</v>
      </c>
      <c r="C21" s="84">
        <f>'最終需要_まとめ'!C20</f>
        <v>0</v>
      </c>
      <c r="D21" s="84">
        <f>'取引基本表'!CD21</f>
        <v>362089</v>
      </c>
      <c r="E21" s="84">
        <f>'取引基本表'!CD56</f>
        <v>557956</v>
      </c>
      <c r="F21" s="85">
        <f t="shared" si="0"/>
        <v>0.3935557499904896</v>
      </c>
      <c r="G21" s="85">
        <f t="shared" si="1"/>
        <v>0.6064442500095104</v>
      </c>
      <c r="H21" s="86">
        <f t="shared" si="2"/>
        <v>0</v>
      </c>
      <c r="I21" s="86">
        <f t="shared" si="3"/>
        <v>0</v>
      </c>
      <c r="J21" s="85">
        <f>'分析係数'!D21</f>
        <v>0.5628519365009246</v>
      </c>
      <c r="K21" s="86">
        <f t="shared" si="4"/>
        <v>0</v>
      </c>
      <c r="L21" s="86">
        <f t="shared" si="5"/>
        <v>0</v>
      </c>
      <c r="M21" s="78">
        <v>15</v>
      </c>
    </row>
    <row r="22" spans="1:13" ht="13.5">
      <c r="A22" s="87">
        <v>16</v>
      </c>
      <c r="B22" s="88" t="s">
        <v>15</v>
      </c>
      <c r="C22" s="84">
        <f>'最終需要_まとめ'!C21</f>
        <v>0</v>
      </c>
      <c r="D22" s="84">
        <f>'取引基本表'!CD22</f>
        <v>82560</v>
      </c>
      <c r="E22" s="84">
        <f>'取引基本表'!CD57</f>
        <v>341679</v>
      </c>
      <c r="F22" s="85">
        <f t="shared" si="0"/>
        <v>0.194607285044515</v>
      </c>
      <c r="G22" s="85">
        <f t="shared" si="1"/>
        <v>0.805392714955485</v>
      </c>
      <c r="H22" s="86">
        <f t="shared" si="2"/>
        <v>0</v>
      </c>
      <c r="I22" s="86">
        <f t="shared" si="3"/>
        <v>0</v>
      </c>
      <c r="J22" s="85">
        <f>'分析係数'!D22</f>
        <v>0.5947138011726658</v>
      </c>
      <c r="K22" s="86">
        <f t="shared" si="4"/>
        <v>0</v>
      </c>
      <c r="L22" s="86">
        <f t="shared" si="5"/>
        <v>0</v>
      </c>
      <c r="M22" s="78">
        <v>16</v>
      </c>
    </row>
    <row r="23" spans="1:13" ht="13.5">
      <c r="A23" s="87">
        <v>17</v>
      </c>
      <c r="B23" s="88" t="s">
        <v>16</v>
      </c>
      <c r="C23" s="84">
        <f>'最終需要_まとめ'!C22</f>
        <v>0</v>
      </c>
      <c r="D23" s="84">
        <f>'取引基本表'!CD23</f>
        <v>36523</v>
      </c>
      <c r="E23" s="84">
        <f>'取引基本表'!CD58</f>
        <v>72432</v>
      </c>
      <c r="F23" s="85">
        <f t="shared" si="0"/>
        <v>0.33521178468174934</v>
      </c>
      <c r="G23" s="85">
        <f t="shared" si="1"/>
        <v>0.6647882153182506</v>
      </c>
      <c r="H23" s="86">
        <f t="shared" si="2"/>
        <v>0</v>
      </c>
      <c r="I23" s="86">
        <f t="shared" si="3"/>
        <v>0</v>
      </c>
      <c r="J23" s="85">
        <f>'分析係数'!D23</f>
        <v>0.15637281264220415</v>
      </c>
      <c r="K23" s="86">
        <f t="shared" si="4"/>
        <v>0</v>
      </c>
      <c r="L23" s="86">
        <f t="shared" si="5"/>
        <v>0</v>
      </c>
      <c r="M23" s="78">
        <v>17</v>
      </c>
    </row>
    <row r="24" spans="1:13" ht="13.5">
      <c r="A24" s="87">
        <v>18</v>
      </c>
      <c r="B24" s="88" t="s">
        <v>17</v>
      </c>
      <c r="C24" s="84">
        <f>'最終需要_まとめ'!C23</f>
        <v>0</v>
      </c>
      <c r="D24" s="84">
        <f>'取引基本表'!CD24</f>
        <v>85777</v>
      </c>
      <c r="E24" s="84">
        <f>'取引基本表'!CD59</f>
        <v>188183</v>
      </c>
      <c r="F24" s="85">
        <f t="shared" si="0"/>
        <v>0.31310045262082054</v>
      </c>
      <c r="G24" s="85">
        <f t="shared" si="1"/>
        <v>0.6868995473791795</v>
      </c>
      <c r="H24" s="86">
        <f t="shared" si="2"/>
        <v>0</v>
      </c>
      <c r="I24" s="86">
        <f t="shared" si="3"/>
        <v>0</v>
      </c>
      <c r="J24" s="85">
        <f>'分析係数'!D24</f>
        <v>0.6740436461935844</v>
      </c>
      <c r="K24" s="86">
        <f t="shared" si="4"/>
        <v>0</v>
      </c>
      <c r="L24" s="86">
        <f t="shared" si="5"/>
        <v>0</v>
      </c>
      <c r="M24" s="78">
        <v>18</v>
      </c>
    </row>
    <row r="25" spans="1:13" ht="13.5">
      <c r="A25" s="87">
        <v>19</v>
      </c>
      <c r="B25" s="88" t="s">
        <v>18</v>
      </c>
      <c r="C25" s="84">
        <f>'最終需要_まとめ'!C24</f>
        <v>0</v>
      </c>
      <c r="D25" s="84">
        <f>'取引基本表'!CD25</f>
        <v>2817570</v>
      </c>
      <c r="E25" s="84">
        <f>'取引基本表'!CD60</f>
        <v>0</v>
      </c>
      <c r="F25" s="85">
        <f t="shared" si="0"/>
        <v>1</v>
      </c>
      <c r="G25" s="85">
        <f t="shared" si="1"/>
        <v>0</v>
      </c>
      <c r="H25" s="86">
        <f t="shared" si="2"/>
        <v>0</v>
      </c>
      <c r="I25" s="86">
        <f t="shared" si="3"/>
        <v>0</v>
      </c>
      <c r="J25" s="85">
        <f>'分析係数'!D25</f>
        <v>1</v>
      </c>
      <c r="K25" s="86">
        <f t="shared" si="4"/>
        <v>0</v>
      </c>
      <c r="L25" s="86">
        <f t="shared" si="5"/>
        <v>0</v>
      </c>
      <c r="M25" s="78">
        <v>19</v>
      </c>
    </row>
    <row r="26" spans="1:13" ht="13.5">
      <c r="A26" s="87">
        <v>20</v>
      </c>
      <c r="B26" s="88" t="s">
        <v>19</v>
      </c>
      <c r="C26" s="84">
        <f>'最終需要_まとめ'!C25</f>
        <v>0</v>
      </c>
      <c r="D26" s="84">
        <f>'取引基本表'!CD26</f>
        <v>212069</v>
      </c>
      <c r="E26" s="84">
        <f>'取引基本表'!CD61</f>
        <v>47275</v>
      </c>
      <c r="F26" s="85">
        <f t="shared" si="0"/>
        <v>0.8177131531865013</v>
      </c>
      <c r="G26" s="85">
        <f t="shared" si="1"/>
        <v>0.18228684681349866</v>
      </c>
      <c r="H26" s="86">
        <f t="shared" si="2"/>
        <v>0</v>
      </c>
      <c r="I26" s="86">
        <f t="shared" si="3"/>
        <v>0</v>
      </c>
      <c r="J26" s="85">
        <f>'分析係数'!D26</f>
        <v>0.9998978786477383</v>
      </c>
      <c r="K26" s="86">
        <f t="shared" si="4"/>
        <v>0</v>
      </c>
      <c r="L26" s="86">
        <f t="shared" si="5"/>
        <v>0</v>
      </c>
      <c r="M26" s="78">
        <v>20</v>
      </c>
    </row>
    <row r="27" spans="1:13" ht="13.5">
      <c r="A27" s="87">
        <v>21</v>
      </c>
      <c r="B27" s="88" t="s">
        <v>20</v>
      </c>
      <c r="C27" s="84">
        <f>'最終需要_まとめ'!C26</f>
        <v>0</v>
      </c>
      <c r="D27" s="84">
        <f>'取引基本表'!CD27</f>
        <v>153543</v>
      </c>
      <c r="E27" s="84">
        <f>'取引基本表'!CD62</f>
        <v>1608</v>
      </c>
      <c r="F27" s="85">
        <f aca="true" t="shared" si="6" ref="F27:F38">D27/SUM($D27:$E27)</f>
        <v>0.9896359030879595</v>
      </c>
      <c r="G27" s="85">
        <f aca="true" t="shared" si="7" ref="G27:G38">E27/SUM($D27:$E27)</f>
        <v>0.010364096912040528</v>
      </c>
      <c r="H27" s="86">
        <f aca="true" t="shared" si="8" ref="H27:H38">$C27*F27</f>
        <v>0</v>
      </c>
      <c r="I27" s="86">
        <f aca="true" t="shared" si="9" ref="I27:I38">$C27*G27</f>
        <v>0</v>
      </c>
      <c r="J27" s="85">
        <f>'分析係数'!D27</f>
        <v>0.9999290187663462</v>
      </c>
      <c r="K27" s="86">
        <f aca="true" t="shared" si="10" ref="K27:K38">H27*J27</f>
        <v>0</v>
      </c>
      <c r="L27" s="86">
        <f aca="true" t="shared" si="11" ref="L27:L38">H27-K27</f>
        <v>0</v>
      </c>
      <c r="M27" s="78">
        <v>21</v>
      </c>
    </row>
    <row r="28" spans="1:13" ht="13.5">
      <c r="A28" s="87">
        <v>22</v>
      </c>
      <c r="B28" s="88" t="s">
        <v>21</v>
      </c>
      <c r="C28" s="84">
        <f>'最終需要_まとめ'!C27</f>
        <v>0</v>
      </c>
      <c r="D28" s="84">
        <f>'取引基本表'!CD28</f>
        <v>788742</v>
      </c>
      <c r="E28" s="84">
        <f>'取引基本表'!CD63</f>
        <v>1195851</v>
      </c>
      <c r="F28" s="85">
        <f t="shared" si="6"/>
        <v>0.3974326222051574</v>
      </c>
      <c r="G28" s="85">
        <f t="shared" si="7"/>
        <v>0.6025673777948426</v>
      </c>
      <c r="H28" s="86">
        <f t="shared" si="8"/>
        <v>0</v>
      </c>
      <c r="I28" s="86">
        <f t="shared" si="9"/>
        <v>0</v>
      </c>
      <c r="J28" s="85">
        <f>'分析係数'!D28</f>
        <v>0.9771353875701512</v>
      </c>
      <c r="K28" s="86">
        <f t="shared" si="10"/>
        <v>0</v>
      </c>
      <c r="L28" s="86">
        <f t="shared" si="11"/>
        <v>0</v>
      </c>
      <c r="M28" s="78">
        <v>22</v>
      </c>
    </row>
    <row r="29" spans="1:13" ht="13.5">
      <c r="A29" s="87">
        <v>23</v>
      </c>
      <c r="B29" s="88" t="s">
        <v>22</v>
      </c>
      <c r="C29" s="84">
        <f>'最終需要_まとめ'!C28</f>
        <v>0</v>
      </c>
      <c r="D29" s="84">
        <f>'取引基本表'!CD29</f>
        <v>427560</v>
      </c>
      <c r="E29" s="84">
        <f>'取引基本表'!CD64</f>
        <v>14614</v>
      </c>
      <c r="F29" s="85">
        <f t="shared" si="6"/>
        <v>0.9669496623501156</v>
      </c>
      <c r="G29" s="85">
        <f t="shared" si="7"/>
        <v>0.03305033764988444</v>
      </c>
      <c r="H29" s="86">
        <f t="shared" si="8"/>
        <v>0</v>
      </c>
      <c r="I29" s="86">
        <f t="shared" si="9"/>
        <v>0</v>
      </c>
      <c r="J29" s="85">
        <f>'分析係数'!D29</f>
        <v>0.9883224328952527</v>
      </c>
      <c r="K29" s="86">
        <f t="shared" si="10"/>
        <v>0</v>
      </c>
      <c r="L29" s="86">
        <f t="shared" si="11"/>
        <v>0</v>
      </c>
      <c r="M29" s="78">
        <v>23</v>
      </c>
    </row>
    <row r="30" spans="1:13" ht="13.5">
      <c r="A30" s="87">
        <v>24</v>
      </c>
      <c r="B30" s="88" t="s">
        <v>23</v>
      </c>
      <c r="C30" s="84">
        <f>'最終需要_まとめ'!C29</f>
        <v>0</v>
      </c>
      <c r="D30" s="84">
        <f>'取引基本表'!CD30</f>
        <v>2455183</v>
      </c>
      <c r="E30" s="84">
        <f>'取引基本表'!CD65</f>
        <v>37035</v>
      </c>
      <c r="F30" s="85">
        <f t="shared" si="6"/>
        <v>0.9851397429919855</v>
      </c>
      <c r="G30" s="85">
        <f t="shared" si="7"/>
        <v>0.014860257008014547</v>
      </c>
      <c r="H30" s="86">
        <f t="shared" si="8"/>
        <v>0</v>
      </c>
      <c r="I30" s="86">
        <f t="shared" si="9"/>
        <v>0</v>
      </c>
      <c r="J30" s="85">
        <f>'分析係数'!D30</f>
        <v>0.999990149890523</v>
      </c>
      <c r="K30" s="86">
        <f t="shared" si="10"/>
        <v>0</v>
      </c>
      <c r="L30" s="86">
        <f t="shared" si="11"/>
        <v>0</v>
      </c>
      <c r="M30" s="78">
        <v>24</v>
      </c>
    </row>
    <row r="31" spans="1:13" ht="13.5">
      <c r="A31" s="87">
        <v>25</v>
      </c>
      <c r="B31" s="88" t="s">
        <v>24</v>
      </c>
      <c r="C31" s="84">
        <f>'最終需要_まとめ'!C30</f>
        <v>0</v>
      </c>
      <c r="D31" s="84">
        <f>'取引基本表'!CD31</f>
        <v>482883</v>
      </c>
      <c r="E31" s="84">
        <f>'取引基本表'!CD66</f>
        <v>196319</v>
      </c>
      <c r="F31" s="85">
        <f t="shared" si="6"/>
        <v>0.7109563870542195</v>
      </c>
      <c r="G31" s="85">
        <f t="shared" si="7"/>
        <v>0.2890436129457805</v>
      </c>
      <c r="H31" s="86">
        <f t="shared" si="8"/>
        <v>0</v>
      </c>
      <c r="I31" s="86">
        <f t="shared" si="9"/>
        <v>0</v>
      </c>
      <c r="J31" s="85">
        <f>'分析係数'!D31</f>
        <v>0.8669733499088468</v>
      </c>
      <c r="K31" s="86">
        <f t="shared" si="10"/>
        <v>0</v>
      </c>
      <c r="L31" s="86">
        <f t="shared" si="11"/>
        <v>0</v>
      </c>
      <c r="M31" s="78">
        <v>25</v>
      </c>
    </row>
    <row r="32" spans="1:13" ht="13.5">
      <c r="A32" s="87">
        <v>26</v>
      </c>
      <c r="B32" s="88" t="s">
        <v>25</v>
      </c>
      <c r="C32" s="84">
        <f>'最終需要_まとめ'!C31</f>
        <v>0</v>
      </c>
      <c r="D32" s="84">
        <f>'取引基本表'!CD32</f>
        <v>267427</v>
      </c>
      <c r="E32" s="84">
        <f>'取引基本表'!CD67</f>
        <v>41724</v>
      </c>
      <c r="F32" s="85">
        <f t="shared" si="6"/>
        <v>0.8650368266639927</v>
      </c>
      <c r="G32" s="85">
        <f t="shared" si="7"/>
        <v>0.13496317333600732</v>
      </c>
      <c r="H32" s="86">
        <f t="shared" si="8"/>
        <v>0</v>
      </c>
      <c r="I32" s="86">
        <f t="shared" si="9"/>
        <v>0</v>
      </c>
      <c r="J32" s="85">
        <f>'分析係数'!D32</f>
        <v>0.9906187669554845</v>
      </c>
      <c r="K32" s="86">
        <f t="shared" si="10"/>
        <v>0</v>
      </c>
      <c r="L32" s="86">
        <f t="shared" si="11"/>
        <v>0</v>
      </c>
      <c r="M32" s="78">
        <v>26</v>
      </c>
    </row>
    <row r="33" spans="1:13" ht="13.5">
      <c r="A33" s="87">
        <v>27</v>
      </c>
      <c r="B33" s="88" t="s">
        <v>26</v>
      </c>
      <c r="C33" s="84">
        <f>'最終需要_まとめ'!C32</f>
        <v>0</v>
      </c>
      <c r="D33" s="84">
        <f>'取引基本表'!CD33</f>
        <v>1196906</v>
      </c>
      <c r="E33" s="84">
        <f>'取引基本表'!CD68</f>
        <v>0</v>
      </c>
      <c r="F33" s="85">
        <f t="shared" si="6"/>
        <v>1</v>
      </c>
      <c r="G33" s="85">
        <f t="shared" si="7"/>
        <v>0</v>
      </c>
      <c r="H33" s="86">
        <f t="shared" si="8"/>
        <v>0</v>
      </c>
      <c r="I33" s="86">
        <f t="shared" si="9"/>
        <v>0</v>
      </c>
      <c r="J33" s="85">
        <f>'分析係数'!D33</f>
        <v>1</v>
      </c>
      <c r="K33" s="86">
        <f t="shared" si="10"/>
        <v>0</v>
      </c>
      <c r="L33" s="86">
        <f t="shared" si="11"/>
        <v>0</v>
      </c>
      <c r="M33" s="78">
        <v>27</v>
      </c>
    </row>
    <row r="34" spans="1:13" ht="13.5">
      <c r="A34" s="87">
        <v>28</v>
      </c>
      <c r="B34" s="88" t="s">
        <v>27</v>
      </c>
      <c r="C34" s="84">
        <f>'最終需要_まとめ'!C33</f>
        <v>0</v>
      </c>
      <c r="D34" s="84">
        <f>'取引基本表'!CD34</f>
        <v>1001612</v>
      </c>
      <c r="E34" s="84">
        <f>'取引基本表'!CD69</f>
        <v>35860</v>
      </c>
      <c r="F34" s="85">
        <f t="shared" si="6"/>
        <v>0.9654352117454736</v>
      </c>
      <c r="G34" s="85">
        <f t="shared" si="7"/>
        <v>0.034564788254526385</v>
      </c>
      <c r="H34" s="86">
        <f t="shared" si="8"/>
        <v>0</v>
      </c>
      <c r="I34" s="86">
        <f t="shared" si="9"/>
        <v>0</v>
      </c>
      <c r="J34" s="85">
        <f>'分析係数'!D34</f>
        <v>0.9987466210026635</v>
      </c>
      <c r="K34" s="86">
        <f t="shared" si="10"/>
        <v>0</v>
      </c>
      <c r="L34" s="86">
        <f t="shared" si="11"/>
        <v>0</v>
      </c>
      <c r="M34" s="78">
        <v>28</v>
      </c>
    </row>
    <row r="35" spans="1:13" ht="13.5">
      <c r="A35" s="87">
        <v>29</v>
      </c>
      <c r="B35" s="88" t="s">
        <v>131</v>
      </c>
      <c r="C35" s="84">
        <f>'最終需要_まとめ'!C34</f>
        <v>0</v>
      </c>
      <c r="D35" s="84">
        <f>'取引基本表'!CD35</f>
        <v>1669644</v>
      </c>
      <c r="E35" s="84">
        <f>'取引基本表'!CD70</f>
        <v>338</v>
      </c>
      <c r="F35" s="85">
        <f t="shared" si="6"/>
        <v>0.9997976026088904</v>
      </c>
      <c r="G35" s="85">
        <f t="shared" si="7"/>
        <v>0.00020239739110960477</v>
      </c>
      <c r="H35" s="86">
        <f t="shared" si="8"/>
        <v>0</v>
      </c>
      <c r="I35" s="86">
        <f t="shared" si="9"/>
        <v>0</v>
      </c>
      <c r="J35" s="85">
        <f>'分析係数'!D35</f>
        <v>0.9999700185532248</v>
      </c>
      <c r="K35" s="86">
        <f t="shared" si="10"/>
        <v>0</v>
      </c>
      <c r="L35" s="86">
        <f t="shared" si="11"/>
        <v>0</v>
      </c>
      <c r="M35" s="78">
        <v>29</v>
      </c>
    </row>
    <row r="36" spans="1:13" ht="13.5">
      <c r="A36" s="87">
        <v>30</v>
      </c>
      <c r="B36" s="88" t="s">
        <v>28</v>
      </c>
      <c r="C36" s="84">
        <f>'最終需要_まとめ'!C35</f>
        <v>0</v>
      </c>
      <c r="D36" s="84">
        <f>'取引基本表'!CD36</f>
        <v>145383</v>
      </c>
      <c r="E36" s="84">
        <f>'取引基本表'!CD71</f>
        <v>5842</v>
      </c>
      <c r="F36" s="85">
        <f t="shared" si="6"/>
        <v>0.9613688212927757</v>
      </c>
      <c r="G36" s="85">
        <f t="shared" si="7"/>
        <v>0.03863117870722434</v>
      </c>
      <c r="H36" s="86">
        <f t="shared" si="8"/>
        <v>0</v>
      </c>
      <c r="I36" s="86">
        <f t="shared" si="9"/>
        <v>0</v>
      </c>
      <c r="J36" s="85">
        <f>'分析係数'!D36</f>
        <v>0.9851092662939093</v>
      </c>
      <c r="K36" s="86">
        <f t="shared" si="10"/>
        <v>0</v>
      </c>
      <c r="L36" s="86">
        <f t="shared" si="11"/>
        <v>0</v>
      </c>
      <c r="M36" s="78">
        <v>30</v>
      </c>
    </row>
    <row r="37" spans="1:13" ht="13.5">
      <c r="A37" s="87">
        <v>31</v>
      </c>
      <c r="B37" s="88" t="s">
        <v>29</v>
      </c>
      <c r="C37" s="84">
        <f>'最終需要_まとめ'!C36</f>
        <v>0</v>
      </c>
      <c r="D37" s="84">
        <f>'取引基本表'!CD37</f>
        <v>372948</v>
      </c>
      <c r="E37" s="84">
        <f>'取引基本表'!CD72</f>
        <v>257988</v>
      </c>
      <c r="F37" s="85">
        <f t="shared" si="6"/>
        <v>0.5911027425919586</v>
      </c>
      <c r="G37" s="85">
        <f t="shared" si="7"/>
        <v>0.4088972574080414</v>
      </c>
      <c r="H37" s="86">
        <f t="shared" si="8"/>
        <v>0</v>
      </c>
      <c r="I37" s="86">
        <f t="shared" si="9"/>
        <v>0</v>
      </c>
      <c r="J37" s="85">
        <f>'分析係数'!D37</f>
        <v>0.9479291167788487</v>
      </c>
      <c r="K37" s="86">
        <f t="shared" si="10"/>
        <v>0</v>
      </c>
      <c r="L37" s="86">
        <f t="shared" si="11"/>
        <v>0</v>
      </c>
      <c r="M37" s="78">
        <v>31</v>
      </c>
    </row>
    <row r="38" spans="1:13" ht="13.5">
      <c r="A38" s="87">
        <v>32</v>
      </c>
      <c r="B38" s="88" t="s">
        <v>30</v>
      </c>
      <c r="C38" s="84">
        <f>'最終需要_まとめ'!C37</f>
        <v>0</v>
      </c>
      <c r="D38" s="84">
        <f>'取引基本表'!CD38</f>
        <v>1949105</v>
      </c>
      <c r="E38" s="84">
        <f>'取引基本表'!CD73</f>
        <v>179837</v>
      </c>
      <c r="F38" s="85">
        <f t="shared" si="6"/>
        <v>0.9155275249396179</v>
      </c>
      <c r="G38" s="85">
        <f t="shared" si="7"/>
        <v>0.08447247506038211</v>
      </c>
      <c r="H38" s="86">
        <f t="shared" si="8"/>
        <v>0</v>
      </c>
      <c r="I38" s="86">
        <f t="shared" si="9"/>
        <v>0</v>
      </c>
      <c r="J38" s="85">
        <f>'分析係数'!D38</f>
        <v>0.9324740460208452</v>
      </c>
      <c r="K38" s="86">
        <f t="shared" si="10"/>
        <v>0</v>
      </c>
      <c r="L38" s="86">
        <f t="shared" si="11"/>
        <v>0</v>
      </c>
      <c r="M38" s="78">
        <v>32</v>
      </c>
    </row>
    <row r="39" spans="1:13" ht="13.5">
      <c r="A39" s="89"/>
      <c r="B39" s="90" t="s">
        <v>64</v>
      </c>
      <c r="C39" s="91">
        <f>SUM(C7:C38)</f>
        <v>0</v>
      </c>
      <c r="D39" s="91"/>
      <c r="E39" s="91"/>
      <c r="F39" s="91"/>
      <c r="G39" s="91"/>
      <c r="H39" s="91">
        <f>SUM(H7:H38)</f>
        <v>0</v>
      </c>
      <c r="I39" s="91">
        <f>SUM(I7:I38)</f>
        <v>0</v>
      </c>
      <c r="J39" s="91"/>
      <c r="K39" s="91">
        <f>SUM(K7:K38)</f>
        <v>0</v>
      </c>
      <c r="L39" s="91">
        <f>SUM(L7:L38)</f>
        <v>0</v>
      </c>
      <c r="M39" s="92"/>
    </row>
  </sheetData>
  <printOptions/>
  <pageMargins left="0.75" right="0.75" top="1" bottom="1" header="0.512" footer="0.512"/>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AS75"/>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K31" sqref="K31"/>
    </sheetView>
  </sheetViews>
  <sheetFormatPr defaultColWidth="9.33203125" defaultRowHeight="11.25"/>
  <cols>
    <col min="1" max="2" width="4" style="0" bestFit="1" customWidth="1"/>
    <col min="3" max="3" width="27.16015625" style="0" bestFit="1" customWidth="1"/>
    <col min="4" max="9" width="12" style="0" customWidth="1"/>
    <col min="12" max="13" width="4" style="0" bestFit="1" customWidth="1"/>
    <col min="14" max="14" width="16.83203125" style="0" bestFit="1" customWidth="1"/>
    <col min="15" max="15" width="11.83203125" style="0" bestFit="1" customWidth="1"/>
    <col min="16" max="16" width="10.66015625" style="284" bestFit="1" customWidth="1"/>
    <col min="17" max="18" width="10" style="0" bestFit="1" customWidth="1"/>
    <col min="20" max="21" width="4" style="0" bestFit="1" customWidth="1"/>
    <col min="22" max="22" width="16.83203125" style="0" bestFit="1" customWidth="1"/>
    <col min="23" max="24" width="10.66015625" style="0" bestFit="1" customWidth="1"/>
    <col min="25" max="25" width="11.83203125" style="0" bestFit="1" customWidth="1"/>
    <col min="26" max="27" width="10" style="0" bestFit="1" customWidth="1"/>
    <col min="29" max="30" width="4" style="0" bestFit="1" customWidth="1"/>
    <col min="31" max="31" width="16.83203125" style="0" bestFit="1" customWidth="1"/>
    <col min="32" max="32" width="13.33203125" style="215" bestFit="1" customWidth="1"/>
    <col min="33" max="34" width="12.16015625" style="215" bestFit="1" customWidth="1"/>
    <col min="35" max="35" width="12.16015625" style="215" customWidth="1"/>
    <col min="36" max="36" width="12.16015625" style="215" bestFit="1" customWidth="1"/>
    <col min="37" max="37" width="12" style="215" customWidth="1"/>
    <col min="38" max="38" width="14" style="215" customWidth="1"/>
    <col min="39" max="39" width="12" style="215" customWidth="1"/>
    <col min="41" max="42" width="4" style="0" bestFit="1" customWidth="1"/>
    <col min="43" max="43" width="16.83203125" style="0" bestFit="1" customWidth="1"/>
    <col min="44" max="45" width="12" style="215" customWidth="1"/>
  </cols>
  <sheetData>
    <row r="1" spans="32:45" ht="11.25">
      <c r="AF1" s="285"/>
      <c r="AG1" s="285"/>
      <c r="AH1" s="285"/>
      <c r="AI1" s="285"/>
      <c r="AJ1" s="285"/>
      <c r="AK1" s="285"/>
      <c r="AL1" s="285"/>
      <c r="AM1" s="285"/>
      <c r="AR1" s="285"/>
      <c r="AS1" s="285"/>
    </row>
    <row r="2" spans="2:45" ht="11.25">
      <c r="B2" t="s">
        <v>186</v>
      </c>
      <c r="AF2" s="285"/>
      <c r="AG2" s="285"/>
      <c r="AH2" s="285"/>
      <c r="AI2" s="285"/>
      <c r="AJ2" s="285"/>
      <c r="AK2" s="285"/>
      <c r="AL2" s="285"/>
      <c r="AM2" s="285"/>
      <c r="AR2" s="285"/>
      <c r="AS2" s="285"/>
    </row>
    <row r="3" spans="12:45" ht="11.25">
      <c r="L3" t="s">
        <v>200</v>
      </c>
      <c r="T3" t="s">
        <v>201</v>
      </c>
      <c r="AC3" t="s">
        <v>202</v>
      </c>
      <c r="AF3" s="285"/>
      <c r="AG3" s="285"/>
      <c r="AH3" s="285"/>
      <c r="AI3" s="285"/>
      <c r="AJ3" s="285"/>
      <c r="AK3" s="285"/>
      <c r="AL3" s="285"/>
      <c r="AM3" s="285"/>
      <c r="AO3" s="285" t="s">
        <v>203</v>
      </c>
      <c r="AR3" s="285"/>
      <c r="AS3" s="285"/>
    </row>
    <row r="4" spans="1:45" ht="11.25">
      <c r="A4" s="286"/>
      <c r="B4" s="287"/>
      <c r="C4" s="288"/>
      <c r="D4" s="287"/>
      <c r="E4" s="287"/>
      <c r="F4" s="287"/>
      <c r="G4" s="287"/>
      <c r="H4" s="287"/>
      <c r="I4" s="288"/>
      <c r="L4" s="286"/>
      <c r="M4" s="287"/>
      <c r="N4" s="287"/>
      <c r="O4" s="286"/>
      <c r="P4" s="289"/>
      <c r="Q4" s="290"/>
      <c r="R4" s="288"/>
      <c r="T4" s="286"/>
      <c r="U4" s="287"/>
      <c r="V4" s="288"/>
      <c r="W4" s="496" t="s">
        <v>204</v>
      </c>
      <c r="X4" s="497"/>
      <c r="Y4" s="291" t="s">
        <v>205</v>
      </c>
      <c r="Z4" s="498" t="s">
        <v>206</v>
      </c>
      <c r="AA4" s="499"/>
      <c r="AC4" s="286"/>
      <c r="AD4" s="287"/>
      <c r="AE4" s="288"/>
      <c r="AF4" s="292"/>
      <c r="AG4" s="293"/>
      <c r="AH4" s="293"/>
      <c r="AI4" s="293"/>
      <c r="AJ4" s="293"/>
      <c r="AK4" s="294"/>
      <c r="AL4" s="293"/>
      <c r="AM4" s="295"/>
      <c r="AO4" s="286"/>
      <c r="AP4" s="287"/>
      <c r="AQ4" s="288"/>
      <c r="AR4" s="295"/>
      <c r="AS4" s="294"/>
    </row>
    <row r="5" spans="1:45" ht="22.5">
      <c r="A5" s="200"/>
      <c r="B5" s="296"/>
      <c r="C5" s="297" t="s">
        <v>207</v>
      </c>
      <c r="D5" s="298" t="s">
        <v>187</v>
      </c>
      <c r="E5" s="298" t="s">
        <v>188</v>
      </c>
      <c r="F5" s="298" t="s">
        <v>189</v>
      </c>
      <c r="G5" s="298" t="s">
        <v>190</v>
      </c>
      <c r="H5" s="298" t="s">
        <v>191</v>
      </c>
      <c r="I5" s="299" t="s">
        <v>192</v>
      </c>
      <c r="L5" s="200"/>
      <c r="M5" s="296"/>
      <c r="N5" s="300" t="s">
        <v>193</v>
      </c>
      <c r="O5" s="301" t="s">
        <v>208</v>
      </c>
      <c r="P5" s="302" t="s">
        <v>209</v>
      </c>
      <c r="Q5" s="303" t="s">
        <v>210</v>
      </c>
      <c r="R5" s="299" t="s">
        <v>211</v>
      </c>
      <c r="T5" s="200"/>
      <c r="U5" s="296"/>
      <c r="V5" s="297" t="s">
        <v>193</v>
      </c>
      <c r="W5" s="304" t="s">
        <v>194</v>
      </c>
      <c r="X5" s="304" t="s">
        <v>212</v>
      </c>
      <c r="Y5" s="298" t="s">
        <v>213</v>
      </c>
      <c r="Z5" s="304" t="s">
        <v>188</v>
      </c>
      <c r="AA5" s="304" t="s">
        <v>214</v>
      </c>
      <c r="AC5" s="200"/>
      <c r="AD5" s="296"/>
      <c r="AE5" s="297" t="s">
        <v>193</v>
      </c>
      <c r="AF5" s="301" t="s">
        <v>163</v>
      </c>
      <c r="AG5" s="298" t="s">
        <v>165</v>
      </c>
      <c r="AH5" s="298" t="s">
        <v>167</v>
      </c>
      <c r="AI5" s="298" t="s">
        <v>169</v>
      </c>
      <c r="AJ5" s="298" t="s">
        <v>170</v>
      </c>
      <c r="AK5" s="299" t="s">
        <v>195</v>
      </c>
      <c r="AL5" s="298" t="s">
        <v>215</v>
      </c>
      <c r="AM5" s="303" t="s">
        <v>216</v>
      </c>
      <c r="AO5" s="200"/>
      <c r="AP5" s="296"/>
      <c r="AQ5" s="297" t="s">
        <v>193</v>
      </c>
      <c r="AR5" s="303" t="s">
        <v>137</v>
      </c>
      <c r="AS5" s="299" t="s">
        <v>217</v>
      </c>
    </row>
    <row r="6" spans="1:45" ht="11.25">
      <c r="A6" s="203"/>
      <c r="B6" s="305"/>
      <c r="C6" s="306"/>
      <c r="D6" s="307"/>
      <c r="E6" s="307"/>
      <c r="F6" s="307"/>
      <c r="G6" s="307"/>
      <c r="H6" s="307"/>
      <c r="I6" s="308"/>
      <c r="L6" s="203"/>
      <c r="M6" s="305"/>
      <c r="N6" s="309"/>
      <c r="O6" s="310" t="s">
        <v>196</v>
      </c>
      <c r="P6" s="311" t="s">
        <v>173</v>
      </c>
      <c r="Q6" s="311" t="s">
        <v>197</v>
      </c>
      <c r="R6" s="312" t="s">
        <v>198</v>
      </c>
      <c r="T6" s="203"/>
      <c r="U6" s="305"/>
      <c r="V6" s="306"/>
      <c r="W6" s="311" t="s">
        <v>196</v>
      </c>
      <c r="X6" s="311" t="s">
        <v>218</v>
      </c>
      <c r="Y6" s="313" t="s">
        <v>219</v>
      </c>
      <c r="Z6" s="311" t="s">
        <v>220</v>
      </c>
      <c r="AA6" s="311" t="s">
        <v>221</v>
      </c>
      <c r="AC6" s="203"/>
      <c r="AD6" s="305"/>
      <c r="AE6" s="306"/>
      <c r="AF6" s="314" t="s">
        <v>181</v>
      </c>
      <c r="AG6" s="315" t="s">
        <v>222</v>
      </c>
      <c r="AH6" s="315" t="s">
        <v>223</v>
      </c>
      <c r="AI6" s="315" t="s">
        <v>224</v>
      </c>
      <c r="AJ6" s="315" t="s">
        <v>225</v>
      </c>
      <c r="AK6" s="316" t="s">
        <v>226</v>
      </c>
      <c r="AL6" s="315" t="s">
        <v>227</v>
      </c>
      <c r="AM6" s="317" t="s">
        <v>228</v>
      </c>
      <c r="AO6" s="203"/>
      <c r="AP6" s="305"/>
      <c r="AQ6" s="306"/>
      <c r="AR6" s="311" t="s">
        <v>181</v>
      </c>
      <c r="AS6" s="312" t="s">
        <v>229</v>
      </c>
    </row>
    <row r="7" spans="1:45" ht="11.25">
      <c r="A7" s="237" t="s">
        <v>148</v>
      </c>
      <c r="B7" s="238" t="s">
        <v>96</v>
      </c>
      <c r="C7" s="239" t="s">
        <v>70</v>
      </c>
      <c r="D7" s="242">
        <v>0.6060062495136764</v>
      </c>
      <c r="E7" s="242">
        <v>0.3769255737478117</v>
      </c>
      <c r="F7" s="242">
        <v>0.024168444801549505</v>
      </c>
      <c r="G7" s="242">
        <v>0.5060793589136439</v>
      </c>
      <c r="H7" s="242">
        <v>0.06040514869819242</v>
      </c>
      <c r="I7" s="202">
        <v>0.007272465715083972</v>
      </c>
      <c r="L7" s="318" t="s">
        <v>148</v>
      </c>
      <c r="M7" s="319" t="s">
        <v>96</v>
      </c>
      <c r="N7" s="320" t="s">
        <v>70</v>
      </c>
      <c r="O7" s="321">
        <v>244179</v>
      </c>
      <c r="P7" s="289">
        <v>96205</v>
      </c>
      <c r="Q7" s="322">
        <v>0.39399375048632357</v>
      </c>
      <c r="R7" s="323">
        <v>0.6060062495136764</v>
      </c>
      <c r="T7" s="237" t="s">
        <v>148</v>
      </c>
      <c r="U7" s="238" t="s">
        <v>96</v>
      </c>
      <c r="V7" s="324" t="s">
        <v>70</v>
      </c>
      <c r="W7" s="321">
        <v>70836</v>
      </c>
      <c r="X7" s="325">
        <v>4542</v>
      </c>
      <c r="Y7" s="326">
        <v>187931</v>
      </c>
      <c r="Z7" s="322">
        <v>0.3769255737478117</v>
      </c>
      <c r="AA7" s="323">
        <v>0.024168444801549505</v>
      </c>
      <c r="AC7" s="237" t="s">
        <v>148</v>
      </c>
      <c r="AD7" s="238" t="s">
        <v>96</v>
      </c>
      <c r="AE7" s="324" t="s">
        <v>70</v>
      </c>
      <c r="AF7" s="327">
        <v>11352</v>
      </c>
      <c r="AG7" s="328">
        <v>54249</v>
      </c>
      <c r="AH7" s="328">
        <v>22002</v>
      </c>
      <c r="AI7" s="328">
        <v>9481</v>
      </c>
      <c r="AJ7" s="328">
        <v>-1976</v>
      </c>
      <c r="AK7" s="329">
        <v>187931</v>
      </c>
      <c r="AL7" s="330">
        <v>0.5060793589136439</v>
      </c>
      <c r="AM7" s="331">
        <v>0.06040514869819242</v>
      </c>
      <c r="AO7" s="237" t="s">
        <v>148</v>
      </c>
      <c r="AP7" s="238" t="s">
        <v>96</v>
      </c>
      <c r="AQ7" s="324" t="s">
        <v>70</v>
      </c>
      <c r="AR7" s="332">
        <v>58541</v>
      </c>
      <c r="AS7" s="333">
        <v>0.007272465715083972</v>
      </c>
    </row>
    <row r="8" spans="1:45" ht="11.25">
      <c r="A8" s="237" t="s">
        <v>150</v>
      </c>
      <c r="B8" s="238" t="s">
        <v>97</v>
      </c>
      <c r="C8" s="239" t="s">
        <v>71</v>
      </c>
      <c r="D8" s="242">
        <v>0.7042957861944581</v>
      </c>
      <c r="E8" s="242">
        <v>0.08354324097397145</v>
      </c>
      <c r="F8" s="242">
        <v>0.02686817800167926</v>
      </c>
      <c r="G8" s="242">
        <v>0.7617023509655751</v>
      </c>
      <c r="H8" s="242">
        <v>0.21258396305625524</v>
      </c>
      <c r="I8" s="202">
        <v>0.0005986575610425114</v>
      </c>
      <c r="L8" s="237" t="s">
        <v>150</v>
      </c>
      <c r="M8" s="238" t="s">
        <v>97</v>
      </c>
      <c r="N8" s="324" t="s">
        <v>71</v>
      </c>
      <c r="O8" s="334">
        <v>24396</v>
      </c>
      <c r="P8" s="335">
        <v>7214</v>
      </c>
      <c r="Q8" s="336">
        <v>0.2957042138055419</v>
      </c>
      <c r="R8" s="202">
        <v>0.7042957861944581</v>
      </c>
      <c r="T8" s="237" t="s">
        <v>150</v>
      </c>
      <c r="U8" s="238" t="s">
        <v>97</v>
      </c>
      <c r="V8" s="324" t="s">
        <v>71</v>
      </c>
      <c r="W8" s="334">
        <v>1592</v>
      </c>
      <c r="X8" s="201">
        <v>512</v>
      </c>
      <c r="Y8" s="337">
        <v>19056</v>
      </c>
      <c r="Z8" s="336">
        <v>0.08354324097397145</v>
      </c>
      <c r="AA8" s="202">
        <v>0.02686817800167926</v>
      </c>
      <c r="AC8" s="237" t="s">
        <v>150</v>
      </c>
      <c r="AD8" s="238" t="s">
        <v>97</v>
      </c>
      <c r="AE8" s="324" t="s">
        <v>71</v>
      </c>
      <c r="AF8" s="338">
        <v>4051</v>
      </c>
      <c r="AG8" s="339">
        <v>10379</v>
      </c>
      <c r="AH8" s="339">
        <v>413</v>
      </c>
      <c r="AI8" s="339">
        <v>410</v>
      </c>
      <c r="AJ8" s="339">
        <v>-738</v>
      </c>
      <c r="AK8" s="340">
        <v>19056</v>
      </c>
      <c r="AL8" s="341">
        <v>0.7617023509655751</v>
      </c>
      <c r="AM8" s="342">
        <v>0.21258396305625524</v>
      </c>
      <c r="AO8" s="237" t="s">
        <v>150</v>
      </c>
      <c r="AP8" s="238" t="s">
        <v>97</v>
      </c>
      <c r="AQ8" s="324" t="s">
        <v>71</v>
      </c>
      <c r="AR8" s="332">
        <v>4819</v>
      </c>
      <c r="AS8" s="333">
        <v>0.0005986575610425114</v>
      </c>
    </row>
    <row r="9" spans="1:45" ht="11.25">
      <c r="A9" s="237" t="s">
        <v>152</v>
      </c>
      <c r="B9" s="238" t="s">
        <v>98</v>
      </c>
      <c r="C9" s="239" t="s">
        <v>72</v>
      </c>
      <c r="D9" s="242">
        <v>0.7494955090412694</v>
      </c>
      <c r="E9" s="242">
        <v>0.13224962115993938</v>
      </c>
      <c r="F9" s="242">
        <v>0.019940763190522112</v>
      </c>
      <c r="G9" s="242">
        <v>0.596397575423612</v>
      </c>
      <c r="H9" s="242">
        <v>0.1399814023970244</v>
      </c>
      <c r="I9" s="202">
        <v>0.001594101229154909</v>
      </c>
      <c r="L9" s="237" t="s">
        <v>152</v>
      </c>
      <c r="M9" s="238" t="s">
        <v>98</v>
      </c>
      <c r="N9" s="324" t="s">
        <v>72</v>
      </c>
      <c r="O9" s="334">
        <v>50546</v>
      </c>
      <c r="P9" s="335">
        <v>12662</v>
      </c>
      <c r="Q9" s="336">
        <v>0.2505044909587307</v>
      </c>
      <c r="R9" s="202">
        <v>0.7494955090412694</v>
      </c>
      <c r="T9" s="237" t="s">
        <v>152</v>
      </c>
      <c r="U9" s="238" t="s">
        <v>98</v>
      </c>
      <c r="V9" s="324" t="s">
        <v>72</v>
      </c>
      <c r="W9" s="334">
        <v>7680</v>
      </c>
      <c r="X9" s="201">
        <v>1158</v>
      </c>
      <c r="Y9" s="337">
        <v>58072</v>
      </c>
      <c r="Z9" s="336">
        <v>0.13224962115993938</v>
      </c>
      <c r="AA9" s="202">
        <v>0.019940763190522112</v>
      </c>
      <c r="AC9" s="237" t="s">
        <v>152</v>
      </c>
      <c r="AD9" s="238" t="s">
        <v>98</v>
      </c>
      <c r="AE9" s="324" t="s">
        <v>72</v>
      </c>
      <c r="AF9" s="338">
        <v>8129</v>
      </c>
      <c r="AG9" s="339">
        <v>17465</v>
      </c>
      <c r="AH9" s="339">
        <v>5886</v>
      </c>
      <c r="AI9" s="339">
        <v>3192</v>
      </c>
      <c r="AJ9" s="339">
        <v>-38</v>
      </c>
      <c r="AK9" s="340">
        <v>58072</v>
      </c>
      <c r="AL9" s="341">
        <v>0.596397575423612</v>
      </c>
      <c r="AM9" s="342">
        <v>0.1399814023970244</v>
      </c>
      <c r="AO9" s="237" t="s">
        <v>152</v>
      </c>
      <c r="AP9" s="238" t="s">
        <v>98</v>
      </c>
      <c r="AQ9" s="324" t="s">
        <v>72</v>
      </c>
      <c r="AR9" s="332">
        <v>12832</v>
      </c>
      <c r="AS9" s="333">
        <v>0.001594101229154909</v>
      </c>
    </row>
    <row r="10" spans="1:45" ht="11.25">
      <c r="A10" s="237" t="s">
        <v>154</v>
      </c>
      <c r="B10" s="238" t="s">
        <v>99</v>
      </c>
      <c r="C10" s="239" t="s">
        <v>3</v>
      </c>
      <c r="D10" s="242">
        <v>0.12363905897146743</v>
      </c>
      <c r="E10" s="242">
        <v>0.02180062362677122</v>
      </c>
      <c r="F10" s="242">
        <v>0.017945715526201535</v>
      </c>
      <c r="G10" s="242">
        <v>0.38629336771613143</v>
      </c>
      <c r="H10" s="242">
        <v>0.12963279697922558</v>
      </c>
      <c r="I10" s="202">
        <v>-2.882103219793788E-05</v>
      </c>
      <c r="L10" s="237" t="s">
        <v>154</v>
      </c>
      <c r="M10" s="238" t="s">
        <v>99</v>
      </c>
      <c r="N10" s="324" t="s">
        <v>3</v>
      </c>
      <c r="O10" s="334">
        <v>346727</v>
      </c>
      <c r="P10" s="335">
        <v>303858</v>
      </c>
      <c r="Q10" s="336">
        <v>0.8763609410285326</v>
      </c>
      <c r="R10" s="202">
        <v>0.12363905897146743</v>
      </c>
      <c r="T10" s="237" t="s">
        <v>154</v>
      </c>
      <c r="U10" s="238" t="s">
        <v>99</v>
      </c>
      <c r="V10" s="324" t="s">
        <v>3</v>
      </c>
      <c r="W10" s="334">
        <v>1657</v>
      </c>
      <c r="X10" s="201">
        <v>1364</v>
      </c>
      <c r="Y10" s="337">
        <v>76007</v>
      </c>
      <c r="Z10" s="336">
        <v>0.02180062362677122</v>
      </c>
      <c r="AA10" s="202">
        <v>0.017945715526201535</v>
      </c>
      <c r="AC10" s="237" t="s">
        <v>154</v>
      </c>
      <c r="AD10" s="238" t="s">
        <v>99</v>
      </c>
      <c r="AE10" s="324" t="s">
        <v>3</v>
      </c>
      <c r="AF10" s="338">
        <v>9853</v>
      </c>
      <c r="AG10" s="339">
        <v>10587</v>
      </c>
      <c r="AH10" s="339">
        <v>4836</v>
      </c>
      <c r="AI10" s="339">
        <v>4112</v>
      </c>
      <c r="AJ10" s="339">
        <v>-27</v>
      </c>
      <c r="AK10" s="340">
        <v>76007</v>
      </c>
      <c r="AL10" s="341">
        <v>0.38629336771613143</v>
      </c>
      <c r="AM10" s="342">
        <v>0.12963279697922558</v>
      </c>
      <c r="AO10" s="237" t="s">
        <v>154</v>
      </c>
      <c r="AP10" s="238" t="s">
        <v>99</v>
      </c>
      <c r="AQ10" s="324" t="s">
        <v>3</v>
      </c>
      <c r="AR10" s="332">
        <v>-232</v>
      </c>
      <c r="AS10" s="333">
        <v>-2.882103219793788E-05</v>
      </c>
    </row>
    <row r="11" spans="1:45" ht="11.25">
      <c r="A11" s="237"/>
      <c r="B11" s="238" t="s">
        <v>100</v>
      </c>
      <c r="C11" s="239" t="s">
        <v>4</v>
      </c>
      <c r="D11" s="242">
        <v>0.7159604438710707</v>
      </c>
      <c r="E11" s="242">
        <v>0.03951734202570266</v>
      </c>
      <c r="F11" s="242">
        <v>0.03549567853535587</v>
      </c>
      <c r="G11" s="242">
        <v>0.37732297264636644</v>
      </c>
      <c r="H11" s="242">
        <v>0.14226282032890109</v>
      </c>
      <c r="I11" s="202">
        <v>0.06171378056535685</v>
      </c>
      <c r="L11" s="237"/>
      <c r="M11" s="238" t="s">
        <v>100</v>
      </c>
      <c r="N11" s="324" t="s">
        <v>4</v>
      </c>
      <c r="O11" s="334">
        <v>801494</v>
      </c>
      <c r="P11" s="335">
        <v>227656</v>
      </c>
      <c r="Q11" s="336">
        <v>0.2840395561289292</v>
      </c>
      <c r="R11" s="202">
        <v>0.7159604438710707</v>
      </c>
      <c r="T11" s="237"/>
      <c r="U11" s="238" t="s">
        <v>100</v>
      </c>
      <c r="V11" s="324" t="s">
        <v>4</v>
      </c>
      <c r="W11" s="334">
        <v>81262</v>
      </c>
      <c r="X11" s="201">
        <v>72992</v>
      </c>
      <c r="Y11" s="337">
        <v>2056363</v>
      </c>
      <c r="Z11" s="336">
        <v>0.03951734202570266</v>
      </c>
      <c r="AA11" s="202">
        <v>0.03549567853535587</v>
      </c>
      <c r="AC11" s="237"/>
      <c r="AD11" s="238" t="s">
        <v>100</v>
      </c>
      <c r="AE11" s="324" t="s">
        <v>4</v>
      </c>
      <c r="AF11" s="338">
        <v>292544</v>
      </c>
      <c r="AG11" s="339">
        <v>200791</v>
      </c>
      <c r="AH11" s="339">
        <v>69713</v>
      </c>
      <c r="AI11" s="339">
        <v>236238</v>
      </c>
      <c r="AJ11" s="339">
        <v>-23373</v>
      </c>
      <c r="AK11" s="340">
        <v>2056363</v>
      </c>
      <c r="AL11" s="341">
        <v>0.37732297264636644</v>
      </c>
      <c r="AM11" s="342">
        <v>0.14226282032890109</v>
      </c>
      <c r="AO11" s="237"/>
      <c r="AP11" s="238" t="s">
        <v>100</v>
      </c>
      <c r="AQ11" s="324" t="s">
        <v>4</v>
      </c>
      <c r="AR11" s="332">
        <v>496776</v>
      </c>
      <c r="AS11" s="333">
        <v>0.06171378056535685</v>
      </c>
    </row>
    <row r="12" spans="1:45" ht="11.25">
      <c r="A12" s="237"/>
      <c r="B12" s="238" t="s">
        <v>101</v>
      </c>
      <c r="C12" s="239" t="s">
        <v>5</v>
      </c>
      <c r="D12" s="242">
        <v>0.1963421997001581</v>
      </c>
      <c r="E12" s="242">
        <v>0.10498123726814625</v>
      </c>
      <c r="F12" s="242">
        <v>0.08247024766806046</v>
      </c>
      <c r="G12" s="242">
        <v>0.332900182266538</v>
      </c>
      <c r="H12" s="242">
        <v>0.23355848611557842</v>
      </c>
      <c r="I12" s="202">
        <v>0.010082640582969975</v>
      </c>
      <c r="L12" s="237"/>
      <c r="M12" s="238" t="s">
        <v>101</v>
      </c>
      <c r="N12" s="324" t="s">
        <v>5</v>
      </c>
      <c r="O12" s="334">
        <v>147411</v>
      </c>
      <c r="P12" s="335">
        <v>118468</v>
      </c>
      <c r="Q12" s="336">
        <v>0.8036578002998419</v>
      </c>
      <c r="R12" s="202">
        <v>0.1963421997001581</v>
      </c>
      <c r="T12" s="237"/>
      <c r="U12" s="238" t="s">
        <v>101</v>
      </c>
      <c r="V12" s="324" t="s">
        <v>5</v>
      </c>
      <c r="W12" s="334">
        <v>24479</v>
      </c>
      <c r="X12" s="201">
        <v>19230</v>
      </c>
      <c r="Y12" s="337">
        <v>233175</v>
      </c>
      <c r="Z12" s="336">
        <v>0.10498123726814625</v>
      </c>
      <c r="AA12" s="202">
        <v>0.08247024766806046</v>
      </c>
      <c r="AC12" s="237"/>
      <c r="AD12" s="238" t="s">
        <v>101</v>
      </c>
      <c r="AE12" s="324" t="s">
        <v>5</v>
      </c>
      <c r="AF12" s="338">
        <v>54460</v>
      </c>
      <c r="AG12" s="339">
        <v>8140</v>
      </c>
      <c r="AH12" s="339">
        <v>8040</v>
      </c>
      <c r="AI12" s="339">
        <v>7144</v>
      </c>
      <c r="AJ12" s="339">
        <v>-160</v>
      </c>
      <c r="AK12" s="340">
        <v>233175</v>
      </c>
      <c r="AL12" s="341">
        <v>0.332900182266538</v>
      </c>
      <c r="AM12" s="342">
        <v>0.23355848611557842</v>
      </c>
      <c r="AO12" s="237"/>
      <c r="AP12" s="238" t="s">
        <v>101</v>
      </c>
      <c r="AQ12" s="324" t="s">
        <v>5</v>
      </c>
      <c r="AR12" s="332">
        <v>81162</v>
      </c>
      <c r="AS12" s="333">
        <v>0.010082640582969975</v>
      </c>
    </row>
    <row r="13" spans="1:45" ht="11.25">
      <c r="A13" s="237"/>
      <c r="B13" s="238" t="s">
        <v>102</v>
      </c>
      <c r="C13" s="239" t="s">
        <v>130</v>
      </c>
      <c r="D13" s="242">
        <v>0.7439311124003787</v>
      </c>
      <c r="E13" s="242">
        <v>0.044394392748714914</v>
      </c>
      <c r="F13" s="242">
        <v>0.03699806734693132</v>
      </c>
      <c r="G13" s="242">
        <v>0.33317623677009467</v>
      </c>
      <c r="H13" s="242">
        <v>0.17831555950123668</v>
      </c>
      <c r="I13" s="202">
        <v>0.001855602404916371</v>
      </c>
      <c r="L13" s="237"/>
      <c r="M13" s="238" t="s">
        <v>102</v>
      </c>
      <c r="N13" s="324" t="s">
        <v>130</v>
      </c>
      <c r="O13" s="334">
        <v>261992</v>
      </c>
      <c r="P13" s="335">
        <v>67088</v>
      </c>
      <c r="Q13" s="336">
        <v>0.2560688875996214</v>
      </c>
      <c r="R13" s="202">
        <v>0.7439311124003787</v>
      </c>
      <c r="T13" s="237"/>
      <c r="U13" s="238" t="s">
        <v>102</v>
      </c>
      <c r="V13" s="324" t="s">
        <v>130</v>
      </c>
      <c r="W13" s="334">
        <v>24303</v>
      </c>
      <c r="X13" s="201">
        <v>20254</v>
      </c>
      <c r="Y13" s="337">
        <v>547434</v>
      </c>
      <c r="Z13" s="336">
        <v>0.044394392748714914</v>
      </c>
      <c r="AA13" s="202">
        <v>0.03699806734693132</v>
      </c>
      <c r="AC13" s="237"/>
      <c r="AD13" s="238" t="s">
        <v>102</v>
      </c>
      <c r="AE13" s="324" t="s">
        <v>130</v>
      </c>
      <c r="AF13" s="338">
        <v>97616</v>
      </c>
      <c r="AG13" s="339">
        <v>42246</v>
      </c>
      <c r="AH13" s="339">
        <v>26899</v>
      </c>
      <c r="AI13" s="339">
        <v>15832</v>
      </c>
      <c r="AJ13" s="339">
        <v>-201</v>
      </c>
      <c r="AK13" s="340">
        <v>547434</v>
      </c>
      <c r="AL13" s="341">
        <v>0.33317623677009467</v>
      </c>
      <c r="AM13" s="342">
        <v>0.17831555950123668</v>
      </c>
      <c r="AO13" s="237"/>
      <c r="AP13" s="238" t="s">
        <v>102</v>
      </c>
      <c r="AQ13" s="324" t="s">
        <v>130</v>
      </c>
      <c r="AR13" s="332">
        <v>14937</v>
      </c>
      <c r="AS13" s="333">
        <v>0.001855602404916371</v>
      </c>
    </row>
    <row r="14" spans="1:45" ht="11.25">
      <c r="A14" s="237"/>
      <c r="B14" s="238" t="s">
        <v>103</v>
      </c>
      <c r="C14" s="239" t="s">
        <v>7</v>
      </c>
      <c r="D14" s="242">
        <v>0.6168838639663927</v>
      </c>
      <c r="E14" s="242">
        <v>0.018865140056399134</v>
      </c>
      <c r="F14" s="242">
        <v>0.018362069654895157</v>
      </c>
      <c r="G14" s="242">
        <v>0.29239876616895166</v>
      </c>
      <c r="H14" s="242">
        <v>0.12208762584938566</v>
      </c>
      <c r="I14" s="202">
        <v>0.003985749987235512</v>
      </c>
      <c r="L14" s="237"/>
      <c r="M14" s="238" t="s">
        <v>103</v>
      </c>
      <c r="N14" s="324" t="s">
        <v>7</v>
      </c>
      <c r="O14" s="334">
        <v>321597</v>
      </c>
      <c r="P14" s="335">
        <v>123209</v>
      </c>
      <c r="Q14" s="336">
        <v>0.3831161360336073</v>
      </c>
      <c r="R14" s="202">
        <v>0.6168838639663927</v>
      </c>
      <c r="T14" s="237"/>
      <c r="U14" s="238" t="s">
        <v>103</v>
      </c>
      <c r="V14" s="324" t="s">
        <v>7</v>
      </c>
      <c r="W14" s="334">
        <v>25950</v>
      </c>
      <c r="X14" s="201">
        <v>25258</v>
      </c>
      <c r="Y14" s="337">
        <v>1375553</v>
      </c>
      <c r="Z14" s="336">
        <v>0.018865140056399134</v>
      </c>
      <c r="AA14" s="202">
        <v>0.018362069654895157</v>
      </c>
      <c r="AC14" s="237"/>
      <c r="AD14" s="238" t="s">
        <v>103</v>
      </c>
      <c r="AE14" s="324" t="s">
        <v>7</v>
      </c>
      <c r="AF14" s="338">
        <v>167938</v>
      </c>
      <c r="AG14" s="339">
        <v>108587</v>
      </c>
      <c r="AH14" s="339">
        <v>89236</v>
      </c>
      <c r="AI14" s="339">
        <v>36734</v>
      </c>
      <c r="AJ14" s="339">
        <v>-285</v>
      </c>
      <c r="AK14" s="340">
        <v>1375553</v>
      </c>
      <c r="AL14" s="341">
        <v>0.29239876616895166</v>
      </c>
      <c r="AM14" s="342">
        <v>0.12208762584938566</v>
      </c>
      <c r="AO14" s="237"/>
      <c r="AP14" s="238" t="s">
        <v>103</v>
      </c>
      <c r="AQ14" s="324" t="s">
        <v>7</v>
      </c>
      <c r="AR14" s="332">
        <v>32084</v>
      </c>
      <c r="AS14" s="333">
        <v>0.003985749987235512</v>
      </c>
    </row>
    <row r="15" spans="1:45" ht="11.25">
      <c r="A15" s="237"/>
      <c r="B15" s="238" t="s">
        <v>104</v>
      </c>
      <c r="C15" s="239" t="s">
        <v>8</v>
      </c>
      <c r="D15" s="242">
        <v>0.7209322984332145</v>
      </c>
      <c r="E15" s="242">
        <v>0.004956812724414714</v>
      </c>
      <c r="F15" s="242">
        <v>0.004712508076518788</v>
      </c>
      <c r="G15" s="242">
        <v>0.37425543336751455</v>
      </c>
      <c r="H15" s="242">
        <v>0.03284611700263913</v>
      </c>
      <c r="I15" s="202">
        <v>0.005572645958340937</v>
      </c>
      <c r="L15" s="237"/>
      <c r="M15" s="238" t="s">
        <v>104</v>
      </c>
      <c r="N15" s="324" t="s">
        <v>8</v>
      </c>
      <c r="O15" s="334">
        <v>180114</v>
      </c>
      <c r="P15" s="335">
        <v>50264</v>
      </c>
      <c r="Q15" s="336">
        <v>0.27906770156678545</v>
      </c>
      <c r="R15" s="202">
        <v>0.7209322984332145</v>
      </c>
      <c r="T15" s="237"/>
      <c r="U15" s="238" t="s">
        <v>104</v>
      </c>
      <c r="V15" s="324" t="s">
        <v>8</v>
      </c>
      <c r="W15" s="334">
        <v>1542</v>
      </c>
      <c r="X15" s="201">
        <v>1466</v>
      </c>
      <c r="Y15" s="337">
        <v>311087</v>
      </c>
      <c r="Z15" s="336">
        <v>0.004956812724414714</v>
      </c>
      <c r="AA15" s="202">
        <v>0.004712508076518788</v>
      </c>
      <c r="AC15" s="237"/>
      <c r="AD15" s="238" t="s">
        <v>104</v>
      </c>
      <c r="AE15" s="324" t="s">
        <v>8</v>
      </c>
      <c r="AF15" s="338">
        <v>10218</v>
      </c>
      <c r="AG15" s="339">
        <v>6703</v>
      </c>
      <c r="AH15" s="339">
        <v>10295</v>
      </c>
      <c r="AI15" s="339">
        <v>89562</v>
      </c>
      <c r="AJ15" s="339">
        <v>-352</v>
      </c>
      <c r="AK15" s="340">
        <v>311087</v>
      </c>
      <c r="AL15" s="341">
        <v>0.37425543336751455</v>
      </c>
      <c r="AM15" s="342">
        <v>0.03284611700263913</v>
      </c>
      <c r="AO15" s="237"/>
      <c r="AP15" s="238" t="s">
        <v>104</v>
      </c>
      <c r="AQ15" s="324" t="s">
        <v>8</v>
      </c>
      <c r="AR15" s="332">
        <v>44858</v>
      </c>
      <c r="AS15" s="333">
        <v>0.005572645958340937</v>
      </c>
    </row>
    <row r="16" spans="1:45" ht="11.25">
      <c r="A16" s="237"/>
      <c r="B16" s="238" t="s">
        <v>105</v>
      </c>
      <c r="C16" s="239" t="s">
        <v>9</v>
      </c>
      <c r="D16" s="242">
        <v>0.8939797610860356</v>
      </c>
      <c r="E16" s="242">
        <v>0.045385663604539155</v>
      </c>
      <c r="F16" s="242">
        <v>0.03980569978619928</v>
      </c>
      <c r="G16" s="242">
        <v>0.40292331367619766</v>
      </c>
      <c r="H16" s="242">
        <v>0.20860254211404272</v>
      </c>
      <c r="I16" s="202">
        <v>0.000570581900366934</v>
      </c>
      <c r="L16" s="237"/>
      <c r="M16" s="238" t="s">
        <v>105</v>
      </c>
      <c r="N16" s="324" t="s">
        <v>9</v>
      </c>
      <c r="O16" s="334">
        <v>173033</v>
      </c>
      <c r="P16" s="335">
        <v>18345</v>
      </c>
      <c r="Q16" s="336">
        <v>0.10602023891396439</v>
      </c>
      <c r="R16" s="202">
        <v>0.8939797610860356</v>
      </c>
      <c r="T16" s="237"/>
      <c r="U16" s="238" t="s">
        <v>105</v>
      </c>
      <c r="V16" s="324" t="s">
        <v>9</v>
      </c>
      <c r="W16" s="334">
        <v>15454</v>
      </c>
      <c r="X16" s="201">
        <v>13554</v>
      </c>
      <c r="Y16" s="337">
        <v>340504</v>
      </c>
      <c r="Z16" s="336">
        <v>0.045385663604539155</v>
      </c>
      <c r="AA16" s="202">
        <v>0.03980569978619928</v>
      </c>
      <c r="AC16" s="237"/>
      <c r="AD16" s="238" t="s">
        <v>105</v>
      </c>
      <c r="AE16" s="324" t="s">
        <v>9</v>
      </c>
      <c r="AF16" s="338">
        <v>71030</v>
      </c>
      <c r="AG16" s="339">
        <v>25692</v>
      </c>
      <c r="AH16" s="339">
        <v>28247</v>
      </c>
      <c r="AI16" s="339">
        <v>12364</v>
      </c>
      <c r="AJ16" s="339">
        <v>-136</v>
      </c>
      <c r="AK16" s="340">
        <v>340504</v>
      </c>
      <c r="AL16" s="341">
        <v>0.40292331367619766</v>
      </c>
      <c r="AM16" s="342">
        <v>0.20860254211404272</v>
      </c>
      <c r="AO16" s="237"/>
      <c r="AP16" s="238" t="s">
        <v>105</v>
      </c>
      <c r="AQ16" s="324" t="s">
        <v>9</v>
      </c>
      <c r="AR16" s="332">
        <v>4593</v>
      </c>
      <c r="AS16" s="333">
        <v>0.000570581900366934</v>
      </c>
    </row>
    <row r="17" spans="1:45" ht="11.25">
      <c r="A17" s="237"/>
      <c r="B17" s="238" t="s">
        <v>106</v>
      </c>
      <c r="C17" s="239" t="s">
        <v>10</v>
      </c>
      <c r="D17" s="242">
        <v>0.941641413093113</v>
      </c>
      <c r="E17" s="242">
        <v>0.015261338669726697</v>
      </c>
      <c r="F17" s="242">
        <v>0.014824724667291733</v>
      </c>
      <c r="G17" s="242">
        <v>0.27579171273037684</v>
      </c>
      <c r="H17" s="242">
        <v>0.13779369988384949</v>
      </c>
      <c r="I17" s="202">
        <v>-2.7330289153216955E-05</v>
      </c>
      <c r="L17" s="237"/>
      <c r="M17" s="238" t="s">
        <v>106</v>
      </c>
      <c r="N17" s="324" t="s">
        <v>10</v>
      </c>
      <c r="O17" s="334">
        <v>602225</v>
      </c>
      <c r="P17" s="335">
        <v>35145</v>
      </c>
      <c r="Q17" s="336">
        <v>0.05835858690688696</v>
      </c>
      <c r="R17" s="202">
        <v>0.941641413093113</v>
      </c>
      <c r="T17" s="237"/>
      <c r="U17" s="238" t="s">
        <v>106</v>
      </c>
      <c r="V17" s="324" t="s">
        <v>10</v>
      </c>
      <c r="W17" s="334">
        <v>27264</v>
      </c>
      <c r="X17" s="201">
        <v>26484</v>
      </c>
      <c r="Y17" s="337">
        <v>1786475</v>
      </c>
      <c r="Z17" s="336">
        <v>0.015261338669726697</v>
      </c>
      <c r="AA17" s="202">
        <v>0.014824724667291733</v>
      </c>
      <c r="AC17" s="237"/>
      <c r="AD17" s="238" t="s">
        <v>106</v>
      </c>
      <c r="AE17" s="324" t="s">
        <v>10</v>
      </c>
      <c r="AF17" s="338">
        <v>246165</v>
      </c>
      <c r="AG17" s="339">
        <v>71058</v>
      </c>
      <c r="AH17" s="339">
        <v>121356</v>
      </c>
      <c r="AI17" s="339">
        <v>54524</v>
      </c>
      <c r="AJ17" s="339">
        <v>-408</v>
      </c>
      <c r="AK17" s="340">
        <v>1786475</v>
      </c>
      <c r="AL17" s="341">
        <v>0.27579171273037684</v>
      </c>
      <c r="AM17" s="342">
        <v>0.13779369988384949</v>
      </c>
      <c r="AO17" s="237"/>
      <c r="AP17" s="238" t="s">
        <v>106</v>
      </c>
      <c r="AQ17" s="324" t="s">
        <v>10</v>
      </c>
      <c r="AR17" s="332">
        <v>-220</v>
      </c>
      <c r="AS17" s="333">
        <v>-2.7330289153216955E-05</v>
      </c>
    </row>
    <row r="18" spans="1:45" ht="11.25">
      <c r="A18" s="237"/>
      <c r="B18" s="238" t="s">
        <v>107</v>
      </c>
      <c r="C18" s="239" t="s">
        <v>11</v>
      </c>
      <c r="D18" s="242">
        <v>0.30592863586248376</v>
      </c>
      <c r="E18" s="242">
        <v>0.0357190722006812</v>
      </c>
      <c r="F18" s="242">
        <v>0.033523890508958654</v>
      </c>
      <c r="G18" s="242">
        <v>0.35327636644283517</v>
      </c>
      <c r="H18" s="242">
        <v>0.18511158455146662</v>
      </c>
      <c r="I18" s="202">
        <v>2.931794654617819E-05</v>
      </c>
      <c r="L18" s="237"/>
      <c r="M18" s="238" t="s">
        <v>107</v>
      </c>
      <c r="N18" s="324" t="s">
        <v>11</v>
      </c>
      <c r="O18" s="334">
        <v>119724</v>
      </c>
      <c r="P18" s="335">
        <v>83097</v>
      </c>
      <c r="Q18" s="336">
        <v>0.6940713641375162</v>
      </c>
      <c r="R18" s="202">
        <v>0.30592863586248376</v>
      </c>
      <c r="T18" s="237"/>
      <c r="U18" s="238" t="s">
        <v>107</v>
      </c>
      <c r="V18" s="324" t="s">
        <v>11</v>
      </c>
      <c r="W18" s="334">
        <v>7729</v>
      </c>
      <c r="X18" s="201">
        <v>7254</v>
      </c>
      <c r="Y18" s="337">
        <v>216383</v>
      </c>
      <c r="Z18" s="336">
        <v>0.0357190722006812</v>
      </c>
      <c r="AA18" s="202">
        <v>0.033523890508958654</v>
      </c>
      <c r="AC18" s="237"/>
      <c r="AD18" s="238" t="s">
        <v>107</v>
      </c>
      <c r="AE18" s="324" t="s">
        <v>11</v>
      </c>
      <c r="AF18" s="338">
        <v>40055</v>
      </c>
      <c r="AG18" s="339">
        <v>13733</v>
      </c>
      <c r="AH18" s="339">
        <v>15319</v>
      </c>
      <c r="AI18" s="339">
        <v>7390</v>
      </c>
      <c r="AJ18" s="339">
        <v>-54</v>
      </c>
      <c r="AK18" s="340">
        <v>216383</v>
      </c>
      <c r="AL18" s="341">
        <v>0.35327636644283517</v>
      </c>
      <c r="AM18" s="342">
        <v>0.18511158455146662</v>
      </c>
      <c r="AO18" s="237"/>
      <c r="AP18" s="238" t="s">
        <v>107</v>
      </c>
      <c r="AQ18" s="324" t="s">
        <v>11</v>
      </c>
      <c r="AR18" s="332">
        <v>236</v>
      </c>
      <c r="AS18" s="333">
        <v>2.931794654617819E-05</v>
      </c>
    </row>
    <row r="19" spans="1:45" ht="11.25">
      <c r="A19" s="237"/>
      <c r="B19" s="238" t="s">
        <v>108</v>
      </c>
      <c r="C19" s="239" t="s">
        <v>12</v>
      </c>
      <c r="D19" s="242">
        <v>0.8971396198355887</v>
      </c>
      <c r="E19" s="242">
        <v>0.062060504582204565</v>
      </c>
      <c r="F19" s="242">
        <v>0.05315936488880815</v>
      </c>
      <c r="G19" s="242">
        <v>0.3925676405003172</v>
      </c>
      <c r="H19" s="242">
        <v>0.2539944555456391</v>
      </c>
      <c r="I19" s="202">
        <v>0.0006006452184354726</v>
      </c>
      <c r="L19" s="237"/>
      <c r="M19" s="238" t="s">
        <v>108</v>
      </c>
      <c r="N19" s="324" t="s">
        <v>12</v>
      </c>
      <c r="O19" s="334">
        <v>169453</v>
      </c>
      <c r="P19" s="335">
        <v>17430</v>
      </c>
      <c r="Q19" s="336">
        <v>0.10286038016441137</v>
      </c>
      <c r="R19" s="202">
        <v>0.8971396198355887</v>
      </c>
      <c r="T19" s="237"/>
      <c r="U19" s="238" t="s">
        <v>108</v>
      </c>
      <c r="V19" s="324" t="s">
        <v>12</v>
      </c>
      <c r="W19" s="334">
        <v>47146</v>
      </c>
      <c r="X19" s="201">
        <v>40384</v>
      </c>
      <c r="Y19" s="337">
        <v>759678</v>
      </c>
      <c r="Z19" s="336">
        <v>0.062060504582204565</v>
      </c>
      <c r="AA19" s="202">
        <v>0.05315936488880815</v>
      </c>
      <c r="AC19" s="237"/>
      <c r="AD19" s="238" t="s">
        <v>108</v>
      </c>
      <c r="AE19" s="324" t="s">
        <v>12</v>
      </c>
      <c r="AF19" s="338">
        <v>192954</v>
      </c>
      <c r="AG19" s="339">
        <v>43390</v>
      </c>
      <c r="AH19" s="339">
        <v>37083</v>
      </c>
      <c r="AI19" s="339">
        <v>25159</v>
      </c>
      <c r="AJ19" s="339">
        <v>-361</v>
      </c>
      <c r="AK19" s="340">
        <v>759678</v>
      </c>
      <c r="AL19" s="341">
        <v>0.3925676405003172</v>
      </c>
      <c r="AM19" s="342">
        <v>0.2539944555456391</v>
      </c>
      <c r="AO19" s="237"/>
      <c r="AP19" s="238" t="s">
        <v>108</v>
      </c>
      <c r="AQ19" s="324" t="s">
        <v>12</v>
      </c>
      <c r="AR19" s="332">
        <v>4835</v>
      </c>
      <c r="AS19" s="333">
        <v>0.0006006452184354726</v>
      </c>
    </row>
    <row r="20" spans="1:45" ht="11.25">
      <c r="A20" s="237"/>
      <c r="B20" s="238" t="s">
        <v>109</v>
      </c>
      <c r="C20" s="239" t="s">
        <v>13</v>
      </c>
      <c r="D20" s="242">
        <v>0.779282951946169</v>
      </c>
      <c r="E20" s="242">
        <v>0.039290691462919365</v>
      </c>
      <c r="F20" s="242">
        <v>0.03573280217764843</v>
      </c>
      <c r="G20" s="242">
        <v>0.3819962039444601</v>
      </c>
      <c r="H20" s="242">
        <v>0.21862763436312152</v>
      </c>
      <c r="I20" s="202">
        <v>0.00016932356416288503</v>
      </c>
      <c r="L20" s="237"/>
      <c r="M20" s="238" t="s">
        <v>109</v>
      </c>
      <c r="N20" s="324" t="s">
        <v>13</v>
      </c>
      <c r="O20" s="334">
        <v>315209</v>
      </c>
      <c r="P20" s="335">
        <v>69572</v>
      </c>
      <c r="Q20" s="336">
        <v>0.22071704805383094</v>
      </c>
      <c r="R20" s="202">
        <v>0.779282951946169</v>
      </c>
      <c r="T20" s="237"/>
      <c r="U20" s="238" t="s">
        <v>109</v>
      </c>
      <c r="V20" s="324" t="s">
        <v>13</v>
      </c>
      <c r="W20" s="334">
        <v>69948</v>
      </c>
      <c r="X20" s="201">
        <v>63614</v>
      </c>
      <c r="Y20" s="337">
        <v>1780269</v>
      </c>
      <c r="Z20" s="336">
        <v>0.039290691462919365</v>
      </c>
      <c r="AA20" s="202">
        <v>0.03573280217764843</v>
      </c>
      <c r="AC20" s="237"/>
      <c r="AD20" s="238" t="s">
        <v>109</v>
      </c>
      <c r="AE20" s="324" t="s">
        <v>13</v>
      </c>
      <c r="AF20" s="338">
        <v>389216</v>
      </c>
      <c r="AG20" s="339">
        <v>131913</v>
      </c>
      <c r="AH20" s="339">
        <v>112404</v>
      </c>
      <c r="AI20" s="339">
        <v>47128</v>
      </c>
      <c r="AJ20" s="339">
        <v>-605</v>
      </c>
      <c r="AK20" s="340">
        <v>1780269</v>
      </c>
      <c r="AL20" s="341">
        <v>0.3819962039444601</v>
      </c>
      <c r="AM20" s="342">
        <v>0.21862763436312152</v>
      </c>
      <c r="AO20" s="237"/>
      <c r="AP20" s="238" t="s">
        <v>109</v>
      </c>
      <c r="AQ20" s="324" t="s">
        <v>13</v>
      </c>
      <c r="AR20" s="332">
        <v>1363</v>
      </c>
      <c r="AS20" s="333">
        <v>0.00016932356416288503</v>
      </c>
    </row>
    <row r="21" spans="1:45" ht="11.25">
      <c r="A21" s="237"/>
      <c r="B21" s="238" t="s">
        <v>110</v>
      </c>
      <c r="C21" s="239" t="s">
        <v>14</v>
      </c>
      <c r="D21" s="242">
        <v>0.5628519365009246</v>
      </c>
      <c r="E21" s="242">
        <v>0.032218391412748064</v>
      </c>
      <c r="F21" s="242">
        <v>0.0311710075508818</v>
      </c>
      <c r="G21" s="242">
        <v>0.28476279634934537</v>
      </c>
      <c r="H21" s="242">
        <v>0.16798273508278833</v>
      </c>
      <c r="I21" s="202">
        <v>0.015776285185107427</v>
      </c>
      <c r="L21" s="237"/>
      <c r="M21" s="238" t="s">
        <v>110</v>
      </c>
      <c r="N21" s="324" t="s">
        <v>14</v>
      </c>
      <c r="O21" s="334">
        <v>742499</v>
      </c>
      <c r="P21" s="335">
        <v>324582</v>
      </c>
      <c r="Q21" s="336">
        <v>0.4371480634990754</v>
      </c>
      <c r="R21" s="202">
        <v>0.5628519365009246</v>
      </c>
      <c r="T21" s="237"/>
      <c r="U21" s="238" t="s">
        <v>110</v>
      </c>
      <c r="V21" s="324" t="s">
        <v>14</v>
      </c>
      <c r="W21" s="334">
        <v>89514</v>
      </c>
      <c r="X21" s="201">
        <v>86604</v>
      </c>
      <c r="Y21" s="337">
        <v>2778351</v>
      </c>
      <c r="Z21" s="336">
        <v>0.032218391412748064</v>
      </c>
      <c r="AA21" s="202">
        <v>0.0311710075508818</v>
      </c>
      <c r="AC21" s="237"/>
      <c r="AD21" s="238" t="s">
        <v>110</v>
      </c>
      <c r="AE21" s="324" t="s">
        <v>14</v>
      </c>
      <c r="AF21" s="338">
        <v>466715</v>
      </c>
      <c r="AG21" s="339">
        <v>104211</v>
      </c>
      <c r="AH21" s="339">
        <v>173851</v>
      </c>
      <c r="AI21" s="339">
        <v>47186</v>
      </c>
      <c r="AJ21" s="339">
        <v>-792</v>
      </c>
      <c r="AK21" s="340">
        <v>2778351</v>
      </c>
      <c r="AL21" s="341">
        <v>0.28476279634934537</v>
      </c>
      <c r="AM21" s="342">
        <v>0.16798273508278833</v>
      </c>
      <c r="AO21" s="237"/>
      <c r="AP21" s="238" t="s">
        <v>110</v>
      </c>
      <c r="AQ21" s="324" t="s">
        <v>14</v>
      </c>
      <c r="AR21" s="332">
        <v>126994</v>
      </c>
      <c r="AS21" s="333">
        <v>0.015776285185107427</v>
      </c>
    </row>
    <row r="22" spans="1:45" ht="11.25">
      <c r="A22" s="237"/>
      <c r="B22" s="238" t="s">
        <v>111</v>
      </c>
      <c r="C22" s="239" t="s">
        <v>15</v>
      </c>
      <c r="D22" s="242">
        <v>0.5947138011726658</v>
      </c>
      <c r="E22" s="242">
        <v>0.03829185581772975</v>
      </c>
      <c r="F22" s="242">
        <v>0.03583806939848454</v>
      </c>
      <c r="G22" s="242">
        <v>0.30029568488267305</v>
      </c>
      <c r="H22" s="242">
        <v>0.22498229630496439</v>
      </c>
      <c r="I22" s="202">
        <v>0.004975976054691387</v>
      </c>
      <c r="L22" s="237"/>
      <c r="M22" s="238" t="s">
        <v>111</v>
      </c>
      <c r="N22" s="324" t="s">
        <v>15</v>
      </c>
      <c r="O22" s="334">
        <v>152132</v>
      </c>
      <c r="P22" s="335">
        <v>61657</v>
      </c>
      <c r="Q22" s="336">
        <v>0.40528619882733413</v>
      </c>
      <c r="R22" s="202">
        <v>0.5947138011726658</v>
      </c>
      <c r="T22" s="237"/>
      <c r="U22" s="238" t="s">
        <v>111</v>
      </c>
      <c r="V22" s="324" t="s">
        <v>15</v>
      </c>
      <c r="W22" s="334">
        <v>31741</v>
      </c>
      <c r="X22" s="201">
        <v>29707</v>
      </c>
      <c r="Y22" s="337">
        <v>828923</v>
      </c>
      <c r="Z22" s="336">
        <v>0.03829185581772975</v>
      </c>
      <c r="AA22" s="202">
        <v>0.03583806939848454</v>
      </c>
      <c r="AC22" s="237"/>
      <c r="AD22" s="238" t="s">
        <v>111</v>
      </c>
      <c r="AE22" s="324" t="s">
        <v>15</v>
      </c>
      <c r="AF22" s="338">
        <v>186493</v>
      </c>
      <c r="AG22" s="339">
        <v>16876</v>
      </c>
      <c r="AH22" s="339">
        <v>33949</v>
      </c>
      <c r="AI22" s="339">
        <v>12504</v>
      </c>
      <c r="AJ22" s="339">
        <v>-900</v>
      </c>
      <c r="AK22" s="340">
        <v>828923</v>
      </c>
      <c r="AL22" s="341">
        <v>0.30029568488267305</v>
      </c>
      <c r="AM22" s="342">
        <v>0.22498229630496439</v>
      </c>
      <c r="AO22" s="237"/>
      <c r="AP22" s="238" t="s">
        <v>111</v>
      </c>
      <c r="AQ22" s="324" t="s">
        <v>15</v>
      </c>
      <c r="AR22" s="332">
        <v>40055</v>
      </c>
      <c r="AS22" s="333">
        <v>0.004975976054691387</v>
      </c>
    </row>
    <row r="23" spans="1:45" ht="11.25">
      <c r="A23" s="237"/>
      <c r="B23" s="238" t="s">
        <v>112</v>
      </c>
      <c r="C23" s="239" t="s">
        <v>16</v>
      </c>
      <c r="D23" s="242">
        <v>0.15637281264220415</v>
      </c>
      <c r="E23" s="242">
        <v>0.06769380534286837</v>
      </c>
      <c r="F23" s="242">
        <v>0.06230226332440983</v>
      </c>
      <c r="G23" s="242">
        <v>0.3920287548907651</v>
      </c>
      <c r="H23" s="242">
        <v>0.2923975513413333</v>
      </c>
      <c r="I23" s="202">
        <v>0.0016796947256393021</v>
      </c>
      <c r="L23" s="237"/>
      <c r="M23" s="238" t="s">
        <v>112</v>
      </c>
      <c r="N23" s="324" t="s">
        <v>16</v>
      </c>
      <c r="O23" s="334">
        <v>48346</v>
      </c>
      <c r="P23" s="335">
        <v>40786</v>
      </c>
      <c r="Q23" s="336">
        <v>0.8436271873577958</v>
      </c>
      <c r="R23" s="202">
        <v>0.15637281264220415</v>
      </c>
      <c r="T23" s="237"/>
      <c r="U23" s="238" t="s">
        <v>112</v>
      </c>
      <c r="V23" s="324" t="s">
        <v>16</v>
      </c>
      <c r="W23" s="334">
        <v>3616</v>
      </c>
      <c r="X23" s="201">
        <v>3328</v>
      </c>
      <c r="Y23" s="337">
        <v>53417</v>
      </c>
      <c r="Z23" s="336">
        <v>0.06769380534286837</v>
      </c>
      <c r="AA23" s="202">
        <v>0.06230226332440983</v>
      </c>
      <c r="AC23" s="237"/>
      <c r="AD23" s="238" t="s">
        <v>112</v>
      </c>
      <c r="AE23" s="324" t="s">
        <v>16</v>
      </c>
      <c r="AF23" s="338">
        <v>15619</v>
      </c>
      <c r="AG23" s="339">
        <v>2157</v>
      </c>
      <c r="AH23" s="339">
        <v>1955</v>
      </c>
      <c r="AI23" s="339">
        <v>1234</v>
      </c>
      <c r="AJ23" s="339">
        <v>-24</v>
      </c>
      <c r="AK23" s="340">
        <v>53417</v>
      </c>
      <c r="AL23" s="341">
        <v>0.3920287548907651</v>
      </c>
      <c r="AM23" s="342">
        <v>0.2923975513413333</v>
      </c>
      <c r="AO23" s="237"/>
      <c r="AP23" s="238" t="s">
        <v>112</v>
      </c>
      <c r="AQ23" s="324" t="s">
        <v>16</v>
      </c>
      <c r="AR23" s="332">
        <v>13521</v>
      </c>
      <c r="AS23" s="333">
        <v>0.0016796947256393021</v>
      </c>
    </row>
    <row r="24" spans="1:45" ht="11.25">
      <c r="A24" s="237"/>
      <c r="B24" s="238" t="s">
        <v>113</v>
      </c>
      <c r="C24" s="239" t="s">
        <v>17</v>
      </c>
      <c r="D24" s="242">
        <v>0.6740436461935844</v>
      </c>
      <c r="E24" s="242">
        <v>0.05723283094916434</v>
      </c>
      <c r="F24" s="242">
        <v>0.04848103044646079</v>
      </c>
      <c r="G24" s="242">
        <v>0.33553625437949325</v>
      </c>
      <c r="H24" s="242">
        <v>0.20598229998051784</v>
      </c>
      <c r="I24" s="202">
        <v>0.008385802312316382</v>
      </c>
      <c r="L24" s="237"/>
      <c r="M24" s="238" t="s">
        <v>113</v>
      </c>
      <c r="N24" s="324" t="s">
        <v>17</v>
      </c>
      <c r="O24" s="334">
        <v>415798</v>
      </c>
      <c r="P24" s="335">
        <v>135532</v>
      </c>
      <c r="Q24" s="336">
        <v>0.32595635380641563</v>
      </c>
      <c r="R24" s="202">
        <v>0.6740436461935844</v>
      </c>
      <c r="T24" s="237"/>
      <c r="U24" s="238" t="s">
        <v>113</v>
      </c>
      <c r="V24" s="324" t="s">
        <v>17</v>
      </c>
      <c r="W24" s="334">
        <v>71680</v>
      </c>
      <c r="X24" s="201">
        <v>60719</v>
      </c>
      <c r="Y24" s="337">
        <v>1252428</v>
      </c>
      <c r="Z24" s="336">
        <v>0.05723283094916434</v>
      </c>
      <c r="AA24" s="202">
        <v>0.04848103044646079</v>
      </c>
      <c r="AC24" s="237"/>
      <c r="AD24" s="238" t="s">
        <v>113</v>
      </c>
      <c r="AE24" s="324" t="s">
        <v>17</v>
      </c>
      <c r="AF24" s="338">
        <v>257978</v>
      </c>
      <c r="AG24" s="339">
        <v>66202</v>
      </c>
      <c r="AH24" s="339">
        <v>64777</v>
      </c>
      <c r="AI24" s="339">
        <v>31860</v>
      </c>
      <c r="AJ24" s="339">
        <v>-582</v>
      </c>
      <c r="AK24" s="340">
        <v>1252428</v>
      </c>
      <c r="AL24" s="341">
        <v>0.33553625437949325</v>
      </c>
      <c r="AM24" s="342">
        <v>0.20598229998051784</v>
      </c>
      <c r="AO24" s="237"/>
      <c r="AP24" s="238" t="s">
        <v>113</v>
      </c>
      <c r="AQ24" s="324" t="s">
        <v>17</v>
      </c>
      <c r="AR24" s="332">
        <v>67503</v>
      </c>
      <c r="AS24" s="333">
        <v>0.008385802312316382</v>
      </c>
    </row>
    <row r="25" spans="1:45" ht="11.25">
      <c r="A25" s="237"/>
      <c r="B25" s="238" t="s">
        <v>114</v>
      </c>
      <c r="C25" s="239" t="s">
        <v>18</v>
      </c>
      <c r="D25" s="242">
        <v>1</v>
      </c>
      <c r="E25" s="242">
        <v>0.07578081555581356</v>
      </c>
      <c r="F25" s="242">
        <v>0.05077355488536181</v>
      </c>
      <c r="G25" s="242">
        <v>0.45278473647866974</v>
      </c>
      <c r="H25" s="242">
        <v>0.34802427749494486</v>
      </c>
      <c r="I25" s="202">
        <v>0</v>
      </c>
      <c r="L25" s="237"/>
      <c r="M25" s="238" t="s">
        <v>114</v>
      </c>
      <c r="N25" s="324" t="s">
        <v>18</v>
      </c>
      <c r="O25" s="334">
        <v>3109217</v>
      </c>
      <c r="P25" s="335">
        <v>0</v>
      </c>
      <c r="Q25" s="336">
        <v>0</v>
      </c>
      <c r="R25" s="202">
        <v>1</v>
      </c>
      <c r="T25" s="237"/>
      <c r="U25" s="238" t="s">
        <v>114</v>
      </c>
      <c r="V25" s="324" t="s">
        <v>18</v>
      </c>
      <c r="W25" s="334">
        <v>235619</v>
      </c>
      <c r="X25" s="201">
        <v>157866</v>
      </c>
      <c r="Y25" s="337">
        <v>3109217</v>
      </c>
      <c r="Z25" s="336">
        <v>0.07578081555581356</v>
      </c>
      <c r="AA25" s="202">
        <v>0.05077355488536181</v>
      </c>
      <c r="AC25" s="237"/>
      <c r="AD25" s="238" t="s">
        <v>114</v>
      </c>
      <c r="AE25" s="324" t="s">
        <v>18</v>
      </c>
      <c r="AF25" s="338">
        <v>1082083</v>
      </c>
      <c r="AG25" s="339">
        <v>43679</v>
      </c>
      <c r="AH25" s="339">
        <v>165963</v>
      </c>
      <c r="AI25" s="339">
        <v>133106</v>
      </c>
      <c r="AJ25" s="339">
        <v>-17025</v>
      </c>
      <c r="AK25" s="340">
        <v>3109217</v>
      </c>
      <c r="AL25" s="341">
        <v>0.45278473647866974</v>
      </c>
      <c r="AM25" s="342">
        <v>0.34802427749494486</v>
      </c>
      <c r="AO25" s="237"/>
      <c r="AP25" s="238" t="s">
        <v>114</v>
      </c>
      <c r="AQ25" s="324" t="s">
        <v>18</v>
      </c>
      <c r="AR25" s="332">
        <v>0</v>
      </c>
      <c r="AS25" s="333">
        <v>0</v>
      </c>
    </row>
    <row r="26" spans="1:45" ht="11.25">
      <c r="A26" s="237"/>
      <c r="B26" s="238" t="s">
        <v>115</v>
      </c>
      <c r="C26" s="239" t="s">
        <v>19</v>
      </c>
      <c r="D26" s="242">
        <v>0.9998978786477383</v>
      </c>
      <c r="E26" s="242">
        <v>0.010825268150108914</v>
      </c>
      <c r="F26" s="242">
        <v>0.010786665563735627</v>
      </c>
      <c r="G26" s="242">
        <v>0.4433589764799956</v>
      </c>
      <c r="H26" s="242">
        <v>0.11302699423718532</v>
      </c>
      <c r="I26" s="202">
        <v>0.02633633622814928</v>
      </c>
      <c r="L26" s="237"/>
      <c r="M26" s="238" t="s">
        <v>115</v>
      </c>
      <c r="N26" s="324" t="s">
        <v>19</v>
      </c>
      <c r="O26" s="334">
        <v>685459</v>
      </c>
      <c r="P26" s="335">
        <v>70</v>
      </c>
      <c r="Q26" s="336">
        <v>0.00010212135226176912</v>
      </c>
      <c r="R26" s="202">
        <v>0.9998978786477383</v>
      </c>
      <c r="T26" s="237"/>
      <c r="U26" s="238" t="s">
        <v>115</v>
      </c>
      <c r="V26" s="324" t="s">
        <v>19</v>
      </c>
      <c r="W26" s="334">
        <v>7852</v>
      </c>
      <c r="X26" s="201">
        <v>7824</v>
      </c>
      <c r="Y26" s="337">
        <v>725340</v>
      </c>
      <c r="Z26" s="336">
        <v>0.010825268150108914</v>
      </c>
      <c r="AA26" s="202">
        <v>0.010786665563735627</v>
      </c>
      <c r="AC26" s="237"/>
      <c r="AD26" s="238" t="s">
        <v>115</v>
      </c>
      <c r="AE26" s="324" t="s">
        <v>19</v>
      </c>
      <c r="AF26" s="338">
        <v>81983</v>
      </c>
      <c r="AG26" s="339">
        <v>78614</v>
      </c>
      <c r="AH26" s="339">
        <v>118774</v>
      </c>
      <c r="AI26" s="339">
        <v>44854</v>
      </c>
      <c r="AJ26" s="339">
        <v>-2639</v>
      </c>
      <c r="AK26" s="340">
        <v>725340</v>
      </c>
      <c r="AL26" s="341">
        <v>0.4433589764799956</v>
      </c>
      <c r="AM26" s="342">
        <v>0.11302699423718532</v>
      </c>
      <c r="AO26" s="237"/>
      <c r="AP26" s="238" t="s">
        <v>115</v>
      </c>
      <c r="AQ26" s="324" t="s">
        <v>19</v>
      </c>
      <c r="AR26" s="332">
        <v>211999</v>
      </c>
      <c r="AS26" s="333">
        <v>0.02633633622814928</v>
      </c>
    </row>
    <row r="27" spans="1:45" ht="11.25">
      <c r="A27" s="237"/>
      <c r="B27" s="238" t="s">
        <v>116</v>
      </c>
      <c r="C27" s="239" t="s">
        <v>20</v>
      </c>
      <c r="D27" s="242">
        <v>0.9999290187663462</v>
      </c>
      <c r="E27" s="242">
        <v>0.04929452565001596</v>
      </c>
      <c r="F27" s="242">
        <v>0.047641006191147944</v>
      </c>
      <c r="G27" s="242">
        <v>0.6010843376781422</v>
      </c>
      <c r="H27" s="242">
        <v>0.3413398964776761</v>
      </c>
      <c r="I27" s="202">
        <v>0.012263473428809629</v>
      </c>
      <c r="L27" s="237"/>
      <c r="M27" s="238" t="s">
        <v>116</v>
      </c>
      <c r="N27" s="324" t="s">
        <v>20</v>
      </c>
      <c r="O27" s="334">
        <v>366294</v>
      </c>
      <c r="P27" s="335">
        <v>26</v>
      </c>
      <c r="Q27" s="336">
        <v>7.098123365384091E-05</v>
      </c>
      <c r="R27" s="202">
        <v>0.9999290187663462</v>
      </c>
      <c r="T27" s="237"/>
      <c r="U27" s="238" t="s">
        <v>116</v>
      </c>
      <c r="V27" s="324" t="s">
        <v>20</v>
      </c>
      <c r="W27" s="334">
        <v>18066</v>
      </c>
      <c r="X27" s="201">
        <v>17460</v>
      </c>
      <c r="Y27" s="337">
        <v>366491</v>
      </c>
      <c r="Z27" s="336">
        <v>0.04929452565001596</v>
      </c>
      <c r="AA27" s="202">
        <v>0.047641006191147944</v>
      </c>
      <c r="AC27" s="237"/>
      <c r="AD27" s="238" t="s">
        <v>116</v>
      </c>
      <c r="AE27" s="324" t="s">
        <v>20</v>
      </c>
      <c r="AF27" s="338">
        <v>125098</v>
      </c>
      <c r="AG27" s="339">
        <v>34066</v>
      </c>
      <c r="AH27" s="339">
        <v>55139</v>
      </c>
      <c r="AI27" s="339">
        <v>16240</v>
      </c>
      <c r="AJ27" s="339">
        <v>-10251</v>
      </c>
      <c r="AK27" s="340">
        <v>366491</v>
      </c>
      <c r="AL27" s="341">
        <v>0.6010843376781422</v>
      </c>
      <c r="AM27" s="342">
        <v>0.3413398964776761</v>
      </c>
      <c r="AO27" s="237"/>
      <c r="AP27" s="238" t="s">
        <v>116</v>
      </c>
      <c r="AQ27" s="324" t="s">
        <v>20</v>
      </c>
      <c r="AR27" s="332">
        <v>98717</v>
      </c>
      <c r="AS27" s="333">
        <v>0.012263473428809629</v>
      </c>
    </row>
    <row r="28" spans="1:45" ht="11.25">
      <c r="A28" s="237"/>
      <c r="B28" s="238" t="s">
        <v>117</v>
      </c>
      <c r="C28" s="239" t="s">
        <v>21</v>
      </c>
      <c r="D28" s="242">
        <v>0.9771353875701512</v>
      </c>
      <c r="E28" s="242">
        <v>0.1560411978959856</v>
      </c>
      <c r="F28" s="242">
        <v>0.11557825137836021</v>
      </c>
      <c r="G28" s="242">
        <v>0.6843401462281707</v>
      </c>
      <c r="H28" s="242">
        <v>0.5006008937800046</v>
      </c>
      <c r="I28" s="202">
        <v>0.07619846113080066</v>
      </c>
      <c r="L28" s="237"/>
      <c r="M28" s="238" t="s">
        <v>117</v>
      </c>
      <c r="N28" s="324" t="s">
        <v>21</v>
      </c>
      <c r="O28" s="334">
        <v>1369365</v>
      </c>
      <c r="P28" s="335">
        <v>31310</v>
      </c>
      <c r="Q28" s="336">
        <v>0.02286461242984887</v>
      </c>
      <c r="R28" s="202">
        <v>0.9771353875701512</v>
      </c>
      <c r="T28" s="237"/>
      <c r="U28" s="238" t="s">
        <v>117</v>
      </c>
      <c r="V28" s="324" t="s">
        <v>21</v>
      </c>
      <c r="W28" s="334">
        <v>413803</v>
      </c>
      <c r="X28" s="201">
        <v>306500</v>
      </c>
      <c r="Y28" s="337">
        <v>2651883</v>
      </c>
      <c r="Z28" s="336">
        <v>0.1560411978959856</v>
      </c>
      <c r="AA28" s="202">
        <v>0.11557825137836021</v>
      </c>
      <c r="AC28" s="237"/>
      <c r="AD28" s="238" t="s">
        <v>117</v>
      </c>
      <c r="AE28" s="324" t="s">
        <v>21</v>
      </c>
      <c r="AF28" s="338">
        <v>1327535</v>
      </c>
      <c r="AG28" s="339">
        <v>224805</v>
      </c>
      <c r="AH28" s="339">
        <v>137759</v>
      </c>
      <c r="AI28" s="339">
        <v>129927</v>
      </c>
      <c r="AJ28" s="339">
        <v>-5236</v>
      </c>
      <c r="AK28" s="340">
        <v>2651883</v>
      </c>
      <c r="AL28" s="341">
        <v>0.6843401462281707</v>
      </c>
      <c r="AM28" s="342">
        <v>0.5006008937800046</v>
      </c>
      <c r="AO28" s="237"/>
      <c r="AP28" s="238" t="s">
        <v>117</v>
      </c>
      <c r="AQ28" s="324" t="s">
        <v>21</v>
      </c>
      <c r="AR28" s="332">
        <v>613373</v>
      </c>
      <c r="AS28" s="333">
        <v>0.07619846113080066</v>
      </c>
    </row>
    <row r="29" spans="1:45" ht="11.25">
      <c r="A29" s="237"/>
      <c r="B29" s="238" t="s">
        <v>118</v>
      </c>
      <c r="C29" s="239" t="s">
        <v>22</v>
      </c>
      <c r="D29" s="242">
        <v>0.9883224328952527</v>
      </c>
      <c r="E29" s="242">
        <v>0.042250406485625225</v>
      </c>
      <c r="F29" s="242">
        <v>0.03843291463305724</v>
      </c>
      <c r="G29" s="242">
        <v>0.6455665070020427</v>
      </c>
      <c r="H29" s="242">
        <v>0.33132157797223566</v>
      </c>
      <c r="I29" s="202">
        <v>0.053114056626123014</v>
      </c>
      <c r="L29" s="237"/>
      <c r="M29" s="238" t="s">
        <v>118</v>
      </c>
      <c r="N29" s="324" t="s">
        <v>22</v>
      </c>
      <c r="O29" s="334">
        <v>1405601</v>
      </c>
      <c r="P29" s="335">
        <v>16414</v>
      </c>
      <c r="Q29" s="336">
        <v>0.011677567104747365</v>
      </c>
      <c r="R29" s="202">
        <v>0.9883224328952527</v>
      </c>
      <c r="T29" s="237"/>
      <c r="U29" s="238" t="s">
        <v>118</v>
      </c>
      <c r="V29" s="324" t="s">
        <v>22</v>
      </c>
      <c r="W29" s="334">
        <v>59610</v>
      </c>
      <c r="X29" s="201">
        <v>54224</v>
      </c>
      <c r="Y29" s="337">
        <v>1410874</v>
      </c>
      <c r="Z29" s="336">
        <v>0.042250406485625225</v>
      </c>
      <c r="AA29" s="202">
        <v>0.03843291463305724</v>
      </c>
      <c r="AC29" s="237"/>
      <c r="AD29" s="238" t="s">
        <v>118</v>
      </c>
      <c r="AE29" s="324" t="s">
        <v>22</v>
      </c>
      <c r="AF29" s="338">
        <v>467453</v>
      </c>
      <c r="AG29" s="339">
        <v>320838</v>
      </c>
      <c r="AH29" s="339">
        <v>127622</v>
      </c>
      <c r="AI29" s="339">
        <v>53724</v>
      </c>
      <c r="AJ29" s="339">
        <v>-58824</v>
      </c>
      <c r="AK29" s="340">
        <v>1410874</v>
      </c>
      <c r="AL29" s="341">
        <v>0.6455665070020427</v>
      </c>
      <c r="AM29" s="342">
        <v>0.33132157797223566</v>
      </c>
      <c r="AO29" s="237"/>
      <c r="AP29" s="238" t="s">
        <v>118</v>
      </c>
      <c r="AQ29" s="324" t="s">
        <v>22</v>
      </c>
      <c r="AR29" s="332">
        <v>427551</v>
      </c>
      <c r="AS29" s="333">
        <v>0.053114056626123014</v>
      </c>
    </row>
    <row r="30" spans="1:45" ht="11.25">
      <c r="A30" s="237"/>
      <c r="B30" s="238" t="s">
        <v>119</v>
      </c>
      <c r="C30" s="239" t="s">
        <v>23</v>
      </c>
      <c r="D30" s="242">
        <v>0.999990149890523</v>
      </c>
      <c r="E30" s="242">
        <v>0.013479160426634865</v>
      </c>
      <c r="F30" s="242">
        <v>0.007033567854768722</v>
      </c>
      <c r="G30" s="242">
        <v>0.8628838181593054</v>
      </c>
      <c r="H30" s="242">
        <v>0.03902184431936327</v>
      </c>
      <c r="I30" s="202">
        <v>0.304908383280472</v>
      </c>
      <c r="L30" s="237"/>
      <c r="M30" s="238" t="s">
        <v>119</v>
      </c>
      <c r="N30" s="324" t="s">
        <v>23</v>
      </c>
      <c r="O30" s="334">
        <v>2842608</v>
      </c>
      <c r="P30" s="335">
        <v>28</v>
      </c>
      <c r="Q30" s="336">
        <v>9.850109476931044E-06</v>
      </c>
      <c r="R30" s="202">
        <v>0.999990149890523</v>
      </c>
      <c r="T30" s="237"/>
      <c r="U30" s="238" t="s">
        <v>119</v>
      </c>
      <c r="V30" s="324" t="s">
        <v>23</v>
      </c>
      <c r="W30" s="334">
        <v>38972</v>
      </c>
      <c r="X30" s="201">
        <v>20336</v>
      </c>
      <c r="Y30" s="337">
        <v>2891278</v>
      </c>
      <c r="Z30" s="336">
        <v>0.013479160426634865</v>
      </c>
      <c r="AA30" s="202">
        <v>0.007033567854768722</v>
      </c>
      <c r="AC30" s="237"/>
      <c r="AD30" s="238" t="s">
        <v>119</v>
      </c>
      <c r="AE30" s="324" t="s">
        <v>23</v>
      </c>
      <c r="AF30" s="338">
        <v>112823</v>
      </c>
      <c r="AG30" s="339">
        <v>1315905</v>
      </c>
      <c r="AH30" s="339">
        <v>902052</v>
      </c>
      <c r="AI30" s="339">
        <v>172987</v>
      </c>
      <c r="AJ30" s="339">
        <v>-8930</v>
      </c>
      <c r="AK30" s="340">
        <v>2891278</v>
      </c>
      <c r="AL30" s="341">
        <v>0.8628838181593054</v>
      </c>
      <c r="AM30" s="342">
        <v>0.03902184431936327</v>
      </c>
      <c r="AO30" s="237"/>
      <c r="AP30" s="238" t="s">
        <v>119</v>
      </c>
      <c r="AQ30" s="324" t="s">
        <v>23</v>
      </c>
      <c r="AR30" s="332">
        <v>2454414</v>
      </c>
      <c r="AS30" s="333">
        <v>0.304908383280472</v>
      </c>
    </row>
    <row r="31" spans="1:45" ht="11.25">
      <c r="A31" s="237"/>
      <c r="B31" s="238" t="s">
        <v>120</v>
      </c>
      <c r="C31" s="239" t="s">
        <v>24</v>
      </c>
      <c r="D31" s="242">
        <v>0.8669733499088468</v>
      </c>
      <c r="E31" s="242">
        <v>0.07949426940516001</v>
      </c>
      <c r="F31" s="242">
        <v>0.07066718897005525</v>
      </c>
      <c r="G31" s="242">
        <v>0.5660359585205336</v>
      </c>
      <c r="H31" s="242">
        <v>0.3671308427426442</v>
      </c>
      <c r="I31" s="202">
        <v>0.05584932165601179</v>
      </c>
      <c r="L31" s="237"/>
      <c r="M31" s="238" t="s">
        <v>120</v>
      </c>
      <c r="N31" s="324" t="s">
        <v>24</v>
      </c>
      <c r="O31" s="334">
        <v>1103636</v>
      </c>
      <c r="P31" s="335">
        <v>146813</v>
      </c>
      <c r="Q31" s="336">
        <v>0.13302665009115325</v>
      </c>
      <c r="R31" s="202">
        <v>0.8669733499088468</v>
      </c>
      <c r="T31" s="237"/>
      <c r="U31" s="238" t="s">
        <v>120</v>
      </c>
      <c r="V31" s="324" t="s">
        <v>24</v>
      </c>
      <c r="W31" s="334">
        <v>138400</v>
      </c>
      <c r="X31" s="201">
        <v>123032</v>
      </c>
      <c r="Y31" s="337">
        <v>1741006</v>
      </c>
      <c r="Z31" s="336">
        <v>0.07949426940516001</v>
      </c>
      <c r="AA31" s="202">
        <v>0.07066718897005525</v>
      </c>
      <c r="AC31" s="237"/>
      <c r="AD31" s="238" t="s">
        <v>120</v>
      </c>
      <c r="AE31" s="324" t="s">
        <v>24</v>
      </c>
      <c r="AF31" s="338">
        <v>639177</v>
      </c>
      <c r="AG31" s="339">
        <v>137242</v>
      </c>
      <c r="AH31" s="339">
        <v>142338</v>
      </c>
      <c r="AI31" s="339">
        <v>77635</v>
      </c>
      <c r="AJ31" s="339">
        <v>-10920</v>
      </c>
      <c r="AK31" s="340">
        <v>1741006</v>
      </c>
      <c r="AL31" s="341">
        <v>0.5660359585205336</v>
      </c>
      <c r="AM31" s="342">
        <v>0.3671308427426442</v>
      </c>
      <c r="AO31" s="237"/>
      <c r="AP31" s="238" t="s">
        <v>120</v>
      </c>
      <c r="AQ31" s="324" t="s">
        <v>24</v>
      </c>
      <c r="AR31" s="332">
        <v>449569</v>
      </c>
      <c r="AS31" s="333">
        <v>0.05584932165601179</v>
      </c>
    </row>
    <row r="32" spans="1:45" ht="11.25">
      <c r="A32" s="237"/>
      <c r="B32" s="238" t="s">
        <v>121</v>
      </c>
      <c r="C32" s="239" t="s">
        <v>25</v>
      </c>
      <c r="D32" s="242">
        <v>0.9906187669554845</v>
      </c>
      <c r="E32" s="242">
        <v>0.03343101704849191</v>
      </c>
      <c r="F32" s="242">
        <v>0.032927355519344594</v>
      </c>
      <c r="G32" s="242">
        <v>0.58998988812531</v>
      </c>
      <c r="H32" s="242">
        <v>0.27290854872055803</v>
      </c>
      <c r="I32" s="202">
        <v>0.03235272669946881</v>
      </c>
      <c r="L32" s="237"/>
      <c r="M32" s="238" t="s">
        <v>121</v>
      </c>
      <c r="N32" s="324" t="s">
        <v>25</v>
      </c>
      <c r="O32" s="334">
        <v>623692</v>
      </c>
      <c r="P32" s="335">
        <v>5851</v>
      </c>
      <c r="Q32" s="336">
        <v>0.009381233044515562</v>
      </c>
      <c r="R32" s="202">
        <v>0.9906187669554845</v>
      </c>
      <c r="T32" s="237"/>
      <c r="U32" s="238" t="s">
        <v>121</v>
      </c>
      <c r="V32" s="324" t="s">
        <v>25</v>
      </c>
      <c r="W32" s="334">
        <v>25953</v>
      </c>
      <c r="X32" s="201">
        <v>25562</v>
      </c>
      <c r="Y32" s="337">
        <v>776315</v>
      </c>
      <c r="Z32" s="336">
        <v>0.03343101704849191</v>
      </c>
      <c r="AA32" s="202">
        <v>0.032927355519344594</v>
      </c>
      <c r="AC32" s="237"/>
      <c r="AD32" s="238" t="s">
        <v>121</v>
      </c>
      <c r="AE32" s="324" t="s">
        <v>25</v>
      </c>
      <c r="AF32" s="338">
        <v>211863</v>
      </c>
      <c r="AG32" s="339">
        <v>59586</v>
      </c>
      <c r="AH32" s="339">
        <v>159699</v>
      </c>
      <c r="AI32" s="339">
        <v>27152</v>
      </c>
      <c r="AJ32" s="339">
        <v>-282</v>
      </c>
      <c r="AK32" s="340">
        <v>776315</v>
      </c>
      <c r="AL32" s="341">
        <v>0.58998988812531</v>
      </c>
      <c r="AM32" s="342">
        <v>0.27290854872055803</v>
      </c>
      <c r="AO32" s="237"/>
      <c r="AP32" s="238" t="s">
        <v>121</v>
      </c>
      <c r="AQ32" s="324" t="s">
        <v>25</v>
      </c>
      <c r="AR32" s="332">
        <v>260429</v>
      </c>
      <c r="AS32" s="333">
        <v>0.03235272669946881</v>
      </c>
    </row>
    <row r="33" spans="1:45" ht="11.25">
      <c r="A33" s="237"/>
      <c r="B33" s="238" t="s">
        <v>122</v>
      </c>
      <c r="C33" s="239" t="s">
        <v>26</v>
      </c>
      <c r="D33" s="242">
        <v>1</v>
      </c>
      <c r="E33" s="242">
        <v>0.06754176513230915</v>
      </c>
      <c r="F33" s="242">
        <v>0.06754176513230915</v>
      </c>
      <c r="G33" s="242">
        <v>0.7339424892387463</v>
      </c>
      <c r="H33" s="242">
        <v>0.45902286587238855</v>
      </c>
      <c r="I33" s="202">
        <v>0.003244602236835093</v>
      </c>
      <c r="L33" s="237"/>
      <c r="M33" s="238" t="s">
        <v>122</v>
      </c>
      <c r="N33" s="324" t="s">
        <v>26</v>
      </c>
      <c r="O33" s="334">
        <v>1220815</v>
      </c>
      <c r="P33" s="335">
        <v>0</v>
      </c>
      <c r="Q33" s="336">
        <v>0</v>
      </c>
      <c r="R33" s="202">
        <v>1</v>
      </c>
      <c r="T33" s="237"/>
      <c r="U33" s="238" t="s">
        <v>122</v>
      </c>
      <c r="V33" s="324" t="s">
        <v>26</v>
      </c>
      <c r="W33" s="334">
        <v>82456</v>
      </c>
      <c r="X33" s="201">
        <v>82456</v>
      </c>
      <c r="Y33" s="337">
        <v>1220815</v>
      </c>
      <c r="Z33" s="336">
        <v>0.06754176513230915</v>
      </c>
      <c r="AA33" s="202">
        <v>0.06754176513230915</v>
      </c>
      <c r="AC33" s="237"/>
      <c r="AD33" s="238" t="s">
        <v>122</v>
      </c>
      <c r="AE33" s="324" t="s">
        <v>26</v>
      </c>
      <c r="AF33" s="338">
        <v>560382</v>
      </c>
      <c r="AG33" s="339">
        <v>0</v>
      </c>
      <c r="AH33" s="339">
        <v>333989</v>
      </c>
      <c r="AI33" s="339">
        <v>1637</v>
      </c>
      <c r="AJ33" s="339">
        <v>0</v>
      </c>
      <c r="AK33" s="340">
        <v>1220815</v>
      </c>
      <c r="AL33" s="341">
        <v>0.7339424892387463</v>
      </c>
      <c r="AM33" s="342">
        <v>0.45902286587238855</v>
      </c>
      <c r="AO33" s="237"/>
      <c r="AP33" s="238" t="s">
        <v>122</v>
      </c>
      <c r="AQ33" s="324" t="s">
        <v>26</v>
      </c>
      <c r="AR33" s="332">
        <v>26118</v>
      </c>
      <c r="AS33" s="333">
        <v>0.003244602236835093</v>
      </c>
    </row>
    <row r="34" spans="1:45" ht="11.25">
      <c r="A34" s="237"/>
      <c r="B34" s="238" t="s">
        <v>123</v>
      </c>
      <c r="C34" s="239" t="s">
        <v>27</v>
      </c>
      <c r="D34" s="242">
        <v>0.9987466210026635</v>
      </c>
      <c r="E34" s="242">
        <v>0.08266156490991836</v>
      </c>
      <c r="F34" s="242">
        <v>0.08082357052733286</v>
      </c>
      <c r="G34" s="242">
        <v>0.7809497439271021</v>
      </c>
      <c r="H34" s="242">
        <v>0.662425124695809</v>
      </c>
      <c r="I34" s="202">
        <v>0.03500947926233562</v>
      </c>
      <c r="L34" s="237"/>
      <c r="M34" s="238" t="s">
        <v>123</v>
      </c>
      <c r="N34" s="324" t="s">
        <v>27</v>
      </c>
      <c r="O34" s="334">
        <v>1511913</v>
      </c>
      <c r="P34" s="335">
        <v>1895</v>
      </c>
      <c r="Q34" s="336">
        <v>0.001253378997336487</v>
      </c>
      <c r="R34" s="202">
        <v>0.9987466210026635</v>
      </c>
      <c r="T34" s="237"/>
      <c r="U34" s="238" t="s">
        <v>123</v>
      </c>
      <c r="V34" s="324" t="s">
        <v>27</v>
      </c>
      <c r="W34" s="334">
        <v>128670</v>
      </c>
      <c r="X34" s="201">
        <v>125809</v>
      </c>
      <c r="Y34" s="337">
        <v>1556588</v>
      </c>
      <c r="Z34" s="336">
        <v>0.08266156490991836</v>
      </c>
      <c r="AA34" s="202">
        <v>0.08082357052733286</v>
      </c>
      <c r="AC34" s="237"/>
      <c r="AD34" s="238" t="s">
        <v>123</v>
      </c>
      <c r="AE34" s="324" t="s">
        <v>27</v>
      </c>
      <c r="AF34" s="338">
        <v>1031123</v>
      </c>
      <c r="AG34" s="339">
        <v>3790</v>
      </c>
      <c r="AH34" s="339">
        <v>176321</v>
      </c>
      <c r="AI34" s="339">
        <v>11999</v>
      </c>
      <c r="AJ34" s="339">
        <v>-7616</v>
      </c>
      <c r="AK34" s="340">
        <v>1556588</v>
      </c>
      <c r="AL34" s="341">
        <v>0.7809497439271021</v>
      </c>
      <c r="AM34" s="342">
        <v>0.662425124695809</v>
      </c>
      <c r="AO34" s="237"/>
      <c r="AP34" s="238" t="s">
        <v>123</v>
      </c>
      <c r="AQ34" s="324" t="s">
        <v>27</v>
      </c>
      <c r="AR34" s="332">
        <v>281815</v>
      </c>
      <c r="AS34" s="333">
        <v>0.03500947926233562</v>
      </c>
    </row>
    <row r="35" spans="1:45" ht="11.25">
      <c r="A35" s="237"/>
      <c r="B35" s="238" t="s">
        <v>124</v>
      </c>
      <c r="C35" s="239" t="s">
        <v>131</v>
      </c>
      <c r="D35" s="242">
        <v>0.9999700185532248</v>
      </c>
      <c r="E35" s="242">
        <v>0.10880976466142649</v>
      </c>
      <c r="F35" s="242">
        <v>0.09918979878751465</v>
      </c>
      <c r="G35" s="242">
        <v>0.5833049731614981</v>
      </c>
      <c r="H35" s="242">
        <v>0.48072603604597397</v>
      </c>
      <c r="I35" s="202">
        <v>0.05208494701091733</v>
      </c>
      <c r="L35" s="237"/>
      <c r="M35" s="238" t="s">
        <v>124</v>
      </c>
      <c r="N35" s="324" t="s">
        <v>131</v>
      </c>
      <c r="O35" s="334">
        <v>1701052</v>
      </c>
      <c r="P35" s="335">
        <v>51</v>
      </c>
      <c r="Q35" s="336">
        <v>2.9981446775289643E-05</v>
      </c>
      <c r="R35" s="202">
        <v>0.9999700185532248</v>
      </c>
      <c r="T35" s="237"/>
      <c r="U35" s="238" t="s">
        <v>124</v>
      </c>
      <c r="V35" s="324" t="s">
        <v>131</v>
      </c>
      <c r="W35" s="334">
        <v>185441</v>
      </c>
      <c r="X35" s="201">
        <v>169046</v>
      </c>
      <c r="Y35" s="337">
        <v>1704268</v>
      </c>
      <c r="Z35" s="336">
        <v>0.10880976466142649</v>
      </c>
      <c r="AA35" s="202">
        <v>0.09918979878751465</v>
      </c>
      <c r="AC35" s="237"/>
      <c r="AD35" s="238" t="s">
        <v>124</v>
      </c>
      <c r="AE35" s="324" t="s">
        <v>131</v>
      </c>
      <c r="AF35" s="338">
        <v>819286</v>
      </c>
      <c r="AG35" s="339">
        <v>96736</v>
      </c>
      <c r="AH35" s="339">
        <v>97452</v>
      </c>
      <c r="AI35" s="339">
        <v>27299</v>
      </c>
      <c r="AJ35" s="339">
        <v>-46665</v>
      </c>
      <c r="AK35" s="340">
        <v>1704268</v>
      </c>
      <c r="AL35" s="341">
        <v>0.5833049731614981</v>
      </c>
      <c r="AM35" s="342">
        <v>0.48072603604597397</v>
      </c>
      <c r="AO35" s="237"/>
      <c r="AP35" s="238" t="s">
        <v>124</v>
      </c>
      <c r="AQ35" s="324" t="s">
        <v>131</v>
      </c>
      <c r="AR35" s="332">
        <v>419267</v>
      </c>
      <c r="AS35" s="333">
        <v>0.05208494701091733</v>
      </c>
    </row>
    <row r="36" spans="1:45" ht="11.25">
      <c r="A36" s="237"/>
      <c r="B36" s="238" t="s">
        <v>125</v>
      </c>
      <c r="C36" s="239" t="s">
        <v>28</v>
      </c>
      <c r="D36" s="242">
        <v>0.9851092662939093</v>
      </c>
      <c r="E36" s="242">
        <v>0.20112294225945027</v>
      </c>
      <c r="F36" s="242">
        <v>0.1454872363561977</v>
      </c>
      <c r="G36" s="242">
        <v>0.6114113758465133</v>
      </c>
      <c r="H36" s="242">
        <v>0.5277936284062402</v>
      </c>
      <c r="I36" s="202">
        <v>0.018060724672555185</v>
      </c>
      <c r="L36" s="237"/>
      <c r="M36" s="238" t="s">
        <v>125</v>
      </c>
      <c r="N36" s="324" t="s">
        <v>28</v>
      </c>
      <c r="O36" s="334">
        <v>187432</v>
      </c>
      <c r="P36" s="335">
        <v>2791</v>
      </c>
      <c r="Q36" s="336">
        <v>0.014890733706090743</v>
      </c>
      <c r="R36" s="202">
        <v>0.9851092662939093</v>
      </c>
      <c r="T36" s="237"/>
      <c r="U36" s="238" t="s">
        <v>125</v>
      </c>
      <c r="V36" s="324" t="s">
        <v>28</v>
      </c>
      <c r="W36" s="334">
        <v>37361</v>
      </c>
      <c r="X36" s="201">
        <v>27026</v>
      </c>
      <c r="Y36" s="337">
        <v>185762</v>
      </c>
      <c r="Z36" s="336">
        <v>0.20112294225945027</v>
      </c>
      <c r="AA36" s="202">
        <v>0.1454872363561977</v>
      </c>
      <c r="AC36" s="237"/>
      <c r="AD36" s="238" t="s">
        <v>125</v>
      </c>
      <c r="AE36" s="324" t="s">
        <v>28</v>
      </c>
      <c r="AF36" s="338">
        <v>98044</v>
      </c>
      <c r="AG36" s="339">
        <v>4011</v>
      </c>
      <c r="AH36" s="339">
        <v>11488</v>
      </c>
      <c r="AI36" s="339">
        <v>5085</v>
      </c>
      <c r="AJ36" s="339">
        <v>-5051</v>
      </c>
      <c r="AK36" s="340">
        <v>185762</v>
      </c>
      <c r="AL36" s="341">
        <v>0.6114113758465133</v>
      </c>
      <c r="AM36" s="342">
        <v>0.5277936284062402</v>
      </c>
      <c r="AO36" s="237"/>
      <c r="AP36" s="238" t="s">
        <v>125</v>
      </c>
      <c r="AQ36" s="324" t="s">
        <v>28</v>
      </c>
      <c r="AR36" s="332">
        <v>145383</v>
      </c>
      <c r="AS36" s="333">
        <v>0.018060724672555185</v>
      </c>
    </row>
    <row r="37" spans="1:45" ht="11.25">
      <c r="A37" s="237"/>
      <c r="B37" s="238" t="s">
        <v>126</v>
      </c>
      <c r="C37" s="239" t="s">
        <v>29</v>
      </c>
      <c r="D37" s="242">
        <v>0.9479291167788487</v>
      </c>
      <c r="E37" s="242">
        <v>0.08813822328680937</v>
      </c>
      <c r="F37" s="242">
        <v>0.07206784768127841</v>
      </c>
      <c r="G37" s="242">
        <v>0.5778620419195296</v>
      </c>
      <c r="H37" s="242">
        <v>0.36284628471311164</v>
      </c>
      <c r="I37" s="202">
        <v>0.016916082471383636</v>
      </c>
      <c r="L37" s="237"/>
      <c r="M37" s="238" t="s">
        <v>126</v>
      </c>
      <c r="N37" s="324" t="s">
        <v>29</v>
      </c>
      <c r="O37" s="334">
        <v>1716852</v>
      </c>
      <c r="P37" s="335">
        <v>89398</v>
      </c>
      <c r="Q37" s="336">
        <v>0.05207088322115127</v>
      </c>
      <c r="R37" s="202">
        <v>0.9479291167788487</v>
      </c>
      <c r="T37" s="237"/>
      <c r="U37" s="238" t="s">
        <v>126</v>
      </c>
      <c r="V37" s="324" t="s">
        <v>29</v>
      </c>
      <c r="W37" s="334">
        <v>156199</v>
      </c>
      <c r="X37" s="201">
        <v>127719</v>
      </c>
      <c r="Y37" s="337">
        <v>1772205</v>
      </c>
      <c r="Z37" s="336">
        <v>0.08813822328680937</v>
      </c>
      <c r="AA37" s="202">
        <v>0.07206784768127841</v>
      </c>
      <c r="AC37" s="237"/>
      <c r="AD37" s="238" t="s">
        <v>126</v>
      </c>
      <c r="AE37" s="324" t="s">
        <v>29</v>
      </c>
      <c r="AF37" s="338">
        <v>643038</v>
      </c>
      <c r="AG37" s="339">
        <v>142529</v>
      </c>
      <c r="AH37" s="339">
        <v>173624</v>
      </c>
      <c r="AI37" s="339">
        <v>68212</v>
      </c>
      <c r="AJ37" s="339">
        <v>-3313</v>
      </c>
      <c r="AK37" s="340">
        <v>1772205</v>
      </c>
      <c r="AL37" s="341">
        <v>0.5778620419195296</v>
      </c>
      <c r="AM37" s="342">
        <v>0.36284628471311164</v>
      </c>
      <c r="AO37" s="237"/>
      <c r="AP37" s="238" t="s">
        <v>126</v>
      </c>
      <c r="AQ37" s="324" t="s">
        <v>29</v>
      </c>
      <c r="AR37" s="332">
        <v>136169</v>
      </c>
      <c r="AS37" s="333">
        <v>0.016916082471383636</v>
      </c>
    </row>
    <row r="38" spans="1:45" ht="11.25">
      <c r="A38" s="237"/>
      <c r="B38" s="238" t="s">
        <v>127</v>
      </c>
      <c r="C38" s="239" t="s">
        <v>30</v>
      </c>
      <c r="D38" s="242">
        <v>0.9324740460208452</v>
      </c>
      <c r="E38" s="242">
        <v>0.13428516909035904</v>
      </c>
      <c r="F38" s="242">
        <v>0.08971032302941294</v>
      </c>
      <c r="G38" s="242">
        <v>0.5596837470857386</v>
      </c>
      <c r="H38" s="242">
        <v>0.2990393028768724</v>
      </c>
      <c r="I38" s="202">
        <v>0.18875390900777758</v>
      </c>
      <c r="L38" s="237"/>
      <c r="M38" s="238" t="s">
        <v>127</v>
      </c>
      <c r="N38" s="324" t="s">
        <v>30</v>
      </c>
      <c r="O38" s="334">
        <v>2050071</v>
      </c>
      <c r="P38" s="335">
        <v>138433</v>
      </c>
      <c r="Q38" s="336">
        <v>0.06752595397915487</v>
      </c>
      <c r="R38" s="202">
        <v>0.9324740460208452</v>
      </c>
      <c r="T38" s="237"/>
      <c r="U38" s="238" t="s">
        <v>127</v>
      </c>
      <c r="V38" s="324" t="s">
        <v>30</v>
      </c>
      <c r="W38" s="334">
        <v>329347</v>
      </c>
      <c r="X38" s="201">
        <v>220023</v>
      </c>
      <c r="Y38" s="337">
        <v>2452594</v>
      </c>
      <c r="Z38" s="336">
        <v>0.13428516909035904</v>
      </c>
      <c r="AA38" s="202">
        <v>0.08971032302941294</v>
      </c>
      <c r="AC38" s="237"/>
      <c r="AD38" s="238" t="s">
        <v>127</v>
      </c>
      <c r="AE38" s="324" t="s">
        <v>30</v>
      </c>
      <c r="AF38" s="338">
        <v>733422</v>
      </c>
      <c r="AG38" s="339">
        <v>296175</v>
      </c>
      <c r="AH38" s="339">
        <v>173440</v>
      </c>
      <c r="AI38" s="339">
        <v>170636</v>
      </c>
      <c r="AJ38" s="339">
        <v>-996</v>
      </c>
      <c r="AK38" s="340">
        <v>2452594</v>
      </c>
      <c r="AL38" s="341">
        <v>0.5596837470857386</v>
      </c>
      <c r="AM38" s="342">
        <v>0.2990393028768724</v>
      </c>
      <c r="AO38" s="237"/>
      <c r="AP38" s="238" t="s">
        <v>127</v>
      </c>
      <c r="AQ38" s="324" t="s">
        <v>30</v>
      </c>
      <c r="AR38" s="332">
        <v>1519408</v>
      </c>
      <c r="AS38" s="333">
        <v>0.18875390900777758</v>
      </c>
    </row>
    <row r="39" spans="1:45" ht="11.25">
      <c r="A39" s="237"/>
      <c r="B39" s="238" t="s">
        <v>128</v>
      </c>
      <c r="C39" s="239" t="s">
        <v>132</v>
      </c>
      <c r="D39" s="242">
        <v>1</v>
      </c>
      <c r="E39" s="242">
        <v>0</v>
      </c>
      <c r="F39" s="242">
        <v>0</v>
      </c>
      <c r="G39" s="242">
        <v>0</v>
      </c>
      <c r="H39" s="242">
        <v>0</v>
      </c>
      <c r="I39" s="202">
        <v>0</v>
      </c>
      <c r="L39" s="237"/>
      <c r="M39" s="238" t="s">
        <v>128</v>
      </c>
      <c r="N39" s="324" t="s">
        <v>132</v>
      </c>
      <c r="O39" s="334">
        <v>57263</v>
      </c>
      <c r="P39" s="335">
        <v>0</v>
      </c>
      <c r="Q39" s="336">
        <v>0</v>
      </c>
      <c r="R39" s="202">
        <v>1</v>
      </c>
      <c r="T39" s="237"/>
      <c r="U39" s="238" t="s">
        <v>128</v>
      </c>
      <c r="V39" s="324" t="s">
        <v>132</v>
      </c>
      <c r="W39" s="334">
        <v>0</v>
      </c>
      <c r="X39" s="201">
        <v>0</v>
      </c>
      <c r="Y39" s="337">
        <v>57263</v>
      </c>
      <c r="Z39" s="336">
        <v>0</v>
      </c>
      <c r="AA39" s="202">
        <v>0</v>
      </c>
      <c r="AC39" s="237"/>
      <c r="AD39" s="238" t="s">
        <v>128</v>
      </c>
      <c r="AE39" s="324" t="s">
        <v>132</v>
      </c>
      <c r="AF39" s="338">
        <v>0</v>
      </c>
      <c r="AG39" s="339">
        <v>0</v>
      </c>
      <c r="AH39" s="339">
        <v>0</v>
      </c>
      <c r="AI39" s="339">
        <v>0</v>
      </c>
      <c r="AJ39" s="339">
        <v>0</v>
      </c>
      <c r="AK39" s="340">
        <v>57263</v>
      </c>
      <c r="AL39" s="341">
        <v>0</v>
      </c>
      <c r="AM39" s="342">
        <v>0</v>
      </c>
      <c r="AO39" s="237"/>
      <c r="AP39" s="238" t="s">
        <v>128</v>
      </c>
      <c r="AQ39" s="324" t="s">
        <v>132</v>
      </c>
      <c r="AR39" s="332">
        <v>0</v>
      </c>
      <c r="AS39" s="333">
        <v>0</v>
      </c>
    </row>
    <row r="40" spans="1:45" ht="11.25">
      <c r="A40" s="237"/>
      <c r="B40" s="343" t="s">
        <v>129</v>
      </c>
      <c r="C40" s="239" t="s">
        <v>133</v>
      </c>
      <c r="D40" s="242">
        <v>0.9040769179630368</v>
      </c>
      <c r="E40" s="242">
        <v>0.023462566844919788</v>
      </c>
      <c r="F40" s="242">
        <v>0.022252673796791442</v>
      </c>
      <c r="G40" s="242">
        <v>0.27580213903743317</v>
      </c>
      <c r="H40" s="242">
        <v>0.06446524064171123</v>
      </c>
      <c r="I40" s="202">
        <v>0.00010037669834454227</v>
      </c>
      <c r="L40" s="237"/>
      <c r="M40" s="248" t="s">
        <v>129</v>
      </c>
      <c r="N40" s="344" t="s">
        <v>133</v>
      </c>
      <c r="O40" s="345">
        <v>120336</v>
      </c>
      <c r="P40" s="346">
        <v>11543</v>
      </c>
      <c r="Q40" s="347">
        <v>0.09592308203696318</v>
      </c>
      <c r="R40" s="205">
        <v>0.9040769179630368</v>
      </c>
      <c r="T40" s="237"/>
      <c r="U40" s="248" t="s">
        <v>129</v>
      </c>
      <c r="V40" s="344" t="s">
        <v>133</v>
      </c>
      <c r="W40" s="345">
        <v>3510</v>
      </c>
      <c r="X40" s="204">
        <v>3329</v>
      </c>
      <c r="Y40" s="348">
        <v>149600</v>
      </c>
      <c r="Z40" s="347">
        <v>0.023462566844919788</v>
      </c>
      <c r="AA40" s="205">
        <v>0.022252673796791442</v>
      </c>
      <c r="AC40" s="237"/>
      <c r="AD40" s="248" t="s">
        <v>129</v>
      </c>
      <c r="AE40" s="344" t="s">
        <v>133</v>
      </c>
      <c r="AF40" s="349">
        <v>9644</v>
      </c>
      <c r="AG40" s="350">
        <v>14490</v>
      </c>
      <c r="AH40" s="350">
        <v>15120</v>
      </c>
      <c r="AI40" s="350">
        <v>2084</v>
      </c>
      <c r="AJ40" s="350">
        <v>-78</v>
      </c>
      <c r="AK40" s="351">
        <v>149600</v>
      </c>
      <c r="AL40" s="352">
        <v>0.27580213903743317</v>
      </c>
      <c r="AM40" s="353">
        <v>0.06446524064171123</v>
      </c>
      <c r="AO40" s="354"/>
      <c r="AP40" s="248" t="s">
        <v>129</v>
      </c>
      <c r="AQ40" s="344" t="s">
        <v>133</v>
      </c>
      <c r="AR40" s="332">
        <v>808</v>
      </c>
      <c r="AS40" s="333">
        <v>0.00010037669834454227</v>
      </c>
    </row>
    <row r="41" spans="1:45" ht="11.25">
      <c r="A41" s="355" t="s">
        <v>155</v>
      </c>
      <c r="B41" s="319" t="s">
        <v>96</v>
      </c>
      <c r="C41" s="356" t="s">
        <v>70</v>
      </c>
      <c r="D41" s="267">
        <v>0.8871118586156221</v>
      </c>
      <c r="E41" s="267">
        <v>0.46944542199235384</v>
      </c>
      <c r="F41" s="267">
        <v>0.029505103907906248</v>
      </c>
      <c r="G41" s="267">
        <v>0.5366860805835105</v>
      </c>
      <c r="H41" s="267">
        <v>0.05616265076035174</v>
      </c>
      <c r="I41" s="323">
        <v>0.011819938773153182</v>
      </c>
      <c r="L41" s="264" t="s">
        <v>155</v>
      </c>
      <c r="M41" s="238" t="s">
        <v>96</v>
      </c>
      <c r="N41" s="324" t="s">
        <v>70</v>
      </c>
      <c r="O41" s="321">
        <v>11846231</v>
      </c>
      <c r="P41" s="289">
        <v>1337299</v>
      </c>
      <c r="Q41" s="322">
        <v>0.11288814138437786</v>
      </c>
      <c r="R41" s="323">
        <v>0.8871118586156221</v>
      </c>
      <c r="T41" s="264" t="s">
        <v>155</v>
      </c>
      <c r="U41" s="238" t="s">
        <v>96</v>
      </c>
      <c r="V41" s="324" t="s">
        <v>70</v>
      </c>
      <c r="W41" s="321">
        <v>5085076</v>
      </c>
      <c r="X41" s="325">
        <v>319602</v>
      </c>
      <c r="Y41" s="326">
        <v>10832092</v>
      </c>
      <c r="Z41" s="322">
        <v>0.46944542199235384</v>
      </c>
      <c r="AA41" s="323">
        <v>0.029505103907906248</v>
      </c>
      <c r="AC41" s="264" t="s">
        <v>155</v>
      </c>
      <c r="AD41" s="238" t="s">
        <v>96</v>
      </c>
      <c r="AE41" s="324" t="s">
        <v>70</v>
      </c>
      <c r="AF41" s="327">
        <v>608359</v>
      </c>
      <c r="AG41" s="328">
        <v>3508215</v>
      </c>
      <c r="AH41" s="328">
        <v>1247537</v>
      </c>
      <c r="AI41" s="328">
        <v>561977</v>
      </c>
      <c r="AJ41" s="328">
        <v>-112655</v>
      </c>
      <c r="AK41" s="328">
        <v>10832092</v>
      </c>
      <c r="AL41" s="331">
        <v>0.5366860805835105</v>
      </c>
      <c r="AM41" s="357">
        <v>0.05616265076035174</v>
      </c>
      <c r="AO41" s="264" t="s">
        <v>155</v>
      </c>
      <c r="AP41" s="238" t="s">
        <v>96</v>
      </c>
      <c r="AQ41" s="324" t="s">
        <v>70</v>
      </c>
      <c r="AR41" s="358">
        <v>3152146</v>
      </c>
      <c r="AS41" s="357">
        <v>0.011819938773153182</v>
      </c>
    </row>
    <row r="42" spans="1:45" ht="11.25">
      <c r="A42" s="264" t="s">
        <v>156</v>
      </c>
      <c r="B42" s="238" t="s">
        <v>97</v>
      </c>
      <c r="C42" s="239" t="s">
        <v>71</v>
      </c>
      <c r="D42" s="242">
        <v>0.8105343420392497</v>
      </c>
      <c r="E42" s="242">
        <v>0.07639982386864819</v>
      </c>
      <c r="F42" s="242">
        <v>0.04748635195775128</v>
      </c>
      <c r="G42" s="242">
        <v>0.688245369783213</v>
      </c>
      <c r="H42" s="242">
        <v>0.20788772053825513</v>
      </c>
      <c r="I42" s="202">
        <v>0.0006707692053859227</v>
      </c>
      <c r="L42" s="264" t="s">
        <v>156</v>
      </c>
      <c r="M42" s="238" t="s">
        <v>97</v>
      </c>
      <c r="N42" s="324" t="s">
        <v>71</v>
      </c>
      <c r="O42" s="334">
        <v>1710178</v>
      </c>
      <c r="P42" s="335">
        <v>324020</v>
      </c>
      <c r="Q42" s="336">
        <v>0.1894656579607503</v>
      </c>
      <c r="R42" s="202">
        <v>0.8105343420392497</v>
      </c>
      <c r="T42" s="264" t="s">
        <v>156</v>
      </c>
      <c r="U42" s="238" t="s">
        <v>97</v>
      </c>
      <c r="V42" s="324" t="s">
        <v>71</v>
      </c>
      <c r="W42" s="334">
        <v>107227</v>
      </c>
      <c r="X42" s="201">
        <v>66647</v>
      </c>
      <c r="Y42" s="337">
        <v>1403498</v>
      </c>
      <c r="Z42" s="336">
        <v>0.07639982386864819</v>
      </c>
      <c r="AA42" s="202">
        <v>0.04748635195775128</v>
      </c>
      <c r="AC42" s="264" t="s">
        <v>156</v>
      </c>
      <c r="AD42" s="238" t="s">
        <v>97</v>
      </c>
      <c r="AE42" s="324" t="s">
        <v>71</v>
      </c>
      <c r="AF42" s="338">
        <v>291770</v>
      </c>
      <c r="AG42" s="339">
        <v>646272</v>
      </c>
      <c r="AH42" s="339">
        <v>48513</v>
      </c>
      <c r="AI42" s="339">
        <v>35206</v>
      </c>
      <c r="AJ42" s="339">
        <v>-55810</v>
      </c>
      <c r="AK42" s="359">
        <v>1403498</v>
      </c>
      <c r="AL42" s="342">
        <v>0.688245369783213</v>
      </c>
      <c r="AM42" s="333">
        <v>0.20788772053825513</v>
      </c>
      <c r="AO42" s="264" t="s">
        <v>156</v>
      </c>
      <c r="AP42" s="238" t="s">
        <v>97</v>
      </c>
      <c r="AQ42" s="324" t="s">
        <v>71</v>
      </c>
      <c r="AR42" s="360">
        <v>178881</v>
      </c>
      <c r="AS42" s="333">
        <v>0.0006707692053859227</v>
      </c>
    </row>
    <row r="43" spans="1:45" ht="11.25">
      <c r="A43" s="264" t="s">
        <v>157</v>
      </c>
      <c r="B43" s="238" t="s">
        <v>98</v>
      </c>
      <c r="C43" s="239" t="s">
        <v>72</v>
      </c>
      <c r="D43" s="242">
        <v>0.8404152672498343</v>
      </c>
      <c r="E43" s="242">
        <v>0.15904796045028463</v>
      </c>
      <c r="F43" s="242">
        <v>0.03877338098703077</v>
      </c>
      <c r="G43" s="242">
        <v>0.5638868082010016</v>
      </c>
      <c r="H43" s="242">
        <v>0.18818377348799384</v>
      </c>
      <c r="I43" s="202">
        <v>0.001394050706388621</v>
      </c>
      <c r="L43" s="264" t="s">
        <v>157</v>
      </c>
      <c r="M43" s="238" t="s">
        <v>98</v>
      </c>
      <c r="N43" s="324" t="s">
        <v>72</v>
      </c>
      <c r="O43" s="334">
        <v>2138093</v>
      </c>
      <c r="P43" s="335">
        <v>341207</v>
      </c>
      <c r="Q43" s="336">
        <v>0.1595847327501657</v>
      </c>
      <c r="R43" s="202">
        <v>0.8404152672498343</v>
      </c>
      <c r="T43" s="264" t="s">
        <v>157</v>
      </c>
      <c r="U43" s="238" t="s">
        <v>98</v>
      </c>
      <c r="V43" s="324" t="s">
        <v>72</v>
      </c>
      <c r="W43" s="334">
        <v>297267</v>
      </c>
      <c r="X43" s="201">
        <v>72469</v>
      </c>
      <c r="Y43" s="337">
        <v>1869040</v>
      </c>
      <c r="Z43" s="336">
        <v>0.15904796045028463</v>
      </c>
      <c r="AA43" s="202">
        <v>0.03877338098703077</v>
      </c>
      <c r="AC43" s="264" t="s">
        <v>157</v>
      </c>
      <c r="AD43" s="238" t="s">
        <v>98</v>
      </c>
      <c r="AE43" s="324" t="s">
        <v>72</v>
      </c>
      <c r="AF43" s="338">
        <v>351723</v>
      </c>
      <c r="AG43" s="339">
        <v>434141</v>
      </c>
      <c r="AH43" s="339">
        <v>172880</v>
      </c>
      <c r="AI43" s="339">
        <v>103447</v>
      </c>
      <c r="AJ43" s="339">
        <v>-8264</v>
      </c>
      <c r="AK43" s="359">
        <v>1869040</v>
      </c>
      <c r="AL43" s="342">
        <v>0.5638868082010016</v>
      </c>
      <c r="AM43" s="333">
        <v>0.18818377348799384</v>
      </c>
      <c r="AO43" s="264" t="s">
        <v>157</v>
      </c>
      <c r="AP43" s="238" t="s">
        <v>98</v>
      </c>
      <c r="AQ43" s="324" t="s">
        <v>72</v>
      </c>
      <c r="AR43" s="360">
        <v>371766</v>
      </c>
      <c r="AS43" s="333">
        <v>0.001394050706388621</v>
      </c>
    </row>
    <row r="44" spans="1:45" ht="11.25">
      <c r="A44" s="264" t="s">
        <v>158</v>
      </c>
      <c r="B44" s="238" t="s">
        <v>99</v>
      </c>
      <c r="C44" s="239" t="s">
        <v>3</v>
      </c>
      <c r="D44" s="242">
        <v>0.13146316904469157</v>
      </c>
      <c r="E44" s="242">
        <v>0.03514771868007017</v>
      </c>
      <c r="F44" s="242">
        <v>0.03066837089153223</v>
      </c>
      <c r="G44" s="242">
        <v>0.42838302070019074</v>
      </c>
      <c r="H44" s="242">
        <v>0.18341604965282177</v>
      </c>
      <c r="I44" s="202">
        <v>-2.399126444988083E-05</v>
      </c>
      <c r="L44" s="264" t="s">
        <v>158</v>
      </c>
      <c r="M44" s="238" t="s">
        <v>99</v>
      </c>
      <c r="N44" s="324" t="s">
        <v>3</v>
      </c>
      <c r="O44" s="334">
        <v>9631382</v>
      </c>
      <c r="P44" s="335">
        <v>8365210</v>
      </c>
      <c r="Q44" s="336">
        <v>0.8685368309553084</v>
      </c>
      <c r="R44" s="202">
        <v>0.13146316904469157</v>
      </c>
      <c r="T44" s="264" t="s">
        <v>158</v>
      </c>
      <c r="U44" s="238" t="s">
        <v>99</v>
      </c>
      <c r="V44" s="324" t="s">
        <v>3</v>
      </c>
      <c r="W44" s="334">
        <v>45785</v>
      </c>
      <c r="X44" s="201">
        <v>39950</v>
      </c>
      <c r="Y44" s="337">
        <v>1302645</v>
      </c>
      <c r="Z44" s="336">
        <v>0.03514771868007017</v>
      </c>
      <c r="AA44" s="202">
        <v>0.03066837089153223</v>
      </c>
      <c r="AC44" s="264" t="s">
        <v>158</v>
      </c>
      <c r="AD44" s="238" t="s">
        <v>99</v>
      </c>
      <c r="AE44" s="324" t="s">
        <v>3</v>
      </c>
      <c r="AF44" s="338">
        <v>238926</v>
      </c>
      <c r="AG44" s="339">
        <v>145426</v>
      </c>
      <c r="AH44" s="339">
        <v>119010</v>
      </c>
      <c r="AI44" s="339">
        <v>64507</v>
      </c>
      <c r="AJ44" s="339">
        <v>-9838</v>
      </c>
      <c r="AK44" s="359">
        <v>1302645</v>
      </c>
      <c r="AL44" s="342">
        <v>0.42838302070019074</v>
      </c>
      <c r="AM44" s="333">
        <v>0.18341604965282177</v>
      </c>
      <c r="AO44" s="264" t="s">
        <v>158</v>
      </c>
      <c r="AP44" s="238" t="s">
        <v>99</v>
      </c>
      <c r="AQ44" s="324" t="s">
        <v>3</v>
      </c>
      <c r="AR44" s="360">
        <v>-6398</v>
      </c>
      <c r="AS44" s="333">
        <v>-2.399126444988083E-05</v>
      </c>
    </row>
    <row r="45" spans="1:45" ht="11.25">
      <c r="A45" s="264" t="s">
        <v>154</v>
      </c>
      <c r="B45" s="238" t="s">
        <v>100</v>
      </c>
      <c r="C45" s="239" t="s">
        <v>4</v>
      </c>
      <c r="D45" s="242">
        <v>0.882939101361778</v>
      </c>
      <c r="E45" s="242">
        <v>0.037712822651551514</v>
      </c>
      <c r="F45" s="242">
        <v>0.03292078692303753</v>
      </c>
      <c r="G45" s="242">
        <v>0.38521407142230973</v>
      </c>
      <c r="H45" s="242">
        <v>0.1312103832630434</v>
      </c>
      <c r="I45" s="202">
        <v>0.09943674525761924</v>
      </c>
      <c r="L45" s="264" t="s">
        <v>154</v>
      </c>
      <c r="M45" s="238" t="s">
        <v>100</v>
      </c>
      <c r="N45" s="324" t="s">
        <v>4</v>
      </c>
      <c r="O45" s="334">
        <v>40327864</v>
      </c>
      <c r="P45" s="335">
        <v>4720816</v>
      </c>
      <c r="Q45" s="336">
        <v>0.11706089863822194</v>
      </c>
      <c r="R45" s="202">
        <v>0.882939101361778</v>
      </c>
      <c r="T45" s="264" t="s">
        <v>154</v>
      </c>
      <c r="U45" s="238" t="s">
        <v>100</v>
      </c>
      <c r="V45" s="324" t="s">
        <v>4</v>
      </c>
      <c r="W45" s="334">
        <v>1390406</v>
      </c>
      <c r="X45" s="201">
        <v>1213732</v>
      </c>
      <c r="Y45" s="337">
        <v>36868256</v>
      </c>
      <c r="Z45" s="336">
        <v>0.037712822651551514</v>
      </c>
      <c r="AA45" s="202">
        <v>0.03292078692303753</v>
      </c>
      <c r="AC45" s="264" t="s">
        <v>154</v>
      </c>
      <c r="AD45" s="238" t="s">
        <v>100</v>
      </c>
      <c r="AE45" s="324" t="s">
        <v>4</v>
      </c>
      <c r="AF45" s="338">
        <v>4837498</v>
      </c>
      <c r="AG45" s="339">
        <v>4186906</v>
      </c>
      <c r="AH45" s="339">
        <v>1261201</v>
      </c>
      <c r="AI45" s="339">
        <v>4383616</v>
      </c>
      <c r="AJ45" s="339">
        <v>-467050</v>
      </c>
      <c r="AK45" s="359">
        <v>36868256</v>
      </c>
      <c r="AL45" s="342">
        <v>0.38521407142230973</v>
      </c>
      <c r="AM45" s="333">
        <v>0.1312103832630434</v>
      </c>
      <c r="AO45" s="264" t="s">
        <v>154</v>
      </c>
      <c r="AP45" s="238" t="s">
        <v>100</v>
      </c>
      <c r="AQ45" s="324" t="s">
        <v>4</v>
      </c>
      <c r="AR45" s="360">
        <v>26517831</v>
      </c>
      <c r="AS45" s="333">
        <v>0.09943674525761924</v>
      </c>
    </row>
    <row r="46" spans="1:45" ht="11.25">
      <c r="A46" s="264"/>
      <c r="B46" s="238" t="s">
        <v>101</v>
      </c>
      <c r="C46" s="239" t="s">
        <v>5</v>
      </c>
      <c r="D46" s="242">
        <v>0.6692962668959891</v>
      </c>
      <c r="E46" s="242">
        <v>0.09557010274866153</v>
      </c>
      <c r="F46" s="242">
        <v>0.06767564132277423</v>
      </c>
      <c r="G46" s="242">
        <v>0.3623080477462783</v>
      </c>
      <c r="H46" s="242">
        <v>0.2492902048413875</v>
      </c>
      <c r="I46" s="202">
        <v>0.018848554299453577</v>
      </c>
      <c r="L46" s="264"/>
      <c r="M46" s="238" t="s">
        <v>101</v>
      </c>
      <c r="N46" s="324" t="s">
        <v>5</v>
      </c>
      <c r="O46" s="334">
        <v>9070200</v>
      </c>
      <c r="P46" s="335">
        <v>2999549</v>
      </c>
      <c r="Q46" s="336">
        <v>0.3307037331040109</v>
      </c>
      <c r="R46" s="202">
        <v>0.6692962668959891</v>
      </c>
      <c r="T46" s="264"/>
      <c r="U46" s="238" t="s">
        <v>101</v>
      </c>
      <c r="V46" s="324" t="s">
        <v>5</v>
      </c>
      <c r="W46" s="334">
        <v>655652</v>
      </c>
      <c r="X46" s="201">
        <v>464284</v>
      </c>
      <c r="Y46" s="337">
        <v>6860430</v>
      </c>
      <c r="Z46" s="336">
        <v>0.09557010274866153</v>
      </c>
      <c r="AA46" s="202">
        <v>0.06767564132277423</v>
      </c>
      <c r="AC46" s="264"/>
      <c r="AD46" s="238" t="s">
        <v>101</v>
      </c>
      <c r="AE46" s="324" t="s">
        <v>5</v>
      </c>
      <c r="AF46" s="338">
        <v>1710238</v>
      </c>
      <c r="AG46" s="339">
        <v>294183</v>
      </c>
      <c r="AH46" s="339">
        <v>274937</v>
      </c>
      <c r="AI46" s="339">
        <v>211001</v>
      </c>
      <c r="AJ46" s="339">
        <v>-4770</v>
      </c>
      <c r="AK46" s="359">
        <v>6860430</v>
      </c>
      <c r="AL46" s="342">
        <v>0.3623080477462783</v>
      </c>
      <c r="AM46" s="333">
        <v>0.2492902048413875</v>
      </c>
      <c r="AO46" s="264"/>
      <c r="AP46" s="238" t="s">
        <v>101</v>
      </c>
      <c r="AQ46" s="324" t="s">
        <v>5</v>
      </c>
      <c r="AR46" s="360">
        <v>5026540</v>
      </c>
      <c r="AS46" s="333">
        <v>0.018848554299453577</v>
      </c>
    </row>
    <row r="47" spans="1:45" ht="11.25">
      <c r="A47" s="264"/>
      <c r="B47" s="238" t="s">
        <v>102</v>
      </c>
      <c r="C47" s="239" t="s">
        <v>130</v>
      </c>
      <c r="D47" s="242">
        <v>0.883023458747483</v>
      </c>
      <c r="E47" s="242">
        <v>0.04869020216688564</v>
      </c>
      <c r="F47" s="242">
        <v>0.03622092372182229</v>
      </c>
      <c r="G47" s="242">
        <v>0.34852377606114543</v>
      </c>
      <c r="H47" s="242">
        <v>0.19343327003370928</v>
      </c>
      <c r="I47" s="202">
        <v>0.0026997672119885826</v>
      </c>
      <c r="L47" s="264"/>
      <c r="M47" s="238" t="s">
        <v>102</v>
      </c>
      <c r="N47" s="324" t="s">
        <v>130</v>
      </c>
      <c r="O47" s="334">
        <v>15397412</v>
      </c>
      <c r="P47" s="335">
        <v>1801136</v>
      </c>
      <c r="Q47" s="336">
        <v>0.11697654125251698</v>
      </c>
      <c r="R47" s="202">
        <v>0.883023458747483</v>
      </c>
      <c r="T47" s="264"/>
      <c r="U47" s="238" t="s">
        <v>102</v>
      </c>
      <c r="V47" s="324" t="s">
        <v>130</v>
      </c>
      <c r="W47" s="334">
        <v>696974</v>
      </c>
      <c r="X47" s="201">
        <v>518483</v>
      </c>
      <c r="Y47" s="337">
        <v>14314461</v>
      </c>
      <c r="Z47" s="336">
        <v>0.04869020216688564</v>
      </c>
      <c r="AA47" s="202">
        <v>0.03622092372182229</v>
      </c>
      <c r="AC47" s="264"/>
      <c r="AD47" s="238" t="s">
        <v>102</v>
      </c>
      <c r="AE47" s="324" t="s">
        <v>130</v>
      </c>
      <c r="AF47" s="338">
        <v>2768893</v>
      </c>
      <c r="AG47" s="339">
        <v>997027</v>
      </c>
      <c r="AH47" s="339">
        <v>791163</v>
      </c>
      <c r="AI47" s="339">
        <v>437966</v>
      </c>
      <c r="AJ47" s="339">
        <v>-6119</v>
      </c>
      <c r="AK47" s="359">
        <v>14314461</v>
      </c>
      <c r="AL47" s="342">
        <v>0.34852377606114543</v>
      </c>
      <c r="AM47" s="333">
        <v>0.19343327003370928</v>
      </c>
      <c r="AO47" s="264"/>
      <c r="AP47" s="238" t="s">
        <v>102</v>
      </c>
      <c r="AQ47" s="324" t="s">
        <v>130</v>
      </c>
      <c r="AR47" s="360">
        <v>719975</v>
      </c>
      <c r="AS47" s="333">
        <v>0.0026997672119885826</v>
      </c>
    </row>
    <row r="48" spans="1:45" ht="11.25">
      <c r="A48" s="264"/>
      <c r="B48" s="238" t="s">
        <v>103</v>
      </c>
      <c r="C48" s="239" t="s">
        <v>7</v>
      </c>
      <c r="D48" s="242">
        <v>0.8887199511333125</v>
      </c>
      <c r="E48" s="242">
        <v>0.016002977162643806</v>
      </c>
      <c r="F48" s="242">
        <v>0.015613927164906526</v>
      </c>
      <c r="G48" s="242">
        <v>0.27950949288060745</v>
      </c>
      <c r="H48" s="242">
        <v>0.11209226033559647</v>
      </c>
      <c r="I48" s="202">
        <v>0.009740292124955564</v>
      </c>
      <c r="L48" s="264"/>
      <c r="M48" s="238" t="s">
        <v>103</v>
      </c>
      <c r="N48" s="324" t="s">
        <v>7</v>
      </c>
      <c r="O48" s="334">
        <v>23178162</v>
      </c>
      <c r="P48" s="335">
        <v>2579267</v>
      </c>
      <c r="Q48" s="336">
        <v>0.11128004886668753</v>
      </c>
      <c r="R48" s="202">
        <v>0.8887199511333125</v>
      </c>
      <c r="T48" s="264"/>
      <c r="U48" s="238" t="s">
        <v>103</v>
      </c>
      <c r="V48" s="324" t="s">
        <v>7</v>
      </c>
      <c r="W48" s="334">
        <v>395704</v>
      </c>
      <c r="X48" s="201">
        <v>386084</v>
      </c>
      <c r="Y48" s="337">
        <v>24726899</v>
      </c>
      <c r="Z48" s="336">
        <v>0.016002977162643806</v>
      </c>
      <c r="AA48" s="202">
        <v>0.015613927164906526</v>
      </c>
      <c r="AC48" s="264"/>
      <c r="AD48" s="238" t="s">
        <v>103</v>
      </c>
      <c r="AE48" s="324" t="s">
        <v>7</v>
      </c>
      <c r="AF48" s="338">
        <v>2771694</v>
      </c>
      <c r="AG48" s="339">
        <v>1826287</v>
      </c>
      <c r="AH48" s="339">
        <v>1676909</v>
      </c>
      <c r="AI48" s="339">
        <v>641276</v>
      </c>
      <c r="AJ48" s="339">
        <v>-4763</v>
      </c>
      <c r="AK48" s="359">
        <v>24726899</v>
      </c>
      <c r="AL48" s="342">
        <v>0.27950949288060745</v>
      </c>
      <c r="AM48" s="333">
        <v>0.11209226033559647</v>
      </c>
      <c r="AO48" s="264"/>
      <c r="AP48" s="238" t="s">
        <v>103</v>
      </c>
      <c r="AQ48" s="324" t="s">
        <v>7</v>
      </c>
      <c r="AR48" s="360">
        <v>2597545</v>
      </c>
      <c r="AS48" s="333">
        <v>0.009740292124955564</v>
      </c>
    </row>
    <row r="49" spans="1:45" ht="11.25">
      <c r="A49" s="264"/>
      <c r="B49" s="238" t="s">
        <v>104</v>
      </c>
      <c r="C49" s="239" t="s">
        <v>8</v>
      </c>
      <c r="D49" s="242">
        <v>0.8695976684931312</v>
      </c>
      <c r="E49" s="242">
        <v>0.0028703504961995908</v>
      </c>
      <c r="F49" s="242">
        <v>0.002823476679881821</v>
      </c>
      <c r="G49" s="242">
        <v>0.40760776243024166</v>
      </c>
      <c r="H49" s="242">
        <v>0.023729040933309766</v>
      </c>
      <c r="I49" s="202">
        <v>0.01460966760211849</v>
      </c>
      <c r="L49" s="264"/>
      <c r="M49" s="238" t="s">
        <v>104</v>
      </c>
      <c r="N49" s="324" t="s">
        <v>8</v>
      </c>
      <c r="O49" s="334">
        <v>13836202</v>
      </c>
      <c r="P49" s="335">
        <v>1804273</v>
      </c>
      <c r="Q49" s="336">
        <v>0.13040233150686872</v>
      </c>
      <c r="R49" s="202">
        <v>0.8695976684931312</v>
      </c>
      <c r="T49" s="264"/>
      <c r="U49" s="238" t="s">
        <v>104</v>
      </c>
      <c r="V49" s="324" t="s">
        <v>8</v>
      </c>
      <c r="W49" s="334">
        <v>36374</v>
      </c>
      <c r="X49" s="201">
        <v>35780</v>
      </c>
      <c r="Y49" s="337">
        <v>12672320</v>
      </c>
      <c r="Z49" s="336">
        <v>0.0028703504961995908</v>
      </c>
      <c r="AA49" s="202">
        <v>0.002823476679881821</v>
      </c>
      <c r="AC49" s="264"/>
      <c r="AD49" s="238" t="s">
        <v>104</v>
      </c>
      <c r="AE49" s="324" t="s">
        <v>8</v>
      </c>
      <c r="AF49" s="338">
        <v>300702</v>
      </c>
      <c r="AG49" s="339">
        <v>168343</v>
      </c>
      <c r="AH49" s="339">
        <v>302219</v>
      </c>
      <c r="AI49" s="339">
        <v>4411447</v>
      </c>
      <c r="AJ49" s="339">
        <v>-17375</v>
      </c>
      <c r="AK49" s="359">
        <v>12672320</v>
      </c>
      <c r="AL49" s="342">
        <v>0.40760776243024166</v>
      </c>
      <c r="AM49" s="333">
        <v>0.023729040933309766</v>
      </c>
      <c r="AO49" s="264"/>
      <c r="AP49" s="238" t="s">
        <v>104</v>
      </c>
      <c r="AQ49" s="324" t="s">
        <v>8</v>
      </c>
      <c r="AR49" s="360">
        <v>3896112</v>
      </c>
      <c r="AS49" s="333">
        <v>0.01460966760211849</v>
      </c>
    </row>
    <row r="50" spans="1:45" ht="11.25">
      <c r="A50" s="264"/>
      <c r="B50" s="238" t="s">
        <v>105</v>
      </c>
      <c r="C50" s="239" t="s">
        <v>9</v>
      </c>
      <c r="D50" s="242">
        <v>0.950609012318445</v>
      </c>
      <c r="E50" s="242">
        <v>0.047524611148401515</v>
      </c>
      <c r="F50" s="242">
        <v>0.04026379768170624</v>
      </c>
      <c r="G50" s="242">
        <v>0.41227878863215733</v>
      </c>
      <c r="H50" s="242">
        <v>0.22439580513458363</v>
      </c>
      <c r="I50" s="202">
        <v>0.0011612439459367842</v>
      </c>
      <c r="L50" s="264"/>
      <c r="M50" s="238" t="s">
        <v>105</v>
      </c>
      <c r="N50" s="324" t="s">
        <v>9</v>
      </c>
      <c r="O50" s="334">
        <v>7670124</v>
      </c>
      <c r="P50" s="335">
        <v>378835</v>
      </c>
      <c r="Q50" s="336">
        <v>0.04939098768155508</v>
      </c>
      <c r="R50" s="202">
        <v>0.950609012318445</v>
      </c>
      <c r="T50" s="264"/>
      <c r="U50" s="238" t="s">
        <v>105</v>
      </c>
      <c r="V50" s="324" t="s">
        <v>9</v>
      </c>
      <c r="W50" s="334">
        <v>381555</v>
      </c>
      <c r="X50" s="201">
        <v>323261</v>
      </c>
      <c r="Y50" s="337">
        <v>8028577</v>
      </c>
      <c r="Z50" s="336">
        <v>0.047524611148401515</v>
      </c>
      <c r="AA50" s="202">
        <v>0.04026379768170624</v>
      </c>
      <c r="AC50" s="264"/>
      <c r="AD50" s="238" t="s">
        <v>105</v>
      </c>
      <c r="AE50" s="324" t="s">
        <v>9</v>
      </c>
      <c r="AF50" s="338">
        <v>1801579</v>
      </c>
      <c r="AG50" s="339">
        <v>614159</v>
      </c>
      <c r="AH50" s="339">
        <v>592917</v>
      </c>
      <c r="AI50" s="339">
        <v>304590</v>
      </c>
      <c r="AJ50" s="339">
        <v>-3233</v>
      </c>
      <c r="AK50" s="359">
        <v>8028577</v>
      </c>
      <c r="AL50" s="342">
        <v>0.41227878863215733</v>
      </c>
      <c r="AM50" s="333">
        <v>0.22439580513458363</v>
      </c>
      <c r="AO50" s="264"/>
      <c r="AP50" s="238" t="s">
        <v>105</v>
      </c>
      <c r="AQ50" s="324" t="s">
        <v>9</v>
      </c>
      <c r="AR50" s="360">
        <v>309681</v>
      </c>
      <c r="AS50" s="333">
        <v>0.0011612439459367842</v>
      </c>
    </row>
    <row r="51" spans="1:45" ht="11.25">
      <c r="A51" s="264"/>
      <c r="B51" s="238" t="s">
        <v>106</v>
      </c>
      <c r="C51" s="239" t="s">
        <v>10</v>
      </c>
      <c r="D51" s="242">
        <v>0.9699859224150379</v>
      </c>
      <c r="E51" s="242">
        <v>0.019700888495675844</v>
      </c>
      <c r="F51" s="242">
        <v>0.01835593856604894</v>
      </c>
      <c r="G51" s="242">
        <v>0.26183370223617763</v>
      </c>
      <c r="H51" s="242">
        <v>0.12912579620600007</v>
      </c>
      <c r="I51" s="202">
        <v>-4.0284175364968704E-05</v>
      </c>
      <c r="L51" s="264"/>
      <c r="M51" s="238" t="s">
        <v>106</v>
      </c>
      <c r="N51" s="324" t="s">
        <v>10</v>
      </c>
      <c r="O51" s="334">
        <v>13864594</v>
      </c>
      <c r="P51" s="335">
        <v>416133</v>
      </c>
      <c r="Q51" s="336">
        <v>0.0300140775849621</v>
      </c>
      <c r="R51" s="202">
        <v>0.9699859224150379</v>
      </c>
      <c r="T51" s="264"/>
      <c r="U51" s="238" t="s">
        <v>106</v>
      </c>
      <c r="V51" s="324" t="s">
        <v>10</v>
      </c>
      <c r="W51" s="334">
        <v>302863</v>
      </c>
      <c r="X51" s="201">
        <v>282187</v>
      </c>
      <c r="Y51" s="337">
        <v>15373063</v>
      </c>
      <c r="Z51" s="336">
        <v>0.019700888495675844</v>
      </c>
      <c r="AA51" s="202">
        <v>0.01835593856604894</v>
      </c>
      <c r="AC51" s="264"/>
      <c r="AD51" s="238" t="s">
        <v>106</v>
      </c>
      <c r="AE51" s="324" t="s">
        <v>10</v>
      </c>
      <c r="AF51" s="338">
        <v>1985059</v>
      </c>
      <c r="AG51" s="339">
        <v>619222</v>
      </c>
      <c r="AH51" s="339">
        <v>972425</v>
      </c>
      <c r="AI51" s="339">
        <v>451996</v>
      </c>
      <c r="AJ51" s="339">
        <v>-3516</v>
      </c>
      <c r="AK51" s="359">
        <v>15373063</v>
      </c>
      <c r="AL51" s="342">
        <v>0.26183370223617763</v>
      </c>
      <c r="AM51" s="333">
        <v>0.12912579620600007</v>
      </c>
      <c r="AO51" s="264"/>
      <c r="AP51" s="238" t="s">
        <v>106</v>
      </c>
      <c r="AQ51" s="324" t="s">
        <v>10</v>
      </c>
      <c r="AR51" s="360">
        <v>-10743</v>
      </c>
      <c r="AS51" s="333">
        <v>-4.0284175364968704E-05</v>
      </c>
    </row>
    <row r="52" spans="1:45" ht="11.25">
      <c r="A52" s="264"/>
      <c r="B52" s="238" t="s">
        <v>107</v>
      </c>
      <c r="C52" s="239" t="s">
        <v>11</v>
      </c>
      <c r="D52" s="242">
        <v>0.7319899308231058</v>
      </c>
      <c r="E52" s="242">
        <v>0.02710060372740751</v>
      </c>
      <c r="F52" s="242">
        <v>0.02394728527010844</v>
      </c>
      <c r="G52" s="242">
        <v>0.31909211719360736</v>
      </c>
      <c r="H52" s="242">
        <v>0.1588011310199428</v>
      </c>
      <c r="I52" s="202">
        <v>0.000283290410543857</v>
      </c>
      <c r="L52" s="264"/>
      <c r="M52" s="238" t="s">
        <v>107</v>
      </c>
      <c r="N52" s="324" t="s">
        <v>11</v>
      </c>
      <c r="O52" s="334">
        <v>6622587</v>
      </c>
      <c r="P52" s="335">
        <v>1774920</v>
      </c>
      <c r="Q52" s="336">
        <v>0.2680100691768942</v>
      </c>
      <c r="R52" s="202">
        <v>0.7319899308231058</v>
      </c>
      <c r="T52" s="264"/>
      <c r="U52" s="238" t="s">
        <v>107</v>
      </c>
      <c r="V52" s="324" t="s">
        <v>11</v>
      </c>
      <c r="W52" s="334">
        <v>160473</v>
      </c>
      <c r="X52" s="201">
        <v>141801</v>
      </c>
      <c r="Y52" s="337">
        <v>5921381</v>
      </c>
      <c r="Z52" s="336">
        <v>0.02710060372740751</v>
      </c>
      <c r="AA52" s="202">
        <v>0.02394728527010844</v>
      </c>
      <c r="AC52" s="264"/>
      <c r="AD52" s="238" t="s">
        <v>107</v>
      </c>
      <c r="AE52" s="324" t="s">
        <v>11</v>
      </c>
      <c r="AF52" s="338">
        <v>940322</v>
      </c>
      <c r="AG52" s="339">
        <v>342895</v>
      </c>
      <c r="AH52" s="339">
        <v>416687</v>
      </c>
      <c r="AI52" s="339">
        <v>191018</v>
      </c>
      <c r="AJ52" s="339">
        <v>-1456</v>
      </c>
      <c r="AK52" s="359">
        <v>5921381</v>
      </c>
      <c r="AL52" s="342">
        <v>0.31909211719360736</v>
      </c>
      <c r="AM52" s="333">
        <v>0.1588011310199428</v>
      </c>
      <c r="AO52" s="264"/>
      <c r="AP52" s="238" t="s">
        <v>107</v>
      </c>
      <c r="AQ52" s="324" t="s">
        <v>11</v>
      </c>
      <c r="AR52" s="360">
        <v>75548</v>
      </c>
      <c r="AS52" s="333">
        <v>0.000283290410543857</v>
      </c>
    </row>
    <row r="53" spans="1:45" ht="11.25">
      <c r="A53" s="264"/>
      <c r="B53" s="238" t="s">
        <v>108</v>
      </c>
      <c r="C53" s="239" t="s">
        <v>12</v>
      </c>
      <c r="D53" s="242">
        <v>0.9713260810843184</v>
      </c>
      <c r="E53" s="242">
        <v>0.06462780603984492</v>
      </c>
      <c r="F53" s="242">
        <v>0.0493213821161911</v>
      </c>
      <c r="G53" s="242">
        <v>0.44315823807524163</v>
      </c>
      <c r="H53" s="242">
        <v>0.29154688005949875</v>
      </c>
      <c r="I53" s="202">
        <v>0.0014381334361280394</v>
      </c>
      <c r="L53" s="264"/>
      <c r="M53" s="238" t="s">
        <v>108</v>
      </c>
      <c r="N53" s="324" t="s">
        <v>12</v>
      </c>
      <c r="O53" s="334">
        <v>12105670</v>
      </c>
      <c r="P53" s="335">
        <v>347117</v>
      </c>
      <c r="Q53" s="336">
        <v>0.02867391891568166</v>
      </c>
      <c r="R53" s="202">
        <v>0.9713260810843184</v>
      </c>
      <c r="T53" s="264"/>
      <c r="U53" s="238" t="s">
        <v>108</v>
      </c>
      <c r="V53" s="324" t="s">
        <v>12</v>
      </c>
      <c r="W53" s="334">
        <v>820302</v>
      </c>
      <c r="X53" s="201">
        <v>626022</v>
      </c>
      <c r="Y53" s="337">
        <v>12692710</v>
      </c>
      <c r="Z53" s="336">
        <v>0.06462780603984492</v>
      </c>
      <c r="AA53" s="202">
        <v>0.0493213821161911</v>
      </c>
      <c r="AC53" s="264"/>
      <c r="AD53" s="238" t="s">
        <v>108</v>
      </c>
      <c r="AE53" s="324" t="s">
        <v>12</v>
      </c>
      <c r="AF53" s="338">
        <v>3700520</v>
      </c>
      <c r="AG53" s="339">
        <v>775827</v>
      </c>
      <c r="AH53" s="339">
        <v>727921</v>
      </c>
      <c r="AI53" s="339">
        <v>426760</v>
      </c>
      <c r="AJ53" s="339">
        <v>-6149</v>
      </c>
      <c r="AK53" s="359">
        <v>12692710</v>
      </c>
      <c r="AL53" s="342">
        <v>0.44315823807524163</v>
      </c>
      <c r="AM53" s="333">
        <v>0.29154688005949875</v>
      </c>
      <c r="AO53" s="264"/>
      <c r="AP53" s="238" t="s">
        <v>108</v>
      </c>
      <c r="AQ53" s="324" t="s">
        <v>12</v>
      </c>
      <c r="AR53" s="360">
        <v>383522</v>
      </c>
      <c r="AS53" s="333">
        <v>0.0014381334361280394</v>
      </c>
    </row>
    <row r="54" spans="1:45" ht="11.25">
      <c r="A54" s="264"/>
      <c r="B54" s="238" t="s">
        <v>109</v>
      </c>
      <c r="C54" s="239" t="s">
        <v>13</v>
      </c>
      <c r="D54" s="242">
        <v>0.9109078066012714</v>
      </c>
      <c r="E54" s="242">
        <v>0.04079737811904946</v>
      </c>
      <c r="F54" s="242">
        <v>0.03586885432301923</v>
      </c>
      <c r="G54" s="242">
        <v>0.35879836773332224</v>
      </c>
      <c r="H54" s="242">
        <v>0.22734261559290087</v>
      </c>
      <c r="I54" s="202">
        <v>0.00024192254098913906</v>
      </c>
      <c r="L54" s="264"/>
      <c r="M54" s="238" t="s">
        <v>109</v>
      </c>
      <c r="N54" s="324" t="s">
        <v>13</v>
      </c>
      <c r="O54" s="334">
        <v>21056974</v>
      </c>
      <c r="P54" s="335">
        <v>1876012</v>
      </c>
      <c r="Q54" s="336">
        <v>0.0890921933987286</v>
      </c>
      <c r="R54" s="202">
        <v>0.9109078066012714</v>
      </c>
      <c r="T54" s="264"/>
      <c r="U54" s="238" t="s">
        <v>109</v>
      </c>
      <c r="V54" s="324" t="s">
        <v>13</v>
      </c>
      <c r="W54" s="334">
        <v>1093631</v>
      </c>
      <c r="X54" s="201">
        <v>961515</v>
      </c>
      <c r="Y54" s="337">
        <v>26806404</v>
      </c>
      <c r="Z54" s="336">
        <v>0.04079737811904946</v>
      </c>
      <c r="AA54" s="202">
        <v>0.03586885432301923</v>
      </c>
      <c r="AC54" s="264"/>
      <c r="AD54" s="238" t="s">
        <v>109</v>
      </c>
      <c r="AE54" s="324" t="s">
        <v>13</v>
      </c>
      <c r="AF54" s="338">
        <v>6094238</v>
      </c>
      <c r="AG54" s="339">
        <v>1470308</v>
      </c>
      <c r="AH54" s="339">
        <v>1509471</v>
      </c>
      <c r="AI54" s="339">
        <v>553709</v>
      </c>
      <c r="AJ54" s="339">
        <v>-9632</v>
      </c>
      <c r="AK54" s="359">
        <v>26806404</v>
      </c>
      <c r="AL54" s="342">
        <v>0.35879836773332224</v>
      </c>
      <c r="AM54" s="333">
        <v>0.22734261559290087</v>
      </c>
      <c r="AO54" s="264"/>
      <c r="AP54" s="238" t="s">
        <v>109</v>
      </c>
      <c r="AQ54" s="324" t="s">
        <v>13</v>
      </c>
      <c r="AR54" s="360">
        <v>64516</v>
      </c>
      <c r="AS54" s="333">
        <v>0.00024192254098913906</v>
      </c>
    </row>
    <row r="55" spans="1:45" ht="11.25">
      <c r="A55" s="264"/>
      <c r="B55" s="238" t="s">
        <v>110</v>
      </c>
      <c r="C55" s="239" t="s">
        <v>14</v>
      </c>
      <c r="D55" s="242">
        <v>0.8021596482606295</v>
      </c>
      <c r="E55" s="242">
        <v>0.03383570520103023</v>
      </c>
      <c r="F55" s="242">
        <v>0.03103800572573123</v>
      </c>
      <c r="G55" s="242">
        <v>0.3035529807523246</v>
      </c>
      <c r="H55" s="242">
        <v>0.17757192073055766</v>
      </c>
      <c r="I55" s="202">
        <v>0.026234398928455183</v>
      </c>
      <c r="L55" s="264"/>
      <c r="M55" s="238" t="s">
        <v>110</v>
      </c>
      <c r="N55" s="324" t="s">
        <v>14</v>
      </c>
      <c r="O55" s="334">
        <v>42700935</v>
      </c>
      <c r="P55" s="335">
        <v>8447968</v>
      </c>
      <c r="Q55" s="336">
        <v>0.1978403517393706</v>
      </c>
      <c r="R55" s="202">
        <v>0.8021596482606295</v>
      </c>
      <c r="T55" s="264"/>
      <c r="U55" s="238" t="s">
        <v>110</v>
      </c>
      <c r="V55" s="324" t="s">
        <v>14</v>
      </c>
      <c r="W55" s="334">
        <v>1712914</v>
      </c>
      <c r="X55" s="201">
        <v>1571282</v>
      </c>
      <c r="Y55" s="337">
        <v>50624451</v>
      </c>
      <c r="Z55" s="336">
        <v>0.03383570520103023</v>
      </c>
      <c r="AA55" s="202">
        <v>0.03103800572573123</v>
      </c>
      <c r="AC55" s="264"/>
      <c r="AD55" s="238" t="s">
        <v>110</v>
      </c>
      <c r="AE55" s="324" t="s">
        <v>14</v>
      </c>
      <c r="AF55" s="338">
        <v>8989481</v>
      </c>
      <c r="AG55" s="339">
        <v>1935117</v>
      </c>
      <c r="AH55" s="339">
        <v>3604188</v>
      </c>
      <c r="AI55" s="339">
        <v>853009</v>
      </c>
      <c r="AJ55" s="339">
        <v>-14592</v>
      </c>
      <c r="AK55" s="359">
        <v>50624451</v>
      </c>
      <c r="AL55" s="342">
        <v>0.3035529807523246</v>
      </c>
      <c r="AM55" s="333">
        <v>0.17757192073055766</v>
      </c>
      <c r="AO55" s="264"/>
      <c r="AP55" s="238" t="s">
        <v>110</v>
      </c>
      <c r="AQ55" s="324" t="s">
        <v>14</v>
      </c>
      <c r="AR55" s="360">
        <v>6996200</v>
      </c>
      <c r="AS55" s="333">
        <v>0.026234398928455183</v>
      </c>
    </row>
    <row r="56" spans="1:45" ht="11.25">
      <c r="A56" s="264"/>
      <c r="B56" s="238" t="s">
        <v>111</v>
      </c>
      <c r="C56" s="239" t="s">
        <v>15</v>
      </c>
      <c r="D56" s="242">
        <v>0.9424443579602794</v>
      </c>
      <c r="E56" s="242">
        <v>0.022617682080705047</v>
      </c>
      <c r="F56" s="242">
        <v>0.02140982470496288</v>
      </c>
      <c r="G56" s="242">
        <v>0.22324548109926087</v>
      </c>
      <c r="H56" s="242">
        <v>0.14843939736055378</v>
      </c>
      <c r="I56" s="202">
        <v>0.017549433704164237</v>
      </c>
      <c r="L56" s="264"/>
      <c r="M56" s="238" t="s">
        <v>111</v>
      </c>
      <c r="N56" s="324" t="s">
        <v>15</v>
      </c>
      <c r="O56" s="334">
        <v>31509943</v>
      </c>
      <c r="P56" s="335">
        <v>1813575</v>
      </c>
      <c r="Q56" s="336">
        <v>0.057555642039720606</v>
      </c>
      <c r="R56" s="202">
        <v>0.9424443579602794</v>
      </c>
      <c r="T56" s="264"/>
      <c r="U56" s="238" t="s">
        <v>111</v>
      </c>
      <c r="V56" s="324" t="s">
        <v>15</v>
      </c>
      <c r="W56" s="334">
        <v>946291</v>
      </c>
      <c r="X56" s="201">
        <v>895756</v>
      </c>
      <c r="Y56" s="337">
        <v>41838549</v>
      </c>
      <c r="Z56" s="336">
        <v>0.022617682080705047</v>
      </c>
      <c r="AA56" s="202">
        <v>0.02140982470496288</v>
      </c>
      <c r="AC56" s="264"/>
      <c r="AD56" s="238" t="s">
        <v>111</v>
      </c>
      <c r="AE56" s="324" t="s">
        <v>15</v>
      </c>
      <c r="AF56" s="338">
        <v>6210489</v>
      </c>
      <c r="AG56" s="339">
        <v>736807</v>
      </c>
      <c r="AH56" s="339">
        <v>1864491</v>
      </c>
      <c r="AI56" s="339">
        <v>545044</v>
      </c>
      <c r="AJ56" s="339">
        <v>-16564</v>
      </c>
      <c r="AK56" s="359">
        <v>41838549</v>
      </c>
      <c r="AL56" s="342">
        <v>0.22324548109926087</v>
      </c>
      <c r="AM56" s="333">
        <v>0.14843939736055378</v>
      </c>
      <c r="AO56" s="264"/>
      <c r="AP56" s="238" t="s">
        <v>111</v>
      </c>
      <c r="AQ56" s="324" t="s">
        <v>15</v>
      </c>
      <c r="AR56" s="360">
        <v>4680090</v>
      </c>
      <c r="AS56" s="333">
        <v>0.017549433704164237</v>
      </c>
    </row>
    <row r="57" spans="1:45" ht="11.25">
      <c r="A57" s="264"/>
      <c r="B57" s="238" t="s">
        <v>112</v>
      </c>
      <c r="C57" s="239" t="s">
        <v>16</v>
      </c>
      <c r="D57" s="242">
        <v>0.7122026934920596</v>
      </c>
      <c r="E57" s="242">
        <v>0.057373317373209276</v>
      </c>
      <c r="F57" s="242">
        <v>0.04972800273425647</v>
      </c>
      <c r="G57" s="242">
        <v>0.39450245617249907</v>
      </c>
      <c r="H57" s="242">
        <v>0.27540633588786256</v>
      </c>
      <c r="I57" s="202">
        <v>0.0033514161520681687</v>
      </c>
      <c r="L57" s="264"/>
      <c r="M57" s="238" t="s">
        <v>112</v>
      </c>
      <c r="N57" s="324" t="s">
        <v>16</v>
      </c>
      <c r="O57" s="334">
        <v>3603352</v>
      </c>
      <c r="P57" s="335">
        <v>1037035</v>
      </c>
      <c r="Q57" s="336">
        <v>0.2877973065079404</v>
      </c>
      <c r="R57" s="202">
        <v>0.7122026934920596</v>
      </c>
      <c r="T57" s="264"/>
      <c r="U57" s="238" t="s">
        <v>112</v>
      </c>
      <c r="V57" s="324" t="s">
        <v>16</v>
      </c>
      <c r="W57" s="334">
        <v>222925</v>
      </c>
      <c r="X57" s="201">
        <v>193219</v>
      </c>
      <c r="Y57" s="337">
        <v>3885517</v>
      </c>
      <c r="Z57" s="336">
        <v>0.057373317373209276</v>
      </c>
      <c r="AA57" s="202">
        <v>0.04972800273425647</v>
      </c>
      <c r="AC57" s="264"/>
      <c r="AD57" s="238" t="s">
        <v>112</v>
      </c>
      <c r="AE57" s="324" t="s">
        <v>16</v>
      </c>
      <c r="AF57" s="338">
        <v>1070096</v>
      </c>
      <c r="AG57" s="339">
        <v>167351</v>
      </c>
      <c r="AH57" s="339">
        <v>212136</v>
      </c>
      <c r="AI57" s="339">
        <v>85047</v>
      </c>
      <c r="AJ57" s="339">
        <v>-1784</v>
      </c>
      <c r="AK57" s="359">
        <v>3885517</v>
      </c>
      <c r="AL57" s="342">
        <v>0.39450245617249907</v>
      </c>
      <c r="AM57" s="333">
        <v>0.27540633588786256</v>
      </c>
      <c r="AO57" s="264"/>
      <c r="AP57" s="238" t="s">
        <v>112</v>
      </c>
      <c r="AQ57" s="324" t="s">
        <v>16</v>
      </c>
      <c r="AR57" s="360">
        <v>893757</v>
      </c>
      <c r="AS57" s="333">
        <v>0.0033514161520681687</v>
      </c>
    </row>
    <row r="58" spans="1:45" ht="11.25">
      <c r="A58" s="264"/>
      <c r="B58" s="238" t="s">
        <v>113</v>
      </c>
      <c r="C58" s="239" t="s">
        <v>17</v>
      </c>
      <c r="D58" s="242">
        <v>0.9084696274154281</v>
      </c>
      <c r="E58" s="242">
        <v>0.054055343146625884</v>
      </c>
      <c r="F58" s="242">
        <v>0.04139740648696871</v>
      </c>
      <c r="G58" s="242">
        <v>0.37727088510800993</v>
      </c>
      <c r="H58" s="242">
        <v>0.23701185241827566</v>
      </c>
      <c r="I58" s="202">
        <v>0.019531124147106425</v>
      </c>
      <c r="L58" s="264"/>
      <c r="M58" s="238" t="s">
        <v>113</v>
      </c>
      <c r="N58" s="324" t="s">
        <v>17</v>
      </c>
      <c r="O58" s="334">
        <v>31753274</v>
      </c>
      <c r="P58" s="335">
        <v>2906389</v>
      </c>
      <c r="Q58" s="336">
        <v>0.0915303725845719</v>
      </c>
      <c r="R58" s="202">
        <v>0.9084696274154281</v>
      </c>
      <c r="T58" s="264"/>
      <c r="U58" s="238" t="s">
        <v>113</v>
      </c>
      <c r="V58" s="324" t="s">
        <v>17</v>
      </c>
      <c r="W58" s="334">
        <v>1696581</v>
      </c>
      <c r="X58" s="201">
        <v>1299299</v>
      </c>
      <c r="Y58" s="337">
        <v>31386000</v>
      </c>
      <c r="Z58" s="336">
        <v>0.054055343146625884</v>
      </c>
      <c r="AA58" s="202">
        <v>0.04139740648696871</v>
      </c>
      <c r="AC58" s="264"/>
      <c r="AD58" s="238" t="s">
        <v>113</v>
      </c>
      <c r="AE58" s="324" t="s">
        <v>17</v>
      </c>
      <c r="AF58" s="338">
        <v>7438854</v>
      </c>
      <c r="AG58" s="339">
        <v>1883810</v>
      </c>
      <c r="AH58" s="339">
        <v>1677080</v>
      </c>
      <c r="AI58" s="339">
        <v>853557</v>
      </c>
      <c r="AJ58" s="339">
        <v>-12277</v>
      </c>
      <c r="AK58" s="359">
        <v>31386000</v>
      </c>
      <c r="AL58" s="342">
        <v>0.37727088510800993</v>
      </c>
      <c r="AM58" s="333">
        <v>0.23701185241827566</v>
      </c>
      <c r="AO58" s="264"/>
      <c r="AP58" s="238" t="s">
        <v>113</v>
      </c>
      <c r="AQ58" s="324" t="s">
        <v>17</v>
      </c>
      <c r="AR58" s="360">
        <v>5208568</v>
      </c>
      <c r="AS58" s="333">
        <v>0.019531124147106425</v>
      </c>
    </row>
    <row r="59" spans="1:45" ht="11.25">
      <c r="A59" s="264"/>
      <c r="B59" s="238" t="s">
        <v>114</v>
      </c>
      <c r="C59" s="239" t="s">
        <v>18</v>
      </c>
      <c r="D59" s="242">
        <v>1</v>
      </c>
      <c r="E59" s="242">
        <v>0.0853986517111719</v>
      </c>
      <c r="F59" s="242">
        <v>0.06012742739643202</v>
      </c>
      <c r="G59" s="242">
        <v>0.4550069545940104</v>
      </c>
      <c r="H59" s="242">
        <v>0.34653582675195826</v>
      </c>
      <c r="I59" s="202">
        <v>0</v>
      </c>
      <c r="L59" s="264"/>
      <c r="M59" s="238" t="s">
        <v>114</v>
      </c>
      <c r="N59" s="324" t="s">
        <v>18</v>
      </c>
      <c r="O59" s="334">
        <v>74201312</v>
      </c>
      <c r="P59" s="335">
        <v>0</v>
      </c>
      <c r="Q59" s="336">
        <v>0</v>
      </c>
      <c r="R59" s="202">
        <v>1</v>
      </c>
      <c r="T59" s="264"/>
      <c r="U59" s="238" t="s">
        <v>114</v>
      </c>
      <c r="V59" s="324" t="s">
        <v>18</v>
      </c>
      <c r="W59" s="334">
        <v>6336692</v>
      </c>
      <c r="X59" s="201">
        <v>4461534</v>
      </c>
      <c r="Y59" s="337">
        <v>74201312</v>
      </c>
      <c r="Z59" s="336">
        <v>0.0853986517111719</v>
      </c>
      <c r="AA59" s="202">
        <v>0.06012742739643202</v>
      </c>
      <c r="AC59" s="264"/>
      <c r="AD59" s="238" t="s">
        <v>114</v>
      </c>
      <c r="AE59" s="324" t="s">
        <v>18</v>
      </c>
      <c r="AF59" s="338">
        <v>25713413</v>
      </c>
      <c r="AG59" s="339">
        <v>1356705</v>
      </c>
      <c r="AH59" s="339">
        <v>3893088</v>
      </c>
      <c r="AI59" s="339">
        <v>3122061</v>
      </c>
      <c r="AJ59" s="339">
        <v>-323154</v>
      </c>
      <c r="AK59" s="359">
        <v>74201312</v>
      </c>
      <c r="AL59" s="342">
        <v>0.4550069545940104</v>
      </c>
      <c r="AM59" s="333">
        <v>0.34653582675195826</v>
      </c>
      <c r="AO59" s="264"/>
      <c r="AP59" s="238" t="s">
        <v>114</v>
      </c>
      <c r="AQ59" s="324" t="s">
        <v>18</v>
      </c>
      <c r="AR59" s="360">
        <v>0</v>
      </c>
      <c r="AS59" s="333">
        <v>0</v>
      </c>
    </row>
    <row r="60" spans="1:45" ht="11.25">
      <c r="A60" s="264"/>
      <c r="B60" s="238" t="s">
        <v>115</v>
      </c>
      <c r="C60" s="239" t="s">
        <v>19</v>
      </c>
      <c r="D60" s="242">
        <v>0.9999216246934538</v>
      </c>
      <c r="E60" s="242">
        <v>0.011908674608512538</v>
      </c>
      <c r="F60" s="242">
        <v>0.011802440949950857</v>
      </c>
      <c r="G60" s="242">
        <v>0.5229521536423142</v>
      </c>
      <c r="H60" s="242">
        <v>0.10521474202109535</v>
      </c>
      <c r="I60" s="202">
        <v>0.021504013793289645</v>
      </c>
      <c r="L60" s="264"/>
      <c r="M60" s="238" t="s">
        <v>115</v>
      </c>
      <c r="N60" s="324" t="s">
        <v>19</v>
      </c>
      <c r="O60" s="334">
        <v>18385893</v>
      </c>
      <c r="P60" s="335">
        <v>1441</v>
      </c>
      <c r="Q60" s="336">
        <v>7.837530654616559E-05</v>
      </c>
      <c r="R60" s="202">
        <v>0.9999216246934538</v>
      </c>
      <c r="T60" s="264"/>
      <c r="U60" s="238" t="s">
        <v>115</v>
      </c>
      <c r="V60" s="324" t="s">
        <v>19</v>
      </c>
      <c r="W60" s="334">
        <v>221059</v>
      </c>
      <c r="X60" s="201">
        <v>219087</v>
      </c>
      <c r="Y60" s="337">
        <v>18562855</v>
      </c>
      <c r="Z60" s="336">
        <v>0.011908674608512538</v>
      </c>
      <c r="AA60" s="202">
        <v>0.011802440949950857</v>
      </c>
      <c r="AC60" s="264"/>
      <c r="AD60" s="238" t="s">
        <v>115</v>
      </c>
      <c r="AE60" s="324" t="s">
        <v>19</v>
      </c>
      <c r="AF60" s="338">
        <v>1953086</v>
      </c>
      <c r="AG60" s="339">
        <v>2697961</v>
      </c>
      <c r="AH60" s="339">
        <v>3786828</v>
      </c>
      <c r="AI60" s="339">
        <v>1312769</v>
      </c>
      <c r="AJ60" s="339">
        <v>-43159</v>
      </c>
      <c r="AK60" s="359">
        <v>18562855</v>
      </c>
      <c r="AL60" s="342">
        <v>0.5229521536423142</v>
      </c>
      <c r="AM60" s="333">
        <v>0.10521474202109535</v>
      </c>
      <c r="AO60" s="264"/>
      <c r="AP60" s="238" t="s">
        <v>115</v>
      </c>
      <c r="AQ60" s="324" t="s">
        <v>19</v>
      </c>
      <c r="AR60" s="360">
        <v>5734699</v>
      </c>
      <c r="AS60" s="333">
        <v>0.021504013793289645</v>
      </c>
    </row>
    <row r="61" spans="1:45" ht="11.25">
      <c r="A61" s="264"/>
      <c r="B61" s="238" t="s">
        <v>116</v>
      </c>
      <c r="C61" s="239" t="s">
        <v>20</v>
      </c>
      <c r="D61" s="242">
        <v>0.9999333964137851</v>
      </c>
      <c r="E61" s="242">
        <v>0.05233340644305252</v>
      </c>
      <c r="F61" s="242">
        <v>0.04716311612853015</v>
      </c>
      <c r="G61" s="242">
        <v>0.612112575180103</v>
      </c>
      <c r="H61" s="242">
        <v>0.347671001909742</v>
      </c>
      <c r="I61" s="202">
        <v>0.007413161972158434</v>
      </c>
      <c r="L61" s="264"/>
      <c r="M61" s="238" t="s">
        <v>116</v>
      </c>
      <c r="N61" s="324" t="s">
        <v>20</v>
      </c>
      <c r="O61" s="334">
        <v>7341947</v>
      </c>
      <c r="P61" s="335">
        <v>489</v>
      </c>
      <c r="Q61" s="336">
        <v>6.660358621493727E-05</v>
      </c>
      <c r="R61" s="202">
        <v>0.9999333964137851</v>
      </c>
      <c r="T61" s="264"/>
      <c r="U61" s="238" t="s">
        <v>116</v>
      </c>
      <c r="V61" s="324" t="s">
        <v>20</v>
      </c>
      <c r="W61" s="334">
        <v>384634</v>
      </c>
      <c r="X61" s="201">
        <v>346634</v>
      </c>
      <c r="Y61" s="337">
        <v>7349684</v>
      </c>
      <c r="Z61" s="336">
        <v>0.05233340644305252</v>
      </c>
      <c r="AA61" s="202">
        <v>0.04716311612853015</v>
      </c>
      <c r="AC61" s="264"/>
      <c r="AD61" s="238" t="s">
        <v>116</v>
      </c>
      <c r="AE61" s="324" t="s">
        <v>20</v>
      </c>
      <c r="AF61" s="338">
        <v>2555272</v>
      </c>
      <c r="AG61" s="339">
        <v>700097</v>
      </c>
      <c r="AH61" s="339">
        <v>1069823</v>
      </c>
      <c r="AI61" s="339">
        <v>370549</v>
      </c>
      <c r="AJ61" s="339">
        <v>-196907</v>
      </c>
      <c r="AK61" s="359">
        <v>7349684</v>
      </c>
      <c r="AL61" s="342">
        <v>0.612112575180103</v>
      </c>
      <c r="AM61" s="333">
        <v>0.347671001909742</v>
      </c>
      <c r="AO61" s="264"/>
      <c r="AP61" s="238" t="s">
        <v>116</v>
      </c>
      <c r="AQ61" s="324" t="s">
        <v>20</v>
      </c>
      <c r="AR61" s="360">
        <v>1976945</v>
      </c>
      <c r="AS61" s="333">
        <v>0.007413161972158434</v>
      </c>
    </row>
    <row r="62" spans="1:45" ht="11.25">
      <c r="A62" s="264"/>
      <c r="B62" s="238" t="s">
        <v>117</v>
      </c>
      <c r="C62" s="239" t="s">
        <v>21</v>
      </c>
      <c r="D62" s="242">
        <v>0.9926962313688842</v>
      </c>
      <c r="E62" s="242">
        <v>0.1439518127976553</v>
      </c>
      <c r="F62" s="242">
        <v>0.11390073159400983</v>
      </c>
      <c r="G62" s="242">
        <v>0.6838080239084391</v>
      </c>
      <c r="H62" s="242">
        <v>0.4870764153910576</v>
      </c>
      <c r="I62" s="202">
        <v>0.16391105608061185</v>
      </c>
      <c r="L62" s="264"/>
      <c r="M62" s="238" t="s">
        <v>117</v>
      </c>
      <c r="N62" s="324" t="s">
        <v>21</v>
      </c>
      <c r="O62" s="334">
        <v>88459812</v>
      </c>
      <c r="P62" s="335">
        <v>646090</v>
      </c>
      <c r="Q62" s="336">
        <v>0.0073037686311157885</v>
      </c>
      <c r="R62" s="202">
        <v>0.9926962313688842</v>
      </c>
      <c r="T62" s="264"/>
      <c r="U62" s="238" t="s">
        <v>117</v>
      </c>
      <c r="V62" s="324" t="s">
        <v>21</v>
      </c>
      <c r="W62" s="334">
        <v>13574043</v>
      </c>
      <c r="X62" s="201">
        <v>10740354</v>
      </c>
      <c r="Y62" s="337">
        <v>94295742</v>
      </c>
      <c r="Z62" s="336">
        <v>0.1439518127976553</v>
      </c>
      <c r="AA62" s="202">
        <v>0.11390073159400983</v>
      </c>
      <c r="AC62" s="264"/>
      <c r="AD62" s="238" t="s">
        <v>117</v>
      </c>
      <c r="AE62" s="324" t="s">
        <v>21</v>
      </c>
      <c r="AF62" s="338">
        <v>45929232</v>
      </c>
      <c r="AG62" s="339">
        <v>9755394</v>
      </c>
      <c r="AH62" s="339">
        <v>4664007</v>
      </c>
      <c r="AI62" s="339">
        <v>4358629</v>
      </c>
      <c r="AJ62" s="339">
        <v>-227077</v>
      </c>
      <c r="AK62" s="359">
        <v>94295742</v>
      </c>
      <c r="AL62" s="342">
        <v>0.6838080239084391</v>
      </c>
      <c r="AM62" s="333">
        <v>0.4870764153910576</v>
      </c>
      <c r="AO62" s="264"/>
      <c r="AP62" s="238" t="s">
        <v>117</v>
      </c>
      <c r="AQ62" s="324" t="s">
        <v>21</v>
      </c>
      <c r="AR62" s="360">
        <v>43711866</v>
      </c>
      <c r="AS62" s="333">
        <v>0.16391105608061185</v>
      </c>
    </row>
    <row r="63" spans="1:45" ht="11.25">
      <c r="A63" s="264"/>
      <c r="B63" s="238" t="s">
        <v>118</v>
      </c>
      <c r="C63" s="239" t="s">
        <v>22</v>
      </c>
      <c r="D63" s="242">
        <v>0.9903411942172627</v>
      </c>
      <c r="E63" s="242">
        <v>0.04938923927715284</v>
      </c>
      <c r="F63" s="242">
        <v>0.045827645629488975</v>
      </c>
      <c r="G63" s="242">
        <v>0.6494761233481615</v>
      </c>
      <c r="H63" s="242">
        <v>0.32732882381777645</v>
      </c>
      <c r="I63" s="202">
        <v>0.037655973217379304</v>
      </c>
      <c r="L63" s="264"/>
      <c r="M63" s="238" t="s">
        <v>118</v>
      </c>
      <c r="N63" s="324" t="s">
        <v>22</v>
      </c>
      <c r="O63" s="334">
        <v>36664367</v>
      </c>
      <c r="P63" s="335">
        <v>354134</v>
      </c>
      <c r="Q63" s="336">
        <v>0.009658805782737229</v>
      </c>
      <c r="R63" s="202">
        <v>0.9903411942172627</v>
      </c>
      <c r="T63" s="264"/>
      <c r="U63" s="238" t="s">
        <v>118</v>
      </c>
      <c r="V63" s="324" t="s">
        <v>22</v>
      </c>
      <c r="W63" s="334">
        <v>1814492</v>
      </c>
      <c r="X63" s="201">
        <v>1683644</v>
      </c>
      <c r="Y63" s="337">
        <v>36738610</v>
      </c>
      <c r="Z63" s="336">
        <v>0.04938923927715284</v>
      </c>
      <c r="AA63" s="202">
        <v>0.045827645629488975</v>
      </c>
      <c r="AC63" s="264"/>
      <c r="AD63" s="238" t="s">
        <v>118</v>
      </c>
      <c r="AE63" s="324" t="s">
        <v>22</v>
      </c>
      <c r="AF63" s="338">
        <v>12025606</v>
      </c>
      <c r="AG63" s="339">
        <v>8696108</v>
      </c>
      <c r="AH63" s="339">
        <v>3304816</v>
      </c>
      <c r="AI63" s="339">
        <v>1415479</v>
      </c>
      <c r="AJ63" s="339">
        <v>-1581159</v>
      </c>
      <c r="AK63" s="359">
        <v>36738610</v>
      </c>
      <c r="AL63" s="342">
        <v>0.6494761233481615</v>
      </c>
      <c r="AM63" s="333">
        <v>0.32732882381777645</v>
      </c>
      <c r="AO63" s="264"/>
      <c r="AP63" s="238" t="s">
        <v>118</v>
      </c>
      <c r="AQ63" s="324" t="s">
        <v>22</v>
      </c>
      <c r="AR63" s="360">
        <v>10042110</v>
      </c>
      <c r="AS63" s="333">
        <v>0.037655973217379304</v>
      </c>
    </row>
    <row r="64" spans="1:45" ht="11.25">
      <c r="A64" s="264"/>
      <c r="B64" s="238" t="s">
        <v>119</v>
      </c>
      <c r="C64" s="239" t="s">
        <v>23</v>
      </c>
      <c r="D64" s="242">
        <v>0.9999895575613444</v>
      </c>
      <c r="E64" s="242">
        <v>0.010475452699705585</v>
      </c>
      <c r="F64" s="242">
        <v>0.004510193105030855</v>
      </c>
      <c r="G64" s="242">
        <v>0.8563793324492359</v>
      </c>
      <c r="H64" s="242">
        <v>0.03578820630753606</v>
      </c>
      <c r="I64" s="202">
        <v>0.20313276116280013</v>
      </c>
      <c r="L64" s="264"/>
      <c r="M64" s="238" t="s">
        <v>119</v>
      </c>
      <c r="N64" s="324" t="s">
        <v>23</v>
      </c>
      <c r="O64" s="334">
        <v>62916338</v>
      </c>
      <c r="P64" s="335">
        <v>657</v>
      </c>
      <c r="Q64" s="336">
        <v>1.0442438655600077E-05</v>
      </c>
      <c r="R64" s="202">
        <v>0.9999895575613444</v>
      </c>
      <c r="T64" s="264"/>
      <c r="U64" s="238" t="s">
        <v>119</v>
      </c>
      <c r="V64" s="324" t="s">
        <v>23</v>
      </c>
      <c r="W64" s="334">
        <v>659549</v>
      </c>
      <c r="X64" s="201">
        <v>283968</v>
      </c>
      <c r="Y64" s="337">
        <v>62961384</v>
      </c>
      <c r="Z64" s="336">
        <v>0.010475452699705585</v>
      </c>
      <c r="AA64" s="202">
        <v>0.004510193105030855</v>
      </c>
      <c r="AC64" s="264"/>
      <c r="AD64" s="238" t="s">
        <v>119</v>
      </c>
      <c r="AE64" s="324" t="s">
        <v>23</v>
      </c>
      <c r="AF64" s="338">
        <v>2253275</v>
      </c>
      <c r="AG64" s="339">
        <v>28315192</v>
      </c>
      <c r="AH64" s="339">
        <v>19765464</v>
      </c>
      <c r="AI64" s="339">
        <v>3780583</v>
      </c>
      <c r="AJ64" s="339">
        <v>-195686</v>
      </c>
      <c r="AK64" s="359">
        <v>62961384</v>
      </c>
      <c r="AL64" s="342">
        <v>0.8563793324492359</v>
      </c>
      <c r="AM64" s="333">
        <v>0.03578820630753606</v>
      </c>
      <c r="AO64" s="264"/>
      <c r="AP64" s="238" t="s">
        <v>119</v>
      </c>
      <c r="AQ64" s="324" t="s">
        <v>23</v>
      </c>
      <c r="AR64" s="360">
        <v>54171526</v>
      </c>
      <c r="AS64" s="333">
        <v>0.20313276116280013</v>
      </c>
    </row>
    <row r="65" spans="1:45" ht="11.25">
      <c r="A65" s="264"/>
      <c r="B65" s="238" t="s">
        <v>120</v>
      </c>
      <c r="C65" s="239" t="s">
        <v>24</v>
      </c>
      <c r="D65" s="242">
        <v>0.9209665187985531</v>
      </c>
      <c r="E65" s="242">
        <v>0.08369884038695623</v>
      </c>
      <c r="F65" s="242">
        <v>0.07625703017364563</v>
      </c>
      <c r="G65" s="242">
        <v>0.5738256871214947</v>
      </c>
      <c r="H65" s="242">
        <v>0.38911359213867397</v>
      </c>
      <c r="I65" s="202">
        <v>0.05200039822949118</v>
      </c>
      <c r="L65" s="264"/>
      <c r="M65" s="238" t="s">
        <v>120</v>
      </c>
      <c r="N65" s="324" t="s">
        <v>24</v>
      </c>
      <c r="O65" s="334">
        <v>34641230</v>
      </c>
      <c r="P65" s="335">
        <v>2737817</v>
      </c>
      <c r="Q65" s="336">
        <v>0.07903348120144695</v>
      </c>
      <c r="R65" s="202">
        <v>0.9209665187985531</v>
      </c>
      <c r="T65" s="264"/>
      <c r="U65" s="238" t="s">
        <v>120</v>
      </c>
      <c r="V65" s="324" t="s">
        <v>24</v>
      </c>
      <c r="W65" s="334">
        <v>3047640</v>
      </c>
      <c r="X65" s="201">
        <v>2776669</v>
      </c>
      <c r="Y65" s="337">
        <v>36411974</v>
      </c>
      <c r="Z65" s="336">
        <v>0.08369884038695623</v>
      </c>
      <c r="AA65" s="202">
        <v>0.07625703017364563</v>
      </c>
      <c r="AC65" s="264"/>
      <c r="AD65" s="238" t="s">
        <v>120</v>
      </c>
      <c r="AE65" s="324" t="s">
        <v>24</v>
      </c>
      <c r="AF65" s="338">
        <v>14168394</v>
      </c>
      <c r="AG65" s="339">
        <v>2456295</v>
      </c>
      <c r="AH65" s="339">
        <v>2903861</v>
      </c>
      <c r="AI65" s="339">
        <v>1569447</v>
      </c>
      <c r="AJ65" s="339">
        <v>-203871</v>
      </c>
      <c r="AK65" s="359">
        <v>36411974</v>
      </c>
      <c r="AL65" s="342">
        <v>0.5738256871214947</v>
      </c>
      <c r="AM65" s="333">
        <v>0.38911359213867397</v>
      </c>
      <c r="AO65" s="264"/>
      <c r="AP65" s="238" t="s">
        <v>120</v>
      </c>
      <c r="AQ65" s="324" t="s">
        <v>24</v>
      </c>
      <c r="AR65" s="360">
        <v>13867487</v>
      </c>
      <c r="AS65" s="333">
        <v>0.05200039822949118</v>
      </c>
    </row>
    <row r="66" spans="1:45" ht="11.25">
      <c r="A66" s="264"/>
      <c r="B66" s="238" t="s">
        <v>121</v>
      </c>
      <c r="C66" s="239" t="s">
        <v>25</v>
      </c>
      <c r="D66" s="242">
        <v>0.9943508888741303</v>
      </c>
      <c r="E66" s="242">
        <v>0.034839865299023255</v>
      </c>
      <c r="F66" s="242">
        <v>0.03432205827496302</v>
      </c>
      <c r="G66" s="242">
        <v>0.5371674457878935</v>
      </c>
      <c r="H66" s="242">
        <v>0.26437746531168055</v>
      </c>
      <c r="I66" s="202">
        <v>0.027888682482852135</v>
      </c>
      <c r="L66" s="264"/>
      <c r="M66" s="238" t="s">
        <v>121</v>
      </c>
      <c r="N66" s="324" t="s">
        <v>25</v>
      </c>
      <c r="O66" s="334">
        <v>21335923</v>
      </c>
      <c r="P66" s="335">
        <v>120529</v>
      </c>
      <c r="Q66" s="336">
        <v>0.005649111125869737</v>
      </c>
      <c r="R66" s="202">
        <v>0.9943508888741303</v>
      </c>
      <c r="T66" s="264"/>
      <c r="U66" s="238" t="s">
        <v>121</v>
      </c>
      <c r="V66" s="324" t="s">
        <v>25</v>
      </c>
      <c r="W66" s="334">
        <v>744290</v>
      </c>
      <c r="X66" s="201">
        <v>733228</v>
      </c>
      <c r="Y66" s="337">
        <v>21363171</v>
      </c>
      <c r="Z66" s="336">
        <v>0.034839865299023255</v>
      </c>
      <c r="AA66" s="202">
        <v>0.03432205827496302</v>
      </c>
      <c r="AC66" s="264"/>
      <c r="AD66" s="238" t="s">
        <v>121</v>
      </c>
      <c r="AE66" s="324" t="s">
        <v>25</v>
      </c>
      <c r="AF66" s="338">
        <v>5647941</v>
      </c>
      <c r="AG66" s="339">
        <v>1484178</v>
      </c>
      <c r="AH66" s="339">
        <v>3649909</v>
      </c>
      <c r="AI66" s="339">
        <v>701189</v>
      </c>
      <c r="AJ66" s="339">
        <v>-7617</v>
      </c>
      <c r="AK66" s="359">
        <v>21363171</v>
      </c>
      <c r="AL66" s="342">
        <v>0.5371674457878935</v>
      </c>
      <c r="AM66" s="333">
        <v>0.26437746531168055</v>
      </c>
      <c r="AO66" s="264"/>
      <c r="AP66" s="238" t="s">
        <v>121</v>
      </c>
      <c r="AQ66" s="324" t="s">
        <v>25</v>
      </c>
      <c r="AR66" s="360">
        <v>7437365</v>
      </c>
      <c r="AS66" s="333">
        <v>0.027888682482852135</v>
      </c>
    </row>
    <row r="67" spans="1:45" ht="11.25">
      <c r="A67" s="264"/>
      <c r="B67" s="238" t="s">
        <v>122</v>
      </c>
      <c r="C67" s="239" t="s">
        <v>26</v>
      </c>
      <c r="D67" s="242">
        <v>1</v>
      </c>
      <c r="E67" s="242">
        <v>0.05508560629158986</v>
      </c>
      <c r="F67" s="242">
        <v>0.05508560629158986</v>
      </c>
      <c r="G67" s="242">
        <v>0.7197379557406512</v>
      </c>
      <c r="H67" s="242">
        <v>0.4568071678969786</v>
      </c>
      <c r="I67" s="202">
        <v>0.0026587405748603947</v>
      </c>
      <c r="L67" s="264"/>
      <c r="M67" s="238" t="s">
        <v>122</v>
      </c>
      <c r="N67" s="324" t="s">
        <v>26</v>
      </c>
      <c r="O67" s="334">
        <v>35005079</v>
      </c>
      <c r="P67" s="335">
        <v>0</v>
      </c>
      <c r="Q67" s="336">
        <v>0</v>
      </c>
      <c r="R67" s="202">
        <v>1</v>
      </c>
      <c r="T67" s="264"/>
      <c r="U67" s="238" t="s">
        <v>122</v>
      </c>
      <c r="V67" s="324" t="s">
        <v>26</v>
      </c>
      <c r="W67" s="334">
        <v>1928276</v>
      </c>
      <c r="X67" s="201">
        <v>1928276</v>
      </c>
      <c r="Y67" s="337">
        <v>35005079</v>
      </c>
      <c r="Z67" s="336">
        <v>0.05508560629158986</v>
      </c>
      <c r="AA67" s="202">
        <v>0.05508560629158986</v>
      </c>
      <c r="AC67" s="264"/>
      <c r="AD67" s="238" t="s">
        <v>122</v>
      </c>
      <c r="AE67" s="324" t="s">
        <v>26</v>
      </c>
      <c r="AF67" s="338">
        <v>15990571</v>
      </c>
      <c r="AG67" s="339">
        <v>0</v>
      </c>
      <c r="AH67" s="339">
        <v>9145108</v>
      </c>
      <c r="AI67" s="339">
        <v>58805</v>
      </c>
      <c r="AJ67" s="339">
        <v>0</v>
      </c>
      <c r="AK67" s="359">
        <v>35005079</v>
      </c>
      <c r="AL67" s="342">
        <v>0.7197379557406512</v>
      </c>
      <c r="AM67" s="333">
        <v>0.4568071678969786</v>
      </c>
      <c r="AO67" s="264"/>
      <c r="AP67" s="238" t="s">
        <v>122</v>
      </c>
      <c r="AQ67" s="324" t="s">
        <v>26</v>
      </c>
      <c r="AR67" s="360">
        <v>709034</v>
      </c>
      <c r="AS67" s="333">
        <v>0.0026587405748603947</v>
      </c>
    </row>
    <row r="68" spans="1:45" ht="11.25">
      <c r="A68" s="264"/>
      <c r="B68" s="238" t="s">
        <v>123</v>
      </c>
      <c r="C68" s="239" t="s">
        <v>27</v>
      </c>
      <c r="D68" s="242">
        <v>0.9988750801183012</v>
      </c>
      <c r="E68" s="242">
        <v>0.08036792324481594</v>
      </c>
      <c r="F68" s="242">
        <v>0.07824712267952245</v>
      </c>
      <c r="G68" s="242">
        <v>0.7784064669980333</v>
      </c>
      <c r="H68" s="242">
        <v>0.6612786051580094</v>
      </c>
      <c r="I68" s="202">
        <v>0.02495765343084831</v>
      </c>
      <c r="L68" s="264"/>
      <c r="M68" s="238" t="s">
        <v>123</v>
      </c>
      <c r="N68" s="324" t="s">
        <v>27</v>
      </c>
      <c r="O68" s="334">
        <v>34700249</v>
      </c>
      <c r="P68" s="335">
        <v>39035</v>
      </c>
      <c r="Q68" s="336">
        <v>0.0011249198816988316</v>
      </c>
      <c r="R68" s="202">
        <v>0.9988750801183012</v>
      </c>
      <c r="T68" s="264"/>
      <c r="U68" s="238" t="s">
        <v>123</v>
      </c>
      <c r="V68" s="324" t="s">
        <v>27</v>
      </c>
      <c r="W68" s="334">
        <v>2791769</v>
      </c>
      <c r="X68" s="201">
        <v>2718098</v>
      </c>
      <c r="Y68" s="337">
        <v>34737354</v>
      </c>
      <c r="Z68" s="336">
        <v>0.08036792324481594</v>
      </c>
      <c r="AA68" s="202">
        <v>0.07824712267952245</v>
      </c>
      <c r="AC68" s="264"/>
      <c r="AD68" s="238" t="s">
        <v>123</v>
      </c>
      <c r="AE68" s="324" t="s">
        <v>27</v>
      </c>
      <c r="AF68" s="338">
        <v>22971069</v>
      </c>
      <c r="AG68" s="339">
        <v>96494</v>
      </c>
      <c r="AH68" s="339">
        <v>3853392</v>
      </c>
      <c r="AI68" s="339">
        <v>261055</v>
      </c>
      <c r="AJ68" s="339">
        <v>-142229</v>
      </c>
      <c r="AK68" s="359">
        <v>34737354</v>
      </c>
      <c r="AL68" s="342">
        <v>0.7784064669980333</v>
      </c>
      <c r="AM68" s="333">
        <v>0.6612786051580094</v>
      </c>
      <c r="AO68" s="264"/>
      <c r="AP68" s="238" t="s">
        <v>123</v>
      </c>
      <c r="AQ68" s="324" t="s">
        <v>27</v>
      </c>
      <c r="AR68" s="360">
        <v>6655717</v>
      </c>
      <c r="AS68" s="333">
        <v>0.02495765343084831</v>
      </c>
    </row>
    <row r="69" spans="1:45" ht="11.25">
      <c r="A69" s="264"/>
      <c r="B69" s="238" t="s">
        <v>124</v>
      </c>
      <c r="C69" s="239" t="s">
        <v>131</v>
      </c>
      <c r="D69" s="242">
        <v>0.9999782989861206</v>
      </c>
      <c r="E69" s="242">
        <v>0.10196804124089089</v>
      </c>
      <c r="F69" s="242">
        <v>0.0920756740183404</v>
      </c>
      <c r="G69" s="242">
        <v>0.5861877671361001</v>
      </c>
      <c r="H69" s="242">
        <v>0.4818696078562318</v>
      </c>
      <c r="I69" s="202">
        <v>0.038704426722023816</v>
      </c>
      <c r="L69" s="264"/>
      <c r="M69" s="238" t="s">
        <v>124</v>
      </c>
      <c r="N69" s="324" t="s">
        <v>131</v>
      </c>
      <c r="O69" s="334">
        <v>42302171</v>
      </c>
      <c r="P69" s="335">
        <v>918</v>
      </c>
      <c r="Q69" s="336">
        <v>2.170101387940586E-05</v>
      </c>
      <c r="R69" s="202">
        <v>0.9999782989861206</v>
      </c>
      <c r="T69" s="264"/>
      <c r="U69" s="238" t="s">
        <v>124</v>
      </c>
      <c r="V69" s="324" t="s">
        <v>131</v>
      </c>
      <c r="W69" s="334">
        <v>4313422</v>
      </c>
      <c r="X69" s="201">
        <v>3894958</v>
      </c>
      <c r="Y69" s="337">
        <v>42301705</v>
      </c>
      <c r="Z69" s="336">
        <v>0.10196804124089089</v>
      </c>
      <c r="AA69" s="202">
        <v>0.0920756740183404</v>
      </c>
      <c r="AC69" s="264"/>
      <c r="AD69" s="238" t="s">
        <v>124</v>
      </c>
      <c r="AE69" s="324" t="s">
        <v>131</v>
      </c>
      <c r="AF69" s="338">
        <v>20383906</v>
      </c>
      <c r="AG69" s="339">
        <v>2299976</v>
      </c>
      <c r="AH69" s="339">
        <v>2486027</v>
      </c>
      <c r="AI69" s="339">
        <v>643735</v>
      </c>
      <c r="AJ69" s="339">
        <v>-1016902</v>
      </c>
      <c r="AK69" s="359">
        <v>42301705</v>
      </c>
      <c r="AL69" s="342">
        <v>0.5861877671361001</v>
      </c>
      <c r="AM69" s="333">
        <v>0.4818696078562318</v>
      </c>
      <c r="AO69" s="264"/>
      <c r="AP69" s="238" t="s">
        <v>124</v>
      </c>
      <c r="AQ69" s="324" t="s">
        <v>131</v>
      </c>
      <c r="AR69" s="360">
        <v>10321712</v>
      </c>
      <c r="AS69" s="333">
        <v>0.038704426722023816</v>
      </c>
    </row>
    <row r="70" spans="1:45" ht="11.25">
      <c r="A70" s="264"/>
      <c r="B70" s="238" t="s">
        <v>125</v>
      </c>
      <c r="C70" s="239" t="s">
        <v>28</v>
      </c>
      <c r="D70" s="242">
        <v>0.9858354068568009</v>
      </c>
      <c r="E70" s="242">
        <v>0.11772669108587036</v>
      </c>
      <c r="F70" s="242">
        <v>0.08990169878380108</v>
      </c>
      <c r="G70" s="242">
        <v>0.6120734691497086</v>
      </c>
      <c r="H70" s="242">
        <v>0.5287596174709172</v>
      </c>
      <c r="I70" s="202">
        <v>0.011400912852988072</v>
      </c>
      <c r="L70" s="264"/>
      <c r="M70" s="238" t="s">
        <v>125</v>
      </c>
      <c r="N70" s="324" t="s">
        <v>28</v>
      </c>
      <c r="O70" s="334">
        <v>4063936</v>
      </c>
      <c r="P70" s="335">
        <v>57564</v>
      </c>
      <c r="Q70" s="336">
        <v>0.014164593143199105</v>
      </c>
      <c r="R70" s="202">
        <v>0.9858354068568009</v>
      </c>
      <c r="T70" s="264"/>
      <c r="U70" s="238" t="s">
        <v>125</v>
      </c>
      <c r="V70" s="324" t="s">
        <v>28</v>
      </c>
      <c r="W70" s="334">
        <v>476386</v>
      </c>
      <c r="X70" s="201">
        <v>363791</v>
      </c>
      <c r="Y70" s="337">
        <v>4046542</v>
      </c>
      <c r="Z70" s="336">
        <v>0.11772669108587036</v>
      </c>
      <c r="AA70" s="202">
        <v>0.08990169878380108</v>
      </c>
      <c r="AC70" s="264"/>
      <c r="AD70" s="238" t="s">
        <v>125</v>
      </c>
      <c r="AE70" s="324" t="s">
        <v>28</v>
      </c>
      <c r="AF70" s="338">
        <v>2139648</v>
      </c>
      <c r="AG70" s="339">
        <v>123266</v>
      </c>
      <c r="AH70" s="339">
        <v>245297</v>
      </c>
      <c r="AI70" s="339">
        <v>115678</v>
      </c>
      <c r="AJ70" s="339">
        <v>-147108</v>
      </c>
      <c r="AK70" s="359">
        <v>4046542</v>
      </c>
      <c r="AL70" s="342">
        <v>0.6120734691497086</v>
      </c>
      <c r="AM70" s="333">
        <v>0.5287596174709172</v>
      </c>
      <c r="AO70" s="264"/>
      <c r="AP70" s="238" t="s">
        <v>125</v>
      </c>
      <c r="AQ70" s="324" t="s">
        <v>28</v>
      </c>
      <c r="AR70" s="360">
        <v>3040400</v>
      </c>
      <c r="AS70" s="333">
        <v>0.011400912852988072</v>
      </c>
    </row>
    <row r="71" spans="1:45" ht="11.25">
      <c r="A71" s="264"/>
      <c r="B71" s="238" t="s">
        <v>126</v>
      </c>
      <c r="C71" s="239" t="s">
        <v>29</v>
      </c>
      <c r="D71" s="242">
        <v>0.9751122519417164</v>
      </c>
      <c r="E71" s="242">
        <v>0.0820514208026318</v>
      </c>
      <c r="F71" s="242">
        <v>0.06553071384212558</v>
      </c>
      <c r="G71" s="242">
        <v>0.5704912536296346</v>
      </c>
      <c r="H71" s="242">
        <v>0.32660852985112204</v>
      </c>
      <c r="I71" s="202">
        <v>0.022156547687794077</v>
      </c>
      <c r="L71" s="264"/>
      <c r="M71" s="238" t="s">
        <v>126</v>
      </c>
      <c r="N71" s="324" t="s">
        <v>29</v>
      </c>
      <c r="O71" s="334">
        <v>74118317</v>
      </c>
      <c r="P71" s="335">
        <v>1844638</v>
      </c>
      <c r="Q71" s="336">
        <v>0.024887748058283622</v>
      </c>
      <c r="R71" s="202">
        <v>0.9751122519417164</v>
      </c>
      <c r="T71" s="264"/>
      <c r="U71" s="238" t="s">
        <v>126</v>
      </c>
      <c r="V71" s="324" t="s">
        <v>29</v>
      </c>
      <c r="W71" s="334">
        <v>6110677</v>
      </c>
      <c r="X71" s="201">
        <v>4880318</v>
      </c>
      <c r="Y71" s="337">
        <v>74473750</v>
      </c>
      <c r="Z71" s="336">
        <v>0.0820514208026318</v>
      </c>
      <c r="AA71" s="202">
        <v>0.06553071384212558</v>
      </c>
      <c r="AC71" s="264"/>
      <c r="AD71" s="238" t="s">
        <v>126</v>
      </c>
      <c r="AE71" s="324" t="s">
        <v>29</v>
      </c>
      <c r="AF71" s="338">
        <v>24323762</v>
      </c>
      <c r="AG71" s="339">
        <v>6468848</v>
      </c>
      <c r="AH71" s="339">
        <v>9002135</v>
      </c>
      <c r="AI71" s="339">
        <v>2807734</v>
      </c>
      <c r="AJ71" s="339">
        <v>-115856</v>
      </c>
      <c r="AK71" s="359">
        <v>74473750</v>
      </c>
      <c r="AL71" s="342">
        <v>0.5704912536296346</v>
      </c>
      <c r="AM71" s="333">
        <v>0.32660852985112204</v>
      </c>
      <c r="AO71" s="264"/>
      <c r="AP71" s="238" t="s">
        <v>126</v>
      </c>
      <c r="AQ71" s="324" t="s">
        <v>29</v>
      </c>
      <c r="AR71" s="360">
        <v>5908717</v>
      </c>
      <c r="AS71" s="333">
        <v>0.022156547687794077</v>
      </c>
    </row>
    <row r="72" spans="1:45" ht="11.25">
      <c r="A72" s="264"/>
      <c r="B72" s="238" t="s">
        <v>127</v>
      </c>
      <c r="C72" s="239" t="s">
        <v>30</v>
      </c>
      <c r="D72" s="242">
        <v>0.9549354962243337</v>
      </c>
      <c r="E72" s="242">
        <v>0.1308825158442386</v>
      </c>
      <c r="F72" s="242">
        <v>0.09167008010253719</v>
      </c>
      <c r="G72" s="242">
        <v>0.5483979787221257</v>
      </c>
      <c r="H72" s="242">
        <v>0.2981646843618158</v>
      </c>
      <c r="I72" s="202">
        <v>0.15753897174295522</v>
      </c>
      <c r="L72" s="264"/>
      <c r="M72" s="238" t="s">
        <v>127</v>
      </c>
      <c r="N72" s="324" t="s">
        <v>30</v>
      </c>
      <c r="O72" s="334">
        <v>57965134</v>
      </c>
      <c r="P72" s="335">
        <v>2612170</v>
      </c>
      <c r="Q72" s="336">
        <v>0.045064503775666245</v>
      </c>
      <c r="R72" s="202">
        <v>0.9549354962243337</v>
      </c>
      <c r="T72" s="264"/>
      <c r="U72" s="238" t="s">
        <v>127</v>
      </c>
      <c r="V72" s="324" t="s">
        <v>30</v>
      </c>
      <c r="W72" s="334">
        <v>7329009</v>
      </c>
      <c r="X72" s="201">
        <v>5133236</v>
      </c>
      <c r="Y72" s="337">
        <v>55996853</v>
      </c>
      <c r="Z72" s="336">
        <v>0.1308825158442386</v>
      </c>
      <c r="AA72" s="202">
        <v>0.09167008010253719</v>
      </c>
      <c r="AC72" s="264"/>
      <c r="AD72" s="238" t="s">
        <v>127</v>
      </c>
      <c r="AE72" s="324" t="s">
        <v>30</v>
      </c>
      <c r="AF72" s="338">
        <v>16696284</v>
      </c>
      <c r="AG72" s="339">
        <v>7190136</v>
      </c>
      <c r="AH72" s="339">
        <v>4080954</v>
      </c>
      <c r="AI72" s="339">
        <v>2765146</v>
      </c>
      <c r="AJ72" s="339">
        <v>-23959</v>
      </c>
      <c r="AK72" s="359">
        <v>55996853</v>
      </c>
      <c r="AL72" s="342">
        <v>0.5483979787221257</v>
      </c>
      <c r="AM72" s="333">
        <v>0.2981646843618158</v>
      </c>
      <c r="AO72" s="264"/>
      <c r="AP72" s="238" t="s">
        <v>127</v>
      </c>
      <c r="AQ72" s="324" t="s">
        <v>30</v>
      </c>
      <c r="AR72" s="360">
        <v>42012556</v>
      </c>
      <c r="AS72" s="333">
        <v>0.15753897174295522</v>
      </c>
    </row>
    <row r="73" spans="1:45" ht="11.25">
      <c r="A73" s="264"/>
      <c r="B73" s="238" t="s">
        <v>128</v>
      </c>
      <c r="C73" s="239" t="s">
        <v>132</v>
      </c>
      <c r="D73" s="242">
        <v>1</v>
      </c>
      <c r="E73" s="242">
        <v>0</v>
      </c>
      <c r="F73" s="242">
        <v>0</v>
      </c>
      <c r="G73" s="242">
        <v>0</v>
      </c>
      <c r="H73" s="242">
        <v>0</v>
      </c>
      <c r="I73" s="202">
        <v>0</v>
      </c>
      <c r="L73" s="264"/>
      <c r="M73" s="238" t="s">
        <v>128</v>
      </c>
      <c r="N73" s="324" t="s">
        <v>132</v>
      </c>
      <c r="O73" s="334">
        <v>1784905</v>
      </c>
      <c r="P73" s="335">
        <v>0</v>
      </c>
      <c r="Q73" s="336">
        <v>0</v>
      </c>
      <c r="R73" s="202">
        <v>1</v>
      </c>
      <c r="T73" s="264"/>
      <c r="U73" s="238" t="s">
        <v>128</v>
      </c>
      <c r="V73" s="324" t="s">
        <v>132</v>
      </c>
      <c r="W73" s="334">
        <v>0</v>
      </c>
      <c r="X73" s="201">
        <v>0</v>
      </c>
      <c r="Y73" s="337">
        <v>1784905</v>
      </c>
      <c r="Z73" s="336">
        <v>0</v>
      </c>
      <c r="AA73" s="202">
        <v>0</v>
      </c>
      <c r="AC73" s="264"/>
      <c r="AD73" s="238" t="s">
        <v>128</v>
      </c>
      <c r="AE73" s="324" t="s">
        <v>132</v>
      </c>
      <c r="AF73" s="338">
        <v>0</v>
      </c>
      <c r="AG73" s="339">
        <v>0</v>
      </c>
      <c r="AH73" s="339">
        <v>0</v>
      </c>
      <c r="AI73" s="339">
        <v>0</v>
      </c>
      <c r="AJ73" s="339">
        <v>0</v>
      </c>
      <c r="AK73" s="359">
        <v>1784905</v>
      </c>
      <c r="AL73" s="342">
        <v>0</v>
      </c>
      <c r="AM73" s="333">
        <v>0</v>
      </c>
      <c r="AO73" s="264"/>
      <c r="AP73" s="238" t="s">
        <v>128</v>
      </c>
      <c r="AQ73" s="324" t="s">
        <v>132</v>
      </c>
      <c r="AR73" s="360">
        <v>0</v>
      </c>
      <c r="AS73" s="333">
        <v>0</v>
      </c>
    </row>
    <row r="74" spans="1:45" ht="11.25">
      <c r="A74" s="361"/>
      <c r="B74" s="248" t="s">
        <v>129</v>
      </c>
      <c r="C74" s="249" t="s">
        <v>133</v>
      </c>
      <c r="D74" s="252">
        <v>0.9435552263710089</v>
      </c>
      <c r="E74" s="252">
        <v>0.011041341403110371</v>
      </c>
      <c r="F74" s="252">
        <v>0.008403706767689026</v>
      </c>
      <c r="G74" s="252">
        <v>0.2832939222409753</v>
      </c>
      <c r="H74" s="252">
        <v>0.06446599590275605</v>
      </c>
      <c r="I74" s="205">
        <v>0.00013022704330726967</v>
      </c>
      <c r="L74" s="264"/>
      <c r="M74" s="343" t="s">
        <v>129</v>
      </c>
      <c r="N74" s="324" t="s">
        <v>133</v>
      </c>
      <c r="O74" s="345">
        <v>4208379</v>
      </c>
      <c r="P74" s="346">
        <v>237541</v>
      </c>
      <c r="Q74" s="347">
        <v>0.05644477362899111</v>
      </c>
      <c r="R74" s="205">
        <v>0.9435552263710089</v>
      </c>
      <c r="T74" s="264"/>
      <c r="U74" s="343" t="s">
        <v>129</v>
      </c>
      <c r="V74" s="324" t="s">
        <v>133</v>
      </c>
      <c r="W74" s="345">
        <v>44858</v>
      </c>
      <c r="X74" s="204">
        <v>34142</v>
      </c>
      <c r="Y74" s="348">
        <v>4062731</v>
      </c>
      <c r="Z74" s="347">
        <v>0.011041341403110371</v>
      </c>
      <c r="AA74" s="205">
        <v>0.008403706767689026</v>
      </c>
      <c r="AC74" s="264"/>
      <c r="AD74" s="343" t="s">
        <v>129</v>
      </c>
      <c r="AE74" s="324" t="s">
        <v>133</v>
      </c>
      <c r="AF74" s="349">
        <v>261908</v>
      </c>
      <c r="AG74" s="350">
        <v>423943</v>
      </c>
      <c r="AH74" s="350">
        <v>410612</v>
      </c>
      <c r="AI74" s="350">
        <v>56599</v>
      </c>
      <c r="AJ74" s="350">
        <v>-2115</v>
      </c>
      <c r="AK74" s="362">
        <v>4062731</v>
      </c>
      <c r="AL74" s="353">
        <v>0.2832939222409753</v>
      </c>
      <c r="AM74" s="363">
        <v>0.06446599590275605</v>
      </c>
      <c r="AO74" s="264"/>
      <c r="AP74" s="343" t="s">
        <v>129</v>
      </c>
      <c r="AQ74" s="324" t="s">
        <v>133</v>
      </c>
      <c r="AR74" s="364">
        <v>34729</v>
      </c>
      <c r="AS74" s="363">
        <v>0.00013022704330726967</v>
      </c>
    </row>
    <row r="75" spans="1:45" ht="11.25">
      <c r="A75" s="365"/>
      <c r="B75" s="366"/>
      <c r="C75" s="367" t="s">
        <v>199</v>
      </c>
      <c r="D75" s="305"/>
      <c r="E75" s="305"/>
      <c r="F75" s="305"/>
      <c r="G75" s="252">
        <v>0.5271241698824092</v>
      </c>
      <c r="H75" s="252">
        <v>0.29035896860808214</v>
      </c>
      <c r="I75" s="368"/>
      <c r="L75" s="369"/>
      <c r="M75" s="370"/>
      <c r="N75" s="371" t="s">
        <v>199</v>
      </c>
      <c r="O75" s="372">
        <v>921306650</v>
      </c>
      <c r="P75" s="372">
        <v>54161177</v>
      </c>
      <c r="Q75" s="373">
        <v>0.05878735055260917</v>
      </c>
      <c r="R75" s="374">
        <v>0.9412126494473908</v>
      </c>
      <c r="T75" s="369"/>
      <c r="U75" s="370"/>
      <c r="V75" s="371" t="s">
        <v>199</v>
      </c>
      <c r="W75" s="348">
        <v>68289448</v>
      </c>
      <c r="X75" s="204">
        <v>51555946</v>
      </c>
      <c r="Y75" s="348">
        <v>949132549</v>
      </c>
      <c r="Z75" s="373">
        <v>0.07194932685845547</v>
      </c>
      <c r="AA75" s="205">
        <v>0.05431901587857146</v>
      </c>
      <c r="AC75" s="369"/>
      <c r="AD75" s="370"/>
      <c r="AE75" s="375" t="s">
        <v>199</v>
      </c>
      <c r="AF75" s="349">
        <v>275589148</v>
      </c>
      <c r="AG75" s="350">
        <v>96523734</v>
      </c>
      <c r="AH75" s="350">
        <v>93350047</v>
      </c>
      <c r="AI75" s="350">
        <v>40039262</v>
      </c>
      <c r="AJ75" s="350">
        <v>-5191484</v>
      </c>
      <c r="AK75" s="350">
        <v>949132549</v>
      </c>
      <c r="AL75" s="353">
        <v>0.5271241698824092</v>
      </c>
      <c r="AM75" s="363">
        <v>0.29035896860808214</v>
      </c>
      <c r="AO75" s="369"/>
      <c r="AP75" s="370"/>
      <c r="AQ75" s="375" t="s">
        <v>199</v>
      </c>
      <c r="AR75" s="376"/>
      <c r="AS75" s="377"/>
    </row>
  </sheetData>
  <mergeCells count="2">
    <mergeCell ref="W4:X4"/>
    <mergeCell ref="Z4:AA4"/>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L75"/>
  <sheetViews>
    <sheetView workbookViewId="0" topLeftCell="A1">
      <pane xSplit="3" ySplit="4" topLeftCell="D23" activePane="bottomRight" state="frozen"/>
      <selection pane="topLeft" activeCell="C20" sqref="C20"/>
      <selection pane="topRight" activeCell="C20" sqref="C20"/>
      <selection pane="bottomLeft" activeCell="C20" sqref="C20"/>
      <selection pane="bottomRight" activeCell="J75" sqref="J75"/>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235</v>
      </c>
      <c r="D1" s="217"/>
      <c r="E1" s="217"/>
    </row>
    <row r="2" spans="2:5" ht="11.25">
      <c r="B2" s="215"/>
      <c r="C2" s="215" t="s">
        <v>70</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181</v>
      </c>
      <c r="E4" s="229" t="s">
        <v>173</v>
      </c>
      <c r="F4" s="230" t="s">
        <v>174</v>
      </c>
      <c r="G4" s="230" t="s">
        <v>182</v>
      </c>
      <c r="H4" s="231" t="s">
        <v>183</v>
      </c>
      <c r="I4" s="232" t="s">
        <v>184</v>
      </c>
      <c r="J4" s="233" t="s">
        <v>185</v>
      </c>
      <c r="K4" s="234"/>
      <c r="L4" s="235"/>
    </row>
    <row r="5" spans="1:10" ht="12" thickTop="1">
      <c r="A5" s="237" t="s">
        <v>148</v>
      </c>
      <c r="B5" s="238" t="s">
        <v>96</v>
      </c>
      <c r="C5" s="239" t="s">
        <v>70</v>
      </c>
      <c r="D5" s="240">
        <f>'地域別最終需要'!K7</f>
        <v>0</v>
      </c>
      <c r="E5" s="241">
        <f>'地域別最終需要'!I7</f>
        <v>0</v>
      </c>
      <c r="F5" s="242">
        <f>'逆行列係数'!D6</f>
        <v>1.037280456189863</v>
      </c>
      <c r="G5" s="242">
        <f>'逆行列係数'!AN6</f>
        <v>0.0006853248381385065</v>
      </c>
      <c r="H5" s="243">
        <f>D$5*F5</f>
        <v>0</v>
      </c>
      <c r="I5" s="244">
        <f>E$5*G5</f>
        <v>0</v>
      </c>
      <c r="J5" s="245">
        <f aca="true" t="shared" si="0" ref="J5:J38">SUM(H5:I5)</f>
        <v>0</v>
      </c>
    </row>
    <row r="6" spans="1:10" ht="11.25">
      <c r="A6" s="237" t="s">
        <v>150</v>
      </c>
      <c r="B6" s="238" t="s">
        <v>97</v>
      </c>
      <c r="C6" s="239" t="s">
        <v>71</v>
      </c>
      <c r="D6" s="240"/>
      <c r="E6" s="241"/>
      <c r="F6" s="242">
        <f>'逆行列係数'!D7</f>
        <v>0.00015325401355177683</v>
      </c>
      <c r="G6" s="242">
        <f>'逆行列係数'!AN7</f>
        <v>1.4298944409928908E-05</v>
      </c>
      <c r="H6" s="246">
        <f aca="true" t="shared" si="1" ref="H6:H38">D$5*F6</f>
        <v>0</v>
      </c>
      <c r="I6" s="244">
        <f aca="true" t="shared" si="2" ref="I6:I38">E$5*G6</f>
        <v>0</v>
      </c>
      <c r="J6" s="245">
        <f t="shared" si="0"/>
        <v>0</v>
      </c>
    </row>
    <row r="7" spans="1:10" ht="11.25">
      <c r="A7" s="237" t="s">
        <v>152</v>
      </c>
      <c r="B7" s="238" t="s">
        <v>98</v>
      </c>
      <c r="C7" s="239" t="s">
        <v>72</v>
      </c>
      <c r="D7" s="240"/>
      <c r="E7" s="241"/>
      <c r="F7" s="242">
        <f>'逆行列係数'!D8</f>
        <v>0.00026630683147395155</v>
      </c>
      <c r="G7" s="242">
        <f>'逆行列係数'!AN8</f>
        <v>5.830895526093023E-05</v>
      </c>
      <c r="H7" s="246">
        <f t="shared" si="1"/>
        <v>0</v>
      </c>
      <c r="I7" s="244">
        <f t="shared" si="2"/>
        <v>0</v>
      </c>
      <c r="J7" s="245">
        <f t="shared" si="0"/>
        <v>0</v>
      </c>
    </row>
    <row r="8" spans="1:10" ht="11.25">
      <c r="A8" s="237" t="s">
        <v>154</v>
      </c>
      <c r="B8" s="238" t="s">
        <v>99</v>
      </c>
      <c r="C8" s="239" t="s">
        <v>3</v>
      </c>
      <c r="D8" s="240"/>
      <c r="E8" s="241"/>
      <c r="F8" s="242">
        <f>'逆行列係数'!D9</f>
        <v>0.00037260607391823133</v>
      </c>
      <c r="G8" s="242">
        <f>'逆行列係数'!AN9</f>
        <v>6.918241616971185E-05</v>
      </c>
      <c r="H8" s="246">
        <f t="shared" si="1"/>
        <v>0</v>
      </c>
      <c r="I8" s="244">
        <f t="shared" si="2"/>
        <v>0</v>
      </c>
      <c r="J8" s="245">
        <f t="shared" si="0"/>
        <v>0</v>
      </c>
    </row>
    <row r="9" spans="1:10" ht="11.25">
      <c r="A9" s="237"/>
      <c r="B9" s="238" t="s">
        <v>100</v>
      </c>
      <c r="C9" s="239" t="s">
        <v>4</v>
      </c>
      <c r="D9" s="240"/>
      <c r="E9" s="241"/>
      <c r="F9" s="242">
        <f>'逆行列係数'!D10</f>
        <v>0.03425393393612113</v>
      </c>
      <c r="G9" s="242">
        <f>'逆行列係数'!AN10</f>
        <v>0.003996951575055255</v>
      </c>
      <c r="H9" s="246">
        <f t="shared" si="1"/>
        <v>0</v>
      </c>
      <c r="I9" s="244">
        <f t="shared" si="2"/>
        <v>0</v>
      </c>
      <c r="J9" s="245">
        <f t="shared" si="0"/>
        <v>0</v>
      </c>
    </row>
    <row r="10" spans="1:10" ht="11.25">
      <c r="A10" s="237"/>
      <c r="B10" s="238" t="s">
        <v>101</v>
      </c>
      <c r="C10" s="239" t="s">
        <v>5</v>
      </c>
      <c r="D10" s="240"/>
      <c r="E10" s="241"/>
      <c r="F10" s="242">
        <f>'逆行列係数'!D11</f>
        <v>0.0003020318163146813</v>
      </c>
      <c r="G10" s="242">
        <f>'逆行列係数'!AN11</f>
        <v>0.00010645816532938238</v>
      </c>
      <c r="H10" s="246">
        <f t="shared" si="1"/>
        <v>0</v>
      </c>
      <c r="I10" s="244">
        <f t="shared" si="2"/>
        <v>0</v>
      </c>
      <c r="J10" s="245">
        <f t="shared" si="0"/>
        <v>0</v>
      </c>
    </row>
    <row r="11" spans="1:10" ht="11.25">
      <c r="A11" s="237"/>
      <c r="B11" s="238" t="s">
        <v>102</v>
      </c>
      <c r="C11" s="239" t="s">
        <v>130</v>
      </c>
      <c r="D11" s="240"/>
      <c r="E11" s="241"/>
      <c r="F11" s="242">
        <f>'逆行列係数'!D12</f>
        <v>0.0063227764847936935</v>
      </c>
      <c r="G11" s="242">
        <f>'逆行列係数'!AN12</f>
        <v>0.0009158785966714478</v>
      </c>
      <c r="H11" s="246">
        <f t="shared" si="1"/>
        <v>0</v>
      </c>
      <c r="I11" s="244">
        <f t="shared" si="2"/>
        <v>0</v>
      </c>
      <c r="J11" s="245">
        <f t="shared" si="0"/>
        <v>0</v>
      </c>
    </row>
    <row r="12" spans="1:10" ht="11.25">
      <c r="A12" s="237"/>
      <c r="B12" s="238" t="s">
        <v>103</v>
      </c>
      <c r="C12" s="239" t="s">
        <v>7</v>
      </c>
      <c r="D12" s="240"/>
      <c r="E12" s="241"/>
      <c r="F12" s="242">
        <f>'逆行列係数'!D13</f>
        <v>0.012067431407934672</v>
      </c>
      <c r="G12" s="242">
        <f>'逆行列係数'!AN13</f>
        <v>0.004160656463755131</v>
      </c>
      <c r="H12" s="246">
        <f t="shared" si="1"/>
        <v>0</v>
      </c>
      <c r="I12" s="244">
        <f t="shared" si="2"/>
        <v>0</v>
      </c>
      <c r="J12" s="245">
        <f t="shared" si="0"/>
        <v>0</v>
      </c>
    </row>
    <row r="13" spans="1:10" ht="11.25">
      <c r="A13" s="237"/>
      <c r="B13" s="238" t="s">
        <v>104</v>
      </c>
      <c r="C13" s="239" t="s">
        <v>8</v>
      </c>
      <c r="D13" s="240"/>
      <c r="E13" s="241"/>
      <c r="F13" s="242">
        <f>'逆行列係数'!D14</f>
        <v>0.003696842847244118</v>
      </c>
      <c r="G13" s="242">
        <f>'逆行列係数'!AN14</f>
        <v>0.0003597297632262654</v>
      </c>
      <c r="H13" s="246">
        <f t="shared" si="1"/>
        <v>0</v>
      </c>
      <c r="I13" s="244">
        <f t="shared" si="2"/>
        <v>0</v>
      </c>
      <c r="J13" s="245">
        <f t="shared" si="0"/>
        <v>0</v>
      </c>
    </row>
    <row r="14" spans="1:10" ht="11.25">
      <c r="A14" s="237"/>
      <c r="B14" s="238" t="s">
        <v>105</v>
      </c>
      <c r="C14" s="239" t="s">
        <v>9</v>
      </c>
      <c r="D14" s="240"/>
      <c r="E14" s="241"/>
      <c r="F14" s="242">
        <f>'逆行列係数'!D15</f>
        <v>0.0010839722798791805</v>
      </c>
      <c r="G14" s="242">
        <f>'逆行列係数'!AN15</f>
        <v>0.00012578816993046209</v>
      </c>
      <c r="H14" s="246">
        <f t="shared" si="1"/>
        <v>0</v>
      </c>
      <c r="I14" s="244">
        <f t="shared" si="2"/>
        <v>0</v>
      </c>
      <c r="J14" s="245">
        <f t="shared" si="0"/>
        <v>0</v>
      </c>
    </row>
    <row r="15" spans="1:10" ht="11.25">
      <c r="A15" s="237"/>
      <c r="B15" s="238" t="s">
        <v>106</v>
      </c>
      <c r="C15" s="239" t="s">
        <v>10</v>
      </c>
      <c r="D15" s="240"/>
      <c r="E15" s="241"/>
      <c r="F15" s="242">
        <f>'逆行列係数'!D16</f>
        <v>0.0006120987399092695</v>
      </c>
      <c r="G15" s="242">
        <f>'逆行列係数'!AN16</f>
        <v>0.0003879910996272559</v>
      </c>
      <c r="H15" s="246">
        <f t="shared" si="1"/>
        <v>0</v>
      </c>
      <c r="I15" s="244">
        <f t="shared" si="2"/>
        <v>0</v>
      </c>
      <c r="J15" s="245">
        <f t="shared" si="0"/>
        <v>0</v>
      </c>
    </row>
    <row r="16" spans="1:10" ht="11.25">
      <c r="A16" s="237"/>
      <c r="B16" s="238" t="s">
        <v>107</v>
      </c>
      <c r="C16" s="239" t="s">
        <v>11</v>
      </c>
      <c r="D16" s="240"/>
      <c r="E16" s="241"/>
      <c r="F16" s="242">
        <f>'逆行列係数'!D17</f>
        <v>6.9323618358075E-05</v>
      </c>
      <c r="G16" s="242">
        <f>'逆行列係数'!AN17</f>
        <v>4.719598056104489E-05</v>
      </c>
      <c r="H16" s="246">
        <f t="shared" si="1"/>
        <v>0</v>
      </c>
      <c r="I16" s="244">
        <f t="shared" si="2"/>
        <v>0</v>
      </c>
      <c r="J16" s="245">
        <f t="shared" si="0"/>
        <v>0</v>
      </c>
    </row>
    <row r="17" spans="1:10" ht="11.25">
      <c r="A17" s="237"/>
      <c r="B17" s="238" t="s">
        <v>108</v>
      </c>
      <c r="C17" s="239" t="s">
        <v>12</v>
      </c>
      <c r="D17" s="240"/>
      <c r="E17" s="241"/>
      <c r="F17" s="242">
        <f>'逆行列係数'!D18</f>
        <v>0.000979308606279239</v>
      </c>
      <c r="G17" s="242">
        <f>'逆行列係数'!AN18</f>
        <v>0.0003471032044078891</v>
      </c>
      <c r="H17" s="246">
        <f t="shared" si="1"/>
        <v>0</v>
      </c>
      <c r="I17" s="244">
        <f t="shared" si="2"/>
        <v>0</v>
      </c>
      <c r="J17" s="245">
        <f t="shared" si="0"/>
        <v>0</v>
      </c>
    </row>
    <row r="18" spans="1:10" ht="11.25">
      <c r="A18" s="237"/>
      <c r="B18" s="238" t="s">
        <v>109</v>
      </c>
      <c r="C18" s="239" t="s">
        <v>13</v>
      </c>
      <c r="D18" s="240"/>
      <c r="E18" s="241"/>
      <c r="F18" s="242">
        <f>'逆行列係数'!D19</f>
        <v>0.00035692076531675815</v>
      </c>
      <c r="G18" s="242">
        <f>'逆行列係数'!AN19</f>
        <v>0.00012055812337784065</v>
      </c>
      <c r="H18" s="246">
        <f t="shared" si="1"/>
        <v>0</v>
      </c>
      <c r="I18" s="244">
        <f t="shared" si="2"/>
        <v>0</v>
      </c>
      <c r="J18" s="245">
        <f t="shared" si="0"/>
        <v>0</v>
      </c>
    </row>
    <row r="19" spans="1:10" ht="11.25">
      <c r="A19" s="237"/>
      <c r="B19" s="238" t="s">
        <v>110</v>
      </c>
      <c r="C19" s="239" t="s">
        <v>14</v>
      </c>
      <c r="D19" s="240"/>
      <c r="E19" s="241"/>
      <c r="F19" s="242">
        <f>'逆行列係数'!D20</f>
        <v>0.0002770012007912396</v>
      </c>
      <c r="G19" s="242">
        <f>'逆行列係数'!AN20</f>
        <v>0.00010650548000442649</v>
      </c>
      <c r="H19" s="246">
        <f t="shared" si="1"/>
        <v>0</v>
      </c>
      <c r="I19" s="244">
        <f t="shared" si="2"/>
        <v>0</v>
      </c>
      <c r="J19" s="245">
        <f t="shared" si="0"/>
        <v>0</v>
      </c>
    </row>
    <row r="20" spans="1:10" ht="11.25">
      <c r="A20" s="237"/>
      <c r="B20" s="238" t="s">
        <v>111</v>
      </c>
      <c r="C20" s="239" t="s">
        <v>15</v>
      </c>
      <c r="D20" s="240"/>
      <c r="E20" s="241"/>
      <c r="F20" s="242">
        <f>'逆行列係数'!D21</f>
        <v>0.00020567368586588396</v>
      </c>
      <c r="G20" s="242">
        <f>'逆行列係数'!AN21</f>
        <v>6.53063263962071E-05</v>
      </c>
      <c r="H20" s="246">
        <f t="shared" si="1"/>
        <v>0</v>
      </c>
      <c r="I20" s="244">
        <f t="shared" si="2"/>
        <v>0</v>
      </c>
      <c r="J20" s="245">
        <f t="shared" si="0"/>
        <v>0</v>
      </c>
    </row>
    <row r="21" spans="1:10" ht="11.25">
      <c r="A21" s="237"/>
      <c r="B21" s="238" t="s">
        <v>112</v>
      </c>
      <c r="C21" s="239" t="s">
        <v>16</v>
      </c>
      <c r="D21" s="240"/>
      <c r="E21" s="241"/>
      <c r="F21" s="242">
        <f>'逆行列係数'!D22</f>
        <v>1.2341546258838596E-05</v>
      </c>
      <c r="G21" s="242">
        <f>'逆行列係数'!AN22</f>
        <v>2.977068737630268E-06</v>
      </c>
      <c r="H21" s="246">
        <f t="shared" si="1"/>
        <v>0</v>
      </c>
      <c r="I21" s="244">
        <f t="shared" si="2"/>
        <v>0</v>
      </c>
      <c r="J21" s="245">
        <f t="shared" si="0"/>
        <v>0</v>
      </c>
    </row>
    <row r="22" spans="1:10" ht="11.25">
      <c r="A22" s="237"/>
      <c r="B22" s="238" t="s">
        <v>113</v>
      </c>
      <c r="C22" s="239" t="s">
        <v>17</v>
      </c>
      <c r="D22" s="240"/>
      <c r="E22" s="241"/>
      <c r="F22" s="242">
        <f>'逆行列係数'!D23</f>
        <v>0.0035735144968784527</v>
      </c>
      <c r="G22" s="242">
        <f>'逆行列係数'!AN23</f>
        <v>0.0009354631497254349</v>
      </c>
      <c r="H22" s="246">
        <f t="shared" si="1"/>
        <v>0</v>
      </c>
      <c r="I22" s="244">
        <f t="shared" si="2"/>
        <v>0</v>
      </c>
      <c r="J22" s="245">
        <f t="shared" si="0"/>
        <v>0</v>
      </c>
    </row>
    <row r="23" spans="1:10" ht="11.25">
      <c r="A23" s="237"/>
      <c r="B23" s="238" t="s">
        <v>114</v>
      </c>
      <c r="C23" s="239" t="s">
        <v>18</v>
      </c>
      <c r="D23" s="240"/>
      <c r="E23" s="241"/>
      <c r="F23" s="242">
        <f>'逆行列係数'!D24</f>
        <v>0.0061531522304824945</v>
      </c>
      <c r="G23" s="242">
        <f>'逆行列係数'!AN24</f>
        <v>9.634095403123306E-05</v>
      </c>
      <c r="H23" s="246">
        <f t="shared" si="1"/>
        <v>0</v>
      </c>
      <c r="I23" s="244">
        <f t="shared" si="2"/>
        <v>0</v>
      </c>
      <c r="J23" s="245">
        <f t="shared" si="0"/>
        <v>0</v>
      </c>
    </row>
    <row r="24" spans="1:10" ht="11.25">
      <c r="A24" s="237"/>
      <c r="B24" s="238" t="s">
        <v>115</v>
      </c>
      <c r="C24" s="239" t="s">
        <v>19</v>
      </c>
      <c r="D24" s="240"/>
      <c r="E24" s="241"/>
      <c r="F24" s="242">
        <f>'逆行列係数'!D25</f>
        <v>0.0073555972013100894</v>
      </c>
      <c r="G24" s="242">
        <f>'逆行列係数'!AN25</f>
        <v>0.0003233749542884719</v>
      </c>
      <c r="H24" s="246">
        <f t="shared" si="1"/>
        <v>0</v>
      </c>
      <c r="I24" s="244">
        <f t="shared" si="2"/>
        <v>0</v>
      </c>
      <c r="J24" s="245">
        <f t="shared" si="0"/>
        <v>0</v>
      </c>
    </row>
    <row r="25" spans="1:10" ht="11.25">
      <c r="A25" s="237"/>
      <c r="B25" s="238" t="s">
        <v>116</v>
      </c>
      <c r="C25" s="239" t="s">
        <v>20</v>
      </c>
      <c r="D25" s="240"/>
      <c r="E25" s="241"/>
      <c r="F25" s="242">
        <f>'逆行列係数'!D26</f>
        <v>0.001969521256555325</v>
      </c>
      <c r="G25" s="242">
        <f>'逆行列係数'!AN26</f>
        <v>8.697643765830047E-05</v>
      </c>
      <c r="H25" s="246">
        <f t="shared" si="1"/>
        <v>0</v>
      </c>
      <c r="I25" s="244">
        <f t="shared" si="2"/>
        <v>0</v>
      </c>
      <c r="J25" s="245">
        <f t="shared" si="0"/>
        <v>0</v>
      </c>
    </row>
    <row r="26" spans="1:10" ht="11.25">
      <c r="A26" s="237"/>
      <c r="B26" s="238" t="s">
        <v>117</v>
      </c>
      <c r="C26" s="239" t="s">
        <v>21</v>
      </c>
      <c r="D26" s="240"/>
      <c r="E26" s="241"/>
      <c r="F26" s="242">
        <f>'逆行列係数'!D27</f>
        <v>0.023843331784010383</v>
      </c>
      <c r="G26" s="242">
        <f>'逆行列係数'!AN27</f>
        <v>0.0013945204900281743</v>
      </c>
      <c r="H26" s="246">
        <f t="shared" si="1"/>
        <v>0</v>
      </c>
      <c r="I26" s="244">
        <f t="shared" si="2"/>
        <v>0</v>
      </c>
      <c r="J26" s="245">
        <f t="shared" si="0"/>
        <v>0</v>
      </c>
    </row>
    <row r="27" spans="1:10" ht="11.25">
      <c r="A27" s="237"/>
      <c r="B27" s="238" t="s">
        <v>118</v>
      </c>
      <c r="C27" s="239" t="s">
        <v>22</v>
      </c>
      <c r="D27" s="240"/>
      <c r="E27" s="241"/>
      <c r="F27" s="242">
        <f>'逆行列係数'!D28</f>
        <v>0.05243304659886207</v>
      </c>
      <c r="G27" s="242">
        <f>'逆行列係数'!AN28</f>
        <v>0.0004545740288248055</v>
      </c>
      <c r="H27" s="246">
        <f t="shared" si="1"/>
        <v>0</v>
      </c>
      <c r="I27" s="244">
        <f t="shared" si="2"/>
        <v>0</v>
      </c>
      <c r="J27" s="245">
        <f t="shared" si="0"/>
        <v>0</v>
      </c>
    </row>
    <row r="28" spans="1:10" ht="11.25">
      <c r="A28" s="237"/>
      <c r="B28" s="238" t="s">
        <v>119</v>
      </c>
      <c r="C28" s="239" t="s">
        <v>23</v>
      </c>
      <c r="D28" s="240"/>
      <c r="E28" s="241"/>
      <c r="F28" s="242">
        <f>'逆行列係数'!D29</f>
        <v>0.0036221929158849475</v>
      </c>
      <c r="G28" s="242">
        <f>'逆行列係数'!AN29</f>
        <v>0.0001565631187698726</v>
      </c>
      <c r="H28" s="246">
        <f t="shared" si="1"/>
        <v>0</v>
      </c>
      <c r="I28" s="244">
        <f t="shared" si="2"/>
        <v>0</v>
      </c>
      <c r="J28" s="245">
        <f t="shared" si="0"/>
        <v>0</v>
      </c>
    </row>
    <row r="29" spans="1:10" ht="11.25">
      <c r="A29" s="237"/>
      <c r="B29" s="238" t="s">
        <v>120</v>
      </c>
      <c r="C29" s="239" t="s">
        <v>24</v>
      </c>
      <c r="D29" s="240"/>
      <c r="E29" s="241"/>
      <c r="F29" s="242">
        <f>'逆行列係数'!D30</f>
        <v>0.020826579428606818</v>
      </c>
      <c r="G29" s="242">
        <f>'逆行列係数'!AN30</f>
        <v>0.0010372004631980234</v>
      </c>
      <c r="H29" s="246">
        <f t="shared" si="1"/>
        <v>0</v>
      </c>
      <c r="I29" s="244">
        <f t="shared" si="2"/>
        <v>0</v>
      </c>
      <c r="J29" s="245">
        <f t="shared" si="0"/>
        <v>0</v>
      </c>
    </row>
    <row r="30" spans="1:10" ht="11.25">
      <c r="A30" s="237"/>
      <c r="B30" s="238" t="s">
        <v>121</v>
      </c>
      <c r="C30" s="239" t="s">
        <v>25</v>
      </c>
      <c r="D30" s="240"/>
      <c r="E30" s="241"/>
      <c r="F30" s="242">
        <f>'逆行列係数'!D31</f>
        <v>0.0029887691829861866</v>
      </c>
      <c r="G30" s="242">
        <f>'逆行列係数'!AN31</f>
        <v>0.00020550283167085787</v>
      </c>
      <c r="H30" s="246">
        <f t="shared" si="1"/>
        <v>0</v>
      </c>
      <c r="I30" s="244">
        <f t="shared" si="2"/>
        <v>0</v>
      </c>
      <c r="J30" s="245">
        <f t="shared" si="0"/>
        <v>0</v>
      </c>
    </row>
    <row r="31" spans="1:10" ht="11.25">
      <c r="A31" s="237"/>
      <c r="B31" s="238" t="s">
        <v>122</v>
      </c>
      <c r="C31" s="239" t="s">
        <v>26</v>
      </c>
      <c r="D31" s="240"/>
      <c r="E31" s="241"/>
      <c r="F31" s="242">
        <f>'逆行列係数'!D32</f>
        <v>0.000762806350955865</v>
      </c>
      <c r="G31" s="242">
        <f>'逆行列係数'!AN32</f>
        <v>2.4381347556239467E-05</v>
      </c>
      <c r="H31" s="246">
        <f t="shared" si="1"/>
        <v>0</v>
      </c>
      <c r="I31" s="244">
        <f t="shared" si="2"/>
        <v>0</v>
      </c>
      <c r="J31" s="245">
        <f t="shared" si="0"/>
        <v>0</v>
      </c>
    </row>
    <row r="32" spans="1:10" ht="11.25">
      <c r="A32" s="237"/>
      <c r="B32" s="238" t="s">
        <v>123</v>
      </c>
      <c r="C32" s="239" t="s">
        <v>27</v>
      </c>
      <c r="D32" s="240"/>
      <c r="E32" s="241"/>
      <c r="F32" s="242">
        <f>'逆行列係数'!D33</f>
        <v>0.0021933835990639258</v>
      </c>
      <c r="G32" s="242">
        <f>'逆行列係数'!AN33</f>
        <v>0.00041330974473789705</v>
      </c>
      <c r="H32" s="246">
        <f t="shared" si="1"/>
        <v>0</v>
      </c>
      <c r="I32" s="244">
        <f t="shared" si="2"/>
        <v>0</v>
      </c>
      <c r="J32" s="245">
        <f t="shared" si="0"/>
        <v>0</v>
      </c>
    </row>
    <row r="33" spans="1:10" ht="11.25">
      <c r="A33" s="237"/>
      <c r="B33" s="238" t="s">
        <v>124</v>
      </c>
      <c r="C33" s="239" t="s">
        <v>131</v>
      </c>
      <c r="D33" s="240"/>
      <c r="E33" s="241"/>
      <c r="F33" s="242">
        <f>'逆行列係数'!D34</f>
        <v>3.134961345529551E-06</v>
      </c>
      <c r="G33" s="242">
        <f>'逆行列係数'!AN34</f>
        <v>1.460691957603298E-07</v>
      </c>
      <c r="H33" s="246">
        <f t="shared" si="1"/>
        <v>0</v>
      </c>
      <c r="I33" s="244">
        <f t="shared" si="2"/>
        <v>0</v>
      </c>
      <c r="J33" s="245">
        <f t="shared" si="0"/>
        <v>0</v>
      </c>
    </row>
    <row r="34" spans="1:10" ht="11.25">
      <c r="A34" s="237"/>
      <c r="B34" s="238" t="s">
        <v>125</v>
      </c>
      <c r="C34" s="239" t="s">
        <v>28</v>
      </c>
      <c r="D34" s="240"/>
      <c r="E34" s="241"/>
      <c r="F34" s="242">
        <f>'逆行列係数'!D35</f>
        <v>0.00029515300584255456</v>
      </c>
      <c r="G34" s="242">
        <f>'逆行列係数'!AN35</f>
        <v>1.8559220733671887E-05</v>
      </c>
      <c r="H34" s="246">
        <f t="shared" si="1"/>
        <v>0</v>
      </c>
      <c r="I34" s="244">
        <f t="shared" si="2"/>
        <v>0</v>
      </c>
      <c r="J34" s="245">
        <f t="shared" si="0"/>
        <v>0</v>
      </c>
    </row>
    <row r="35" spans="1:10" ht="11.25">
      <c r="A35" s="237"/>
      <c r="B35" s="238" t="s">
        <v>126</v>
      </c>
      <c r="C35" s="239" t="s">
        <v>29</v>
      </c>
      <c r="D35" s="240"/>
      <c r="E35" s="241"/>
      <c r="F35" s="242">
        <f>'逆行列係数'!D36</f>
        <v>0.0251163978481241</v>
      </c>
      <c r="G35" s="242">
        <f>'逆行列係数'!AN36</f>
        <v>0.0007021738131780579</v>
      </c>
      <c r="H35" s="246">
        <f t="shared" si="1"/>
        <v>0</v>
      </c>
      <c r="I35" s="244">
        <f t="shared" si="2"/>
        <v>0</v>
      </c>
      <c r="J35" s="245">
        <f t="shared" si="0"/>
        <v>0</v>
      </c>
    </row>
    <row r="36" spans="1:10" ht="11.25">
      <c r="A36" s="237"/>
      <c r="B36" s="238" t="s">
        <v>127</v>
      </c>
      <c r="C36" s="239" t="s">
        <v>30</v>
      </c>
      <c r="D36" s="240"/>
      <c r="E36" s="241"/>
      <c r="F36" s="242">
        <f>'逆行列係数'!D37</f>
        <v>0.0003745581309703004</v>
      </c>
      <c r="G36" s="242">
        <f>'逆行列係数'!AN37</f>
        <v>2.685886203516971E-05</v>
      </c>
      <c r="H36" s="246">
        <f t="shared" si="1"/>
        <v>0</v>
      </c>
      <c r="I36" s="244">
        <f t="shared" si="2"/>
        <v>0</v>
      </c>
      <c r="J36" s="245">
        <f t="shared" si="0"/>
        <v>0</v>
      </c>
    </row>
    <row r="37" spans="1:10" ht="11.25">
      <c r="A37" s="237"/>
      <c r="B37" s="238" t="s">
        <v>128</v>
      </c>
      <c r="C37" s="239" t="s">
        <v>132</v>
      </c>
      <c r="D37" s="240"/>
      <c r="E37" s="241"/>
      <c r="F37" s="242">
        <f>'逆行列係数'!D38</f>
        <v>0.0007063863802657637</v>
      </c>
      <c r="G37" s="242">
        <f>'逆行列係数'!AN38</f>
        <v>2.2777740594808697E-05</v>
      </c>
      <c r="H37" s="246">
        <f t="shared" si="1"/>
        <v>0</v>
      </c>
      <c r="I37" s="244">
        <f t="shared" si="2"/>
        <v>0</v>
      </c>
      <c r="J37" s="245">
        <f t="shared" si="0"/>
        <v>0</v>
      </c>
    </row>
    <row r="38" spans="1:10" ht="11.25">
      <c r="A38" s="237"/>
      <c r="B38" s="248" t="s">
        <v>129</v>
      </c>
      <c r="C38" s="249" t="s">
        <v>133</v>
      </c>
      <c r="D38" s="250"/>
      <c r="E38" s="251"/>
      <c r="F38" s="252">
        <f>'逆行列係数'!D39</f>
        <v>0.004772923589568675</v>
      </c>
      <c r="G38" s="252">
        <f>'逆行列係数'!AN39</f>
        <v>0.00015255550606104072</v>
      </c>
      <c r="H38" s="253">
        <f t="shared" si="1"/>
        <v>0</v>
      </c>
      <c r="I38" s="254">
        <f t="shared" si="2"/>
        <v>0</v>
      </c>
      <c r="J38" s="255">
        <f t="shared" si="0"/>
        <v>0</v>
      </c>
    </row>
    <row r="39" spans="1:10" ht="12" thickBot="1">
      <c r="A39" s="256"/>
      <c r="B39" s="257"/>
      <c r="C39" s="258" t="s">
        <v>134</v>
      </c>
      <c r="D39" s="259">
        <f>SUM(D5:D38)</f>
        <v>0</v>
      </c>
      <c r="E39" s="259">
        <f>SUM(E5:E38)</f>
        <v>0</v>
      </c>
      <c r="F39" s="260">
        <f>'逆行列係数'!D40</f>
        <v>1.2553027290055876</v>
      </c>
      <c r="G39" s="260">
        <f>'逆行列係数'!AN40</f>
        <v>0.017621493903347135</v>
      </c>
      <c r="H39" s="261">
        <f>SUM(H5:H38)</f>
        <v>0</v>
      </c>
      <c r="I39" s="262">
        <f>SUM(I5:I38)</f>
        <v>0</v>
      </c>
      <c r="J39" s="263">
        <f>SUM(J5:J38)</f>
        <v>0</v>
      </c>
    </row>
    <row r="40" spans="1:10" ht="12" thickTop="1">
      <c r="A40" s="264" t="s">
        <v>155</v>
      </c>
      <c r="B40" s="238" t="s">
        <v>96</v>
      </c>
      <c r="C40" s="239" t="s">
        <v>70</v>
      </c>
      <c r="D40" s="265"/>
      <c r="E40" s="266"/>
      <c r="F40" s="267">
        <f>'逆行列係数'!D42</f>
        <v>0.09963129990859146</v>
      </c>
      <c r="G40" s="267">
        <f>'逆行列係数'!AN42</f>
        <v>1.1282157066268956</v>
      </c>
      <c r="H40" s="244">
        <f aca="true" t="shared" si="3" ref="H40:H73">D$5*F40</f>
        <v>0</v>
      </c>
      <c r="I40" s="268">
        <f aca="true" t="shared" si="4" ref="I40:I73">E$5*G40</f>
        <v>0</v>
      </c>
      <c r="J40" s="269">
        <f aca="true" t="shared" si="5" ref="J40:J73">SUM(H40:I40)</f>
        <v>0</v>
      </c>
    </row>
    <row r="41" spans="1:10" ht="11.25" hidden="1">
      <c r="A41" s="264" t="s">
        <v>156</v>
      </c>
      <c r="B41" s="238" t="s">
        <v>97</v>
      </c>
      <c r="C41" s="239" t="s">
        <v>71</v>
      </c>
      <c r="D41" s="240"/>
      <c r="E41" s="241"/>
      <c r="F41" s="242">
        <f>'逆行列係数'!D43</f>
        <v>0.0012056560225085652</v>
      </c>
      <c r="G41" s="242">
        <f>'逆行列係数'!AN43</f>
        <v>0.0014833557883584178</v>
      </c>
      <c r="H41" s="244">
        <f t="shared" si="3"/>
        <v>0</v>
      </c>
      <c r="I41" s="244">
        <f t="shared" si="4"/>
        <v>0</v>
      </c>
      <c r="J41" s="245">
        <f t="shared" si="5"/>
        <v>0</v>
      </c>
    </row>
    <row r="42" spans="1:10" ht="11.25" hidden="1">
      <c r="A42" s="264" t="s">
        <v>157</v>
      </c>
      <c r="B42" s="238" t="s">
        <v>98</v>
      </c>
      <c r="C42" s="239" t="s">
        <v>72</v>
      </c>
      <c r="D42" s="270"/>
      <c r="E42" s="247"/>
      <c r="F42" s="242">
        <f>'逆行列係数'!D44</f>
        <v>0.0025050201464797287</v>
      </c>
      <c r="G42" s="242">
        <f>'逆行列係数'!AN44</f>
        <v>0.002756271013676601</v>
      </c>
      <c r="H42" s="244">
        <f t="shared" si="3"/>
        <v>0</v>
      </c>
      <c r="I42" s="244">
        <f t="shared" si="4"/>
        <v>0</v>
      </c>
      <c r="J42" s="245">
        <f t="shared" si="5"/>
        <v>0</v>
      </c>
    </row>
    <row r="43" spans="1:10" ht="11.25" hidden="1">
      <c r="A43" s="264" t="s">
        <v>158</v>
      </c>
      <c r="B43" s="238" t="s">
        <v>99</v>
      </c>
      <c r="C43" s="239" t="s">
        <v>3</v>
      </c>
      <c r="D43" s="270"/>
      <c r="E43" s="247"/>
      <c r="F43" s="242">
        <f>'逆行列係数'!D45</f>
        <v>0.0014618552558913146</v>
      </c>
      <c r="G43" s="242">
        <f>'逆行列係数'!AN45</f>
        <v>0.0016075016347375667</v>
      </c>
      <c r="H43" s="244">
        <f t="shared" si="3"/>
        <v>0</v>
      </c>
      <c r="I43" s="244">
        <f t="shared" si="4"/>
        <v>0</v>
      </c>
      <c r="J43" s="245">
        <f t="shared" si="5"/>
        <v>0</v>
      </c>
    </row>
    <row r="44" spans="1:10" ht="11.25" hidden="1">
      <c r="A44" s="264" t="s">
        <v>154</v>
      </c>
      <c r="B44" s="238" t="s">
        <v>100</v>
      </c>
      <c r="C44" s="239" t="s">
        <v>4</v>
      </c>
      <c r="E44" s="247"/>
      <c r="F44" s="242">
        <f>'逆行列係数'!D46</f>
        <v>0.0802733355847197</v>
      </c>
      <c r="G44" s="242">
        <f>'逆行列係数'!AN46</f>
        <v>0.09204960938146782</v>
      </c>
      <c r="H44" s="244">
        <f t="shared" si="3"/>
        <v>0</v>
      </c>
      <c r="I44" s="244">
        <f t="shared" si="4"/>
        <v>0</v>
      </c>
      <c r="J44" s="245">
        <f t="shared" si="5"/>
        <v>0</v>
      </c>
    </row>
    <row r="45" spans="1:10" ht="11.25" hidden="1">
      <c r="A45" s="264"/>
      <c r="B45" s="238" t="s">
        <v>101</v>
      </c>
      <c r="C45" s="239" t="s">
        <v>5</v>
      </c>
      <c r="E45" s="247"/>
      <c r="F45" s="242">
        <f>'逆行列係数'!D47</f>
        <v>0.003332227800464264</v>
      </c>
      <c r="G45" s="242">
        <f>'逆行列係数'!AN47</f>
        <v>0.0033441041908573205</v>
      </c>
      <c r="H45" s="244">
        <f t="shared" si="3"/>
        <v>0</v>
      </c>
      <c r="I45" s="244">
        <f t="shared" si="4"/>
        <v>0</v>
      </c>
      <c r="J45" s="245">
        <f t="shared" si="5"/>
        <v>0</v>
      </c>
    </row>
    <row r="46" spans="1:10" ht="11.25" hidden="1">
      <c r="A46" s="264"/>
      <c r="B46" s="238" t="s">
        <v>102</v>
      </c>
      <c r="C46" s="239" t="s">
        <v>130</v>
      </c>
      <c r="E46" s="247"/>
      <c r="F46" s="242">
        <f>'逆行列係数'!D48</f>
        <v>0.025247634406188865</v>
      </c>
      <c r="G46" s="242">
        <f>'逆行列係数'!AN48</f>
        <v>0.030928929728129734</v>
      </c>
      <c r="H46" s="244">
        <f t="shared" si="3"/>
        <v>0</v>
      </c>
      <c r="I46" s="244">
        <f t="shared" si="4"/>
        <v>0</v>
      </c>
      <c r="J46" s="245">
        <f t="shared" si="5"/>
        <v>0</v>
      </c>
    </row>
    <row r="47" spans="1:10" ht="11.25" hidden="1">
      <c r="A47" s="264"/>
      <c r="B47" s="238" t="s">
        <v>103</v>
      </c>
      <c r="C47" s="239" t="s">
        <v>7</v>
      </c>
      <c r="E47" s="247"/>
      <c r="F47" s="242">
        <f>'逆行列係数'!D49</f>
        <v>0.06840241443081625</v>
      </c>
      <c r="G47" s="242">
        <f>'逆行列係数'!AN49</f>
        <v>0.08116515223334946</v>
      </c>
      <c r="H47" s="244">
        <f t="shared" si="3"/>
        <v>0</v>
      </c>
      <c r="I47" s="244">
        <f t="shared" si="4"/>
        <v>0</v>
      </c>
      <c r="J47" s="245">
        <f t="shared" si="5"/>
        <v>0</v>
      </c>
    </row>
    <row r="48" spans="1:10" ht="11.25" hidden="1">
      <c r="A48" s="264"/>
      <c r="B48" s="238" t="s">
        <v>104</v>
      </c>
      <c r="C48" s="239" t="s">
        <v>8</v>
      </c>
      <c r="E48" s="247"/>
      <c r="F48" s="242">
        <f>'逆行列係数'!D50</f>
        <v>0.01767510147052608</v>
      </c>
      <c r="G48" s="242">
        <f>'逆行列係数'!AN50</f>
        <v>0.021419379284535384</v>
      </c>
      <c r="H48" s="244">
        <f t="shared" si="3"/>
        <v>0</v>
      </c>
      <c r="I48" s="244">
        <f t="shared" si="4"/>
        <v>0</v>
      </c>
      <c r="J48" s="245">
        <f t="shared" si="5"/>
        <v>0</v>
      </c>
    </row>
    <row r="49" spans="1:10" ht="11.25" hidden="1">
      <c r="A49" s="264"/>
      <c r="B49" s="238" t="s">
        <v>105</v>
      </c>
      <c r="C49" s="239" t="s">
        <v>9</v>
      </c>
      <c r="E49" s="247"/>
      <c r="F49" s="242">
        <f>'逆行列係数'!D51</f>
        <v>0.0029825993065874944</v>
      </c>
      <c r="G49" s="242">
        <f>'逆行列係数'!AN51</f>
        <v>0.003940816136722636</v>
      </c>
      <c r="H49" s="244">
        <f t="shared" si="3"/>
        <v>0</v>
      </c>
      <c r="I49" s="244">
        <f t="shared" si="4"/>
        <v>0</v>
      </c>
      <c r="J49" s="245">
        <f t="shared" si="5"/>
        <v>0</v>
      </c>
    </row>
    <row r="50" spans="1:10" ht="11.25" hidden="1">
      <c r="A50" s="264"/>
      <c r="B50" s="238" t="s">
        <v>106</v>
      </c>
      <c r="C50" s="239" t="s">
        <v>10</v>
      </c>
      <c r="E50" s="247"/>
      <c r="F50" s="242">
        <f>'逆行列係数'!D52</f>
        <v>0.0035765117482960693</v>
      </c>
      <c r="G50" s="242">
        <f>'逆行列係数'!AN52</f>
        <v>0.003582504359875485</v>
      </c>
      <c r="H50" s="244">
        <f t="shared" si="3"/>
        <v>0</v>
      </c>
      <c r="I50" s="244">
        <f t="shared" si="4"/>
        <v>0</v>
      </c>
      <c r="J50" s="245">
        <f t="shared" si="5"/>
        <v>0</v>
      </c>
    </row>
    <row r="51" spans="1:10" ht="11.25" hidden="1">
      <c r="A51" s="264"/>
      <c r="B51" s="238" t="s">
        <v>107</v>
      </c>
      <c r="C51" s="239" t="s">
        <v>11</v>
      </c>
      <c r="E51" s="247"/>
      <c r="F51" s="242">
        <f>'逆行列係数'!D53</f>
        <v>0.0013570619666688367</v>
      </c>
      <c r="G51" s="242">
        <f>'逆行列係数'!AN53</f>
        <v>0.0013367688209756981</v>
      </c>
      <c r="H51" s="244">
        <f t="shared" si="3"/>
        <v>0</v>
      </c>
      <c r="I51" s="244">
        <f t="shared" si="4"/>
        <v>0</v>
      </c>
      <c r="J51" s="245">
        <f t="shared" si="5"/>
        <v>0</v>
      </c>
    </row>
    <row r="52" spans="1:10" ht="11.25" hidden="1">
      <c r="A52" s="264"/>
      <c r="B52" s="238" t="s">
        <v>108</v>
      </c>
      <c r="C52" s="239" t="s">
        <v>12</v>
      </c>
      <c r="E52" s="247"/>
      <c r="F52" s="242">
        <f>'逆行列係数'!D54</f>
        <v>0.006089684089090554</v>
      </c>
      <c r="G52" s="242">
        <f>'逆行列係数'!AN54</f>
        <v>0.006174260622987802</v>
      </c>
      <c r="H52" s="244">
        <f t="shared" si="3"/>
        <v>0</v>
      </c>
      <c r="I52" s="244">
        <f t="shared" si="4"/>
        <v>0</v>
      </c>
      <c r="J52" s="245">
        <f t="shared" si="5"/>
        <v>0</v>
      </c>
    </row>
    <row r="53" spans="1:10" ht="11.25" hidden="1">
      <c r="A53" s="264"/>
      <c r="B53" s="238" t="s">
        <v>109</v>
      </c>
      <c r="C53" s="239" t="s">
        <v>13</v>
      </c>
      <c r="E53" s="247"/>
      <c r="F53" s="242">
        <f>'逆行列係数'!D55</f>
        <v>0.0019952029170725075</v>
      </c>
      <c r="G53" s="242">
        <f>'逆行列係数'!AN55</f>
        <v>0.001845773588682952</v>
      </c>
      <c r="H53" s="244">
        <f t="shared" si="3"/>
        <v>0</v>
      </c>
      <c r="I53" s="244">
        <f t="shared" si="4"/>
        <v>0</v>
      </c>
      <c r="J53" s="245">
        <f t="shared" si="5"/>
        <v>0</v>
      </c>
    </row>
    <row r="54" spans="1:10" ht="11.25" hidden="1">
      <c r="A54" s="264"/>
      <c r="B54" s="238" t="s">
        <v>110</v>
      </c>
      <c r="C54" s="239" t="s">
        <v>14</v>
      </c>
      <c r="E54" s="247"/>
      <c r="F54" s="242">
        <f>'逆行列係数'!D56</f>
        <v>0.0021329968156833037</v>
      </c>
      <c r="G54" s="242">
        <f>'逆行列係数'!AN56</f>
        <v>0.0019983545102044524</v>
      </c>
      <c r="H54" s="244">
        <f t="shared" si="3"/>
        <v>0</v>
      </c>
      <c r="I54" s="244">
        <f t="shared" si="4"/>
        <v>0</v>
      </c>
      <c r="J54" s="245">
        <f t="shared" si="5"/>
        <v>0</v>
      </c>
    </row>
    <row r="55" spans="1:10" ht="11.25" hidden="1">
      <c r="A55" s="264"/>
      <c r="B55" s="238" t="s">
        <v>111</v>
      </c>
      <c r="C55" s="239" t="s">
        <v>15</v>
      </c>
      <c r="E55" s="247"/>
      <c r="F55" s="242">
        <f>'逆行列係数'!D57</f>
        <v>0.0041944527449153494</v>
      </c>
      <c r="G55" s="242">
        <f>'逆行列係数'!AN57</f>
        <v>0.003647924759248042</v>
      </c>
      <c r="H55" s="244">
        <f t="shared" si="3"/>
        <v>0</v>
      </c>
      <c r="I55" s="244">
        <f t="shared" si="4"/>
        <v>0</v>
      </c>
      <c r="J55" s="245">
        <f t="shared" si="5"/>
        <v>0</v>
      </c>
    </row>
    <row r="56" spans="1:10" ht="11.25" hidden="1">
      <c r="A56" s="264"/>
      <c r="B56" s="238" t="s">
        <v>112</v>
      </c>
      <c r="C56" s="239" t="s">
        <v>16</v>
      </c>
      <c r="E56" s="247"/>
      <c r="F56" s="242">
        <f>'逆行列係数'!D58</f>
        <v>0.0002669652977663575</v>
      </c>
      <c r="G56" s="242">
        <f>'逆行列係数'!AN58</f>
        <v>0.00021898716465053192</v>
      </c>
      <c r="H56" s="244">
        <f t="shared" si="3"/>
        <v>0</v>
      </c>
      <c r="I56" s="244">
        <f t="shared" si="4"/>
        <v>0</v>
      </c>
      <c r="J56" s="245">
        <f t="shared" si="5"/>
        <v>0</v>
      </c>
    </row>
    <row r="57" spans="1:10" ht="11.25" hidden="1">
      <c r="A57" s="264"/>
      <c r="B57" s="238" t="s">
        <v>113</v>
      </c>
      <c r="C57" s="239" t="s">
        <v>17</v>
      </c>
      <c r="E57" s="247"/>
      <c r="F57" s="242">
        <f>'逆行列係数'!D59</f>
        <v>0.023633690659639484</v>
      </c>
      <c r="G57" s="242">
        <f>'逆行列係数'!AN59</f>
        <v>0.02618670161644247</v>
      </c>
      <c r="H57" s="244">
        <f t="shared" si="3"/>
        <v>0</v>
      </c>
      <c r="I57" s="244">
        <f t="shared" si="4"/>
        <v>0</v>
      </c>
      <c r="J57" s="245">
        <f t="shared" si="5"/>
        <v>0</v>
      </c>
    </row>
    <row r="58" spans="1:10" ht="11.25" hidden="1">
      <c r="A58" s="264"/>
      <c r="B58" s="238" t="s">
        <v>114</v>
      </c>
      <c r="C58" s="239" t="s">
        <v>18</v>
      </c>
      <c r="E58" s="247"/>
      <c r="F58" s="242">
        <f>'逆行列係数'!D60</f>
        <v>0.003582968101629389</v>
      </c>
      <c r="G58" s="242">
        <f>'逆行列係数'!AN60</f>
        <v>0.012079240477654251</v>
      </c>
      <c r="H58" s="244">
        <f t="shared" si="3"/>
        <v>0</v>
      </c>
      <c r="I58" s="244">
        <f t="shared" si="4"/>
        <v>0</v>
      </c>
      <c r="J58" s="245">
        <f t="shared" si="5"/>
        <v>0</v>
      </c>
    </row>
    <row r="59" spans="1:10" ht="11.25" hidden="1">
      <c r="A59" s="264"/>
      <c r="B59" s="238" t="s">
        <v>115</v>
      </c>
      <c r="C59" s="239" t="s">
        <v>19</v>
      </c>
      <c r="E59" s="247"/>
      <c r="F59" s="242">
        <f>'逆行列係数'!D61</f>
        <v>0.00991038650791085</v>
      </c>
      <c r="G59" s="242">
        <f>'逆行列係数'!AN61</f>
        <v>0.016630504915752544</v>
      </c>
      <c r="H59" s="244">
        <f t="shared" si="3"/>
        <v>0</v>
      </c>
      <c r="I59" s="244">
        <f t="shared" si="4"/>
        <v>0</v>
      </c>
      <c r="J59" s="245">
        <f t="shared" si="5"/>
        <v>0</v>
      </c>
    </row>
    <row r="60" spans="1:10" ht="11.25" hidden="1">
      <c r="A60" s="264"/>
      <c r="B60" s="238" t="s">
        <v>116</v>
      </c>
      <c r="C60" s="239" t="s">
        <v>20</v>
      </c>
      <c r="E60" s="247"/>
      <c r="F60" s="242">
        <f>'逆行列係数'!D62</f>
        <v>0.0018256208139128152</v>
      </c>
      <c r="G60" s="242">
        <f>'逆行列係数'!AN62</f>
        <v>0.0033793510195152376</v>
      </c>
      <c r="H60" s="244">
        <f t="shared" si="3"/>
        <v>0</v>
      </c>
      <c r="I60" s="244">
        <f t="shared" si="4"/>
        <v>0</v>
      </c>
      <c r="J60" s="245">
        <f t="shared" si="5"/>
        <v>0</v>
      </c>
    </row>
    <row r="61" spans="1:10" ht="11.25" hidden="1">
      <c r="A61" s="264"/>
      <c r="B61" s="238" t="s">
        <v>117</v>
      </c>
      <c r="C61" s="239" t="s">
        <v>21</v>
      </c>
      <c r="E61" s="247"/>
      <c r="F61" s="242">
        <f>'逆行列係数'!D63</f>
        <v>0.05846927062328843</v>
      </c>
      <c r="G61" s="242">
        <f>'逆行列係数'!AN63</f>
        <v>0.07793756354601585</v>
      </c>
      <c r="H61" s="244">
        <f t="shared" si="3"/>
        <v>0</v>
      </c>
      <c r="I61" s="244">
        <f t="shared" si="4"/>
        <v>0</v>
      </c>
      <c r="J61" s="245">
        <f t="shared" si="5"/>
        <v>0</v>
      </c>
    </row>
    <row r="62" spans="1:10" ht="11.25" hidden="1">
      <c r="A62" s="264"/>
      <c r="B62" s="238" t="s">
        <v>118</v>
      </c>
      <c r="C62" s="239" t="s">
        <v>22</v>
      </c>
      <c r="E62" s="247"/>
      <c r="F62" s="242">
        <f>'逆行列係数'!D64</f>
        <v>0.019571045980442146</v>
      </c>
      <c r="G62" s="242">
        <f>'逆行列係数'!AN64</f>
        <v>0.06874241388875989</v>
      </c>
      <c r="H62" s="244">
        <f t="shared" si="3"/>
        <v>0</v>
      </c>
      <c r="I62" s="244">
        <f t="shared" si="4"/>
        <v>0</v>
      </c>
      <c r="J62" s="245">
        <f t="shared" si="5"/>
        <v>0</v>
      </c>
    </row>
    <row r="63" spans="1:10" ht="11.25" hidden="1">
      <c r="A63" s="264"/>
      <c r="B63" s="238" t="s">
        <v>119</v>
      </c>
      <c r="C63" s="239" t="s">
        <v>23</v>
      </c>
      <c r="E63" s="247"/>
      <c r="F63" s="242">
        <f>'逆行列係数'!D65</f>
        <v>0.0042589220265405415</v>
      </c>
      <c r="G63" s="242">
        <f>'逆行列係数'!AN65</f>
        <v>0.006817244553086881</v>
      </c>
      <c r="H63" s="244">
        <f t="shared" si="3"/>
        <v>0</v>
      </c>
      <c r="I63" s="244">
        <f t="shared" si="4"/>
        <v>0</v>
      </c>
      <c r="J63" s="245">
        <f t="shared" si="5"/>
        <v>0</v>
      </c>
    </row>
    <row r="64" spans="1:10" ht="11.25" hidden="1">
      <c r="A64" s="264"/>
      <c r="B64" s="238" t="s">
        <v>120</v>
      </c>
      <c r="C64" s="239" t="s">
        <v>24</v>
      </c>
      <c r="D64" s="270"/>
      <c r="E64" s="247"/>
      <c r="F64" s="242">
        <f>'逆行列係数'!D66</f>
        <v>0.022249117567733213</v>
      </c>
      <c r="G64" s="242">
        <f>'逆行列係数'!AN66</f>
        <v>0.039374861924207374</v>
      </c>
      <c r="H64" s="244">
        <f t="shared" si="3"/>
        <v>0</v>
      </c>
      <c r="I64" s="244">
        <f t="shared" si="4"/>
        <v>0</v>
      </c>
      <c r="J64" s="245">
        <f t="shared" si="5"/>
        <v>0</v>
      </c>
    </row>
    <row r="65" spans="1:10" ht="11.25" hidden="1">
      <c r="A65" s="264"/>
      <c r="B65" s="238" t="s">
        <v>121</v>
      </c>
      <c r="C65" s="239" t="s">
        <v>25</v>
      </c>
      <c r="D65" s="270"/>
      <c r="E65" s="247"/>
      <c r="F65" s="242">
        <f>'逆行列係数'!D67</f>
        <v>0.0068386603417531335</v>
      </c>
      <c r="G65" s="242">
        <f>'逆行列係数'!AN67</f>
        <v>0.010045651505920707</v>
      </c>
      <c r="H65" s="244">
        <f t="shared" si="3"/>
        <v>0</v>
      </c>
      <c r="I65" s="244">
        <f t="shared" si="4"/>
        <v>0</v>
      </c>
      <c r="J65" s="245">
        <f t="shared" si="5"/>
        <v>0</v>
      </c>
    </row>
    <row r="66" spans="1:10" ht="11.25" hidden="1">
      <c r="A66" s="264"/>
      <c r="B66" s="238" t="s">
        <v>122</v>
      </c>
      <c r="C66" s="239" t="s">
        <v>26</v>
      </c>
      <c r="D66" s="270"/>
      <c r="E66" s="247"/>
      <c r="F66" s="242">
        <f>'逆行列係数'!D68</f>
        <v>0.0010029456831989064</v>
      </c>
      <c r="G66" s="242">
        <f>'逆行列係数'!AN68</f>
        <v>0.0016536442401113279</v>
      </c>
      <c r="H66" s="244">
        <f t="shared" si="3"/>
        <v>0</v>
      </c>
      <c r="I66" s="244">
        <f t="shared" si="4"/>
        <v>0</v>
      </c>
      <c r="J66" s="245">
        <f t="shared" si="5"/>
        <v>0</v>
      </c>
    </row>
    <row r="67" spans="1:10" ht="11.25" hidden="1">
      <c r="A67" s="264"/>
      <c r="B67" s="238" t="s">
        <v>123</v>
      </c>
      <c r="C67" s="239" t="s">
        <v>27</v>
      </c>
      <c r="D67" s="270"/>
      <c r="E67" s="247"/>
      <c r="F67" s="242">
        <f>'逆行列係数'!D69</f>
        <v>0.0076781529621130626</v>
      </c>
      <c r="G67" s="242">
        <f>'逆行列係数'!AN69</f>
        <v>0.009806418462520774</v>
      </c>
      <c r="H67" s="244">
        <f t="shared" si="3"/>
        <v>0</v>
      </c>
      <c r="I67" s="244">
        <f t="shared" si="4"/>
        <v>0</v>
      </c>
      <c r="J67" s="245">
        <f t="shared" si="5"/>
        <v>0</v>
      </c>
    </row>
    <row r="68" spans="1:10" ht="11.25" hidden="1">
      <c r="A68" s="264"/>
      <c r="B68" s="238" t="s">
        <v>124</v>
      </c>
      <c r="C68" s="239" t="s">
        <v>131</v>
      </c>
      <c r="D68" s="270"/>
      <c r="E68" s="247"/>
      <c r="F68" s="242">
        <f>'逆行列係数'!D70</f>
        <v>3.7479656991598433E-06</v>
      </c>
      <c r="G68" s="242">
        <f>'逆行列係数'!AN70</f>
        <v>6.421866155530644E-06</v>
      </c>
      <c r="H68" s="244">
        <f t="shared" si="3"/>
        <v>0</v>
      </c>
      <c r="I68" s="244">
        <f t="shared" si="4"/>
        <v>0</v>
      </c>
      <c r="J68" s="245">
        <f t="shared" si="5"/>
        <v>0</v>
      </c>
    </row>
    <row r="69" spans="1:10" ht="11.25" hidden="1">
      <c r="A69" s="264"/>
      <c r="B69" s="238" t="s">
        <v>125</v>
      </c>
      <c r="C69" s="239" t="s">
        <v>28</v>
      </c>
      <c r="D69" s="270"/>
      <c r="E69" s="247"/>
      <c r="F69" s="242">
        <f>'逆行列係数'!D71</f>
        <v>0.00048680157899409245</v>
      </c>
      <c r="G69" s="242">
        <f>'逆行列係数'!AN71</f>
        <v>0.0007253944836095404</v>
      </c>
      <c r="H69" s="244">
        <f t="shared" si="3"/>
        <v>0</v>
      </c>
      <c r="I69" s="244">
        <f t="shared" si="4"/>
        <v>0</v>
      </c>
      <c r="J69" s="245">
        <f t="shared" si="5"/>
        <v>0</v>
      </c>
    </row>
    <row r="70" spans="1:10" ht="11.25" hidden="1">
      <c r="A70" s="264"/>
      <c r="B70" s="238" t="s">
        <v>126</v>
      </c>
      <c r="C70" s="239" t="s">
        <v>29</v>
      </c>
      <c r="D70" s="270"/>
      <c r="E70" s="247"/>
      <c r="F70" s="242">
        <f>'逆行列係数'!D72</f>
        <v>0.04808320911201728</v>
      </c>
      <c r="G70" s="242">
        <f>'逆行列係数'!AN72</f>
        <v>0.06955035244985446</v>
      </c>
      <c r="H70" s="244">
        <f t="shared" si="3"/>
        <v>0</v>
      </c>
      <c r="I70" s="244">
        <f t="shared" si="4"/>
        <v>0</v>
      </c>
      <c r="J70" s="245">
        <f t="shared" si="5"/>
        <v>0</v>
      </c>
    </row>
    <row r="71" spans="1:10" ht="11.25" hidden="1">
      <c r="A71" s="264"/>
      <c r="B71" s="238" t="s">
        <v>127</v>
      </c>
      <c r="C71" s="239" t="s">
        <v>30</v>
      </c>
      <c r="D71" s="270"/>
      <c r="E71" s="247"/>
      <c r="F71" s="242">
        <f>'逆行列係数'!D73</f>
        <v>0.0009768601802660544</v>
      </c>
      <c r="G71" s="242">
        <f>'逆行列係数'!AN73</f>
        <v>0.0014779119353696775</v>
      </c>
      <c r="H71" s="244">
        <f t="shared" si="3"/>
        <v>0</v>
      </c>
      <c r="I71" s="244">
        <f t="shared" si="4"/>
        <v>0</v>
      </c>
      <c r="J71" s="245">
        <f t="shared" si="5"/>
        <v>0</v>
      </c>
    </row>
    <row r="72" spans="1:10" ht="11.25" hidden="1">
      <c r="A72" s="264"/>
      <c r="B72" s="238" t="s">
        <v>128</v>
      </c>
      <c r="C72" s="239" t="s">
        <v>132</v>
      </c>
      <c r="D72" s="270"/>
      <c r="E72" s="247"/>
      <c r="F72" s="242">
        <f>'逆行列係数'!D74</f>
        <v>0.0008488525805629743</v>
      </c>
      <c r="G72" s="242">
        <f>'逆行列係数'!AN74</f>
        <v>0.0015596307442076204</v>
      </c>
      <c r="H72" s="244">
        <f t="shared" si="3"/>
        <v>0</v>
      </c>
      <c r="I72" s="244">
        <f t="shared" si="4"/>
        <v>0</v>
      </c>
      <c r="J72" s="245">
        <f t="shared" si="5"/>
        <v>0</v>
      </c>
    </row>
    <row r="73" spans="1:10" ht="11.25">
      <c r="A73" s="264"/>
      <c r="B73" s="248" t="s">
        <v>129</v>
      </c>
      <c r="C73" s="249" t="s">
        <v>133</v>
      </c>
      <c r="D73" s="271"/>
      <c r="E73" s="272"/>
      <c r="F73" s="252">
        <f>'逆行列係数'!D75</f>
        <v>0.00594961148491151</v>
      </c>
      <c r="G73" s="252">
        <f>'逆行列係数'!AN75</f>
        <v>0.009809644657469373</v>
      </c>
      <c r="H73" s="254">
        <f t="shared" si="3"/>
        <v>0</v>
      </c>
      <c r="I73" s="254">
        <f t="shared" si="4"/>
        <v>0</v>
      </c>
      <c r="J73" s="255">
        <f t="shared" si="5"/>
        <v>0</v>
      </c>
    </row>
    <row r="74" spans="1:10" ht="11.25">
      <c r="A74" s="273"/>
      <c r="B74" s="274"/>
      <c r="C74" s="275" t="s">
        <v>134</v>
      </c>
      <c r="D74" s="276">
        <f>SUM(D40:D73)</f>
        <v>0</v>
      </c>
      <c r="E74" s="283">
        <f>SUM(E40:E73)</f>
        <v>0</v>
      </c>
      <c r="F74" s="277">
        <f>'逆行列係数'!D76</f>
        <v>0.5376998840828799</v>
      </c>
      <c r="G74" s="277">
        <f>'逆行列係数'!AN76</f>
        <v>1.7414983521320089</v>
      </c>
      <c r="H74" s="278">
        <f>SUM(H40:H73)</f>
        <v>0</v>
      </c>
      <c r="I74" s="278">
        <f>SUM(I40:I73)</f>
        <v>0</v>
      </c>
      <c r="J74" s="279">
        <f>SUM(J40:J73)</f>
        <v>0</v>
      </c>
    </row>
    <row r="75" spans="1:10" ht="11.25">
      <c r="A75" s="280"/>
      <c r="B75" s="281"/>
      <c r="C75" s="282" t="s">
        <v>64</v>
      </c>
      <c r="D75" s="272">
        <f>SUM(D74,D39)</f>
        <v>0</v>
      </c>
      <c r="E75" s="272">
        <f>SUM(E74,E39)</f>
        <v>0</v>
      </c>
      <c r="F75" s="252">
        <f>'逆行列係数'!D78</f>
        <v>1.793002613088467</v>
      </c>
      <c r="G75" s="252">
        <f>'逆行列係数'!AN78</f>
        <v>1.759119846035356</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 sqref="C2"/>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235</v>
      </c>
      <c r="D1" s="217"/>
      <c r="E1" s="217"/>
    </row>
    <row r="2" spans="2:5" ht="11.25">
      <c r="B2" s="215"/>
      <c r="C2" s="215" t="s">
        <v>71</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230</v>
      </c>
      <c r="E4" s="229" t="s">
        <v>173</v>
      </c>
      <c r="F4" s="230" t="s">
        <v>174</v>
      </c>
      <c r="G4" s="230" t="s">
        <v>231</v>
      </c>
      <c r="H4" s="231" t="s">
        <v>232</v>
      </c>
      <c r="I4" s="232" t="s">
        <v>233</v>
      </c>
      <c r="J4" s="233" t="s">
        <v>234</v>
      </c>
      <c r="K4" s="234"/>
      <c r="L4" s="235"/>
    </row>
    <row r="5" spans="1:10" ht="12" thickTop="1">
      <c r="A5" s="237" t="s">
        <v>148</v>
      </c>
      <c r="B5" s="238" t="s">
        <v>96</v>
      </c>
      <c r="C5" s="239" t="s">
        <v>70</v>
      </c>
      <c r="D5" s="240"/>
      <c r="E5" s="241"/>
      <c r="F5" s="242">
        <f>'逆行列係数'!E6</f>
        <v>0.001004078379579097</v>
      </c>
      <c r="G5" s="242">
        <f>'逆行列係数'!AO6</f>
        <v>6.0572441650514746E-05</v>
      </c>
      <c r="H5" s="243">
        <f aca="true" t="shared" si="0" ref="H5:H38">D$6*F5</f>
        <v>0</v>
      </c>
      <c r="I5" s="244">
        <f aca="true" t="shared" si="1" ref="I5:I38">E$6*G5</f>
        <v>0</v>
      </c>
      <c r="J5" s="245">
        <f aca="true" t="shared" si="2" ref="J5:J38">SUM(H5:I5)</f>
        <v>0</v>
      </c>
    </row>
    <row r="6" spans="1:10" ht="11.25">
      <c r="A6" s="237" t="s">
        <v>150</v>
      </c>
      <c r="B6" s="238" t="s">
        <v>97</v>
      </c>
      <c r="C6" s="239" t="s">
        <v>71</v>
      </c>
      <c r="D6" s="240">
        <f>'地域別最終需要'!K8</f>
        <v>0</v>
      </c>
      <c r="E6" s="241">
        <f>'地域別最終需要'!I8</f>
        <v>0</v>
      </c>
      <c r="F6" s="242">
        <f>'逆行列係数'!E7</f>
        <v>1.0472861547730712</v>
      </c>
      <c r="G6" s="242">
        <f>'逆行列係数'!AO7</f>
        <v>0.00017689592737891402</v>
      </c>
      <c r="H6" s="246">
        <f t="shared" si="0"/>
        <v>0</v>
      </c>
      <c r="I6" s="244">
        <f t="shared" si="1"/>
        <v>0</v>
      </c>
      <c r="J6" s="245">
        <f t="shared" si="2"/>
        <v>0</v>
      </c>
    </row>
    <row r="7" spans="1:10" ht="11.25">
      <c r="A7" s="237" t="s">
        <v>152</v>
      </c>
      <c r="B7" s="238" t="s">
        <v>98</v>
      </c>
      <c r="C7" s="239" t="s">
        <v>72</v>
      </c>
      <c r="D7" s="240"/>
      <c r="E7" s="241"/>
      <c r="F7" s="242">
        <f>'逆行列係数'!E8</f>
        <v>2.8702538348795644E-05</v>
      </c>
      <c r="G7" s="242">
        <f>'逆行列係数'!AO8</f>
        <v>1.316314565050002E-05</v>
      </c>
      <c r="H7" s="246">
        <f t="shared" si="0"/>
        <v>0</v>
      </c>
      <c r="I7" s="244">
        <f t="shared" si="1"/>
        <v>0</v>
      </c>
      <c r="J7" s="245">
        <f t="shared" si="2"/>
        <v>0</v>
      </c>
    </row>
    <row r="8" spans="1:10" ht="11.25">
      <c r="A8" s="237" t="s">
        <v>154</v>
      </c>
      <c r="B8" s="238" t="s">
        <v>99</v>
      </c>
      <c r="C8" s="239" t="s">
        <v>3</v>
      </c>
      <c r="D8" s="240"/>
      <c r="E8" s="241"/>
      <c r="F8" s="242">
        <f>'逆行列係数'!E9</f>
        <v>0.00031305369651395257</v>
      </c>
      <c r="G8" s="242">
        <f>'逆行列係数'!AO9</f>
        <v>6.055539868147741E-05</v>
      </c>
      <c r="H8" s="246">
        <f t="shared" si="0"/>
        <v>0</v>
      </c>
      <c r="I8" s="244">
        <f t="shared" si="1"/>
        <v>0</v>
      </c>
      <c r="J8" s="245">
        <f t="shared" si="2"/>
        <v>0</v>
      </c>
    </row>
    <row r="9" spans="1:10" ht="11.25">
      <c r="A9" s="237"/>
      <c r="B9" s="238" t="s">
        <v>100</v>
      </c>
      <c r="C9" s="239" t="s">
        <v>4</v>
      </c>
      <c r="D9" s="240"/>
      <c r="E9" s="241"/>
      <c r="F9" s="242">
        <f>'逆行列係数'!E10</f>
        <v>0.0028477009834557664</v>
      </c>
      <c r="G9" s="242">
        <f>'逆行列係数'!AO10</f>
        <v>0.0007766469476451807</v>
      </c>
      <c r="H9" s="246">
        <f t="shared" si="0"/>
        <v>0</v>
      </c>
      <c r="I9" s="244">
        <f t="shared" si="1"/>
        <v>0</v>
      </c>
      <c r="J9" s="245">
        <f t="shared" si="2"/>
        <v>0</v>
      </c>
    </row>
    <row r="10" spans="1:10" ht="11.25">
      <c r="A10" s="237"/>
      <c r="B10" s="238" t="s">
        <v>101</v>
      </c>
      <c r="C10" s="239" t="s">
        <v>5</v>
      </c>
      <c r="D10" s="240"/>
      <c r="E10" s="241"/>
      <c r="F10" s="242">
        <f>'逆行列係数'!E11</f>
        <v>0.0003086725799621438</v>
      </c>
      <c r="G10" s="242">
        <f>'逆行列係数'!AO11</f>
        <v>0.00016112416649041055</v>
      </c>
      <c r="H10" s="246">
        <f t="shared" si="0"/>
        <v>0</v>
      </c>
      <c r="I10" s="244">
        <f t="shared" si="1"/>
        <v>0</v>
      </c>
      <c r="J10" s="245">
        <f t="shared" si="2"/>
        <v>0</v>
      </c>
    </row>
    <row r="11" spans="1:10" ht="11.25">
      <c r="A11" s="237"/>
      <c r="B11" s="238" t="s">
        <v>102</v>
      </c>
      <c r="C11" s="239" t="s">
        <v>130</v>
      </c>
      <c r="D11" s="240"/>
      <c r="E11" s="241"/>
      <c r="F11" s="242">
        <f>'逆行列係数'!E12</f>
        <v>0.002004961499843835</v>
      </c>
      <c r="G11" s="242">
        <f>'逆行列係数'!AO12</f>
        <v>0.0004487337523162862</v>
      </c>
      <c r="H11" s="246">
        <f t="shared" si="0"/>
        <v>0</v>
      </c>
      <c r="I11" s="244">
        <f t="shared" si="1"/>
        <v>0</v>
      </c>
      <c r="J11" s="245">
        <f t="shared" si="2"/>
        <v>0</v>
      </c>
    </row>
    <row r="12" spans="1:10" ht="11.25">
      <c r="A12" s="237"/>
      <c r="B12" s="238" t="s">
        <v>103</v>
      </c>
      <c r="C12" s="239" t="s">
        <v>7</v>
      </c>
      <c r="D12" s="240"/>
      <c r="E12" s="241"/>
      <c r="F12" s="242">
        <f>'逆行列係数'!E13</f>
        <v>0.0017586298599074944</v>
      </c>
      <c r="G12" s="242">
        <f>'逆行列係数'!AO13</f>
        <v>0.0006538905449144233</v>
      </c>
      <c r="H12" s="246">
        <f t="shared" si="0"/>
        <v>0</v>
      </c>
      <c r="I12" s="244">
        <f t="shared" si="1"/>
        <v>0</v>
      </c>
      <c r="J12" s="245">
        <f t="shared" si="2"/>
        <v>0</v>
      </c>
    </row>
    <row r="13" spans="1:10" ht="11.25">
      <c r="A13" s="237"/>
      <c r="B13" s="238" t="s">
        <v>104</v>
      </c>
      <c r="C13" s="239" t="s">
        <v>8</v>
      </c>
      <c r="D13" s="240"/>
      <c r="E13" s="241"/>
      <c r="F13" s="242">
        <f>'逆行列係数'!E14</f>
        <v>0.003955860025597573</v>
      </c>
      <c r="G13" s="242">
        <f>'逆行列係数'!AO14</f>
        <v>0.0003460579628390469</v>
      </c>
      <c r="H13" s="246">
        <f t="shared" si="0"/>
        <v>0</v>
      </c>
      <c r="I13" s="244">
        <f t="shared" si="1"/>
        <v>0</v>
      </c>
      <c r="J13" s="245">
        <f t="shared" si="2"/>
        <v>0</v>
      </c>
    </row>
    <row r="14" spans="1:10" ht="11.25">
      <c r="A14" s="237"/>
      <c r="B14" s="238" t="s">
        <v>105</v>
      </c>
      <c r="C14" s="239" t="s">
        <v>9</v>
      </c>
      <c r="D14" s="240"/>
      <c r="E14" s="241"/>
      <c r="F14" s="242">
        <f>'逆行列係数'!E15</f>
        <v>0.0003175438429615457</v>
      </c>
      <c r="G14" s="242">
        <f>'逆行列係数'!AO15</f>
        <v>5.252874018549972E-05</v>
      </c>
      <c r="H14" s="246">
        <f t="shared" si="0"/>
        <v>0</v>
      </c>
      <c r="I14" s="244">
        <f t="shared" si="1"/>
        <v>0</v>
      </c>
      <c r="J14" s="245">
        <f t="shared" si="2"/>
        <v>0</v>
      </c>
    </row>
    <row r="15" spans="1:10" ht="11.25">
      <c r="A15" s="237"/>
      <c r="B15" s="238" t="s">
        <v>106</v>
      </c>
      <c r="C15" s="239" t="s">
        <v>10</v>
      </c>
      <c r="D15" s="240"/>
      <c r="E15" s="241"/>
      <c r="F15" s="242">
        <f>'逆行列係数'!E16</f>
        <v>0.00024446239470535773</v>
      </c>
      <c r="G15" s="242">
        <f>'逆行列係数'!AO16</f>
        <v>0.00020636840833882284</v>
      </c>
      <c r="H15" s="246">
        <f t="shared" si="0"/>
        <v>0</v>
      </c>
      <c r="I15" s="244">
        <f t="shared" si="1"/>
        <v>0</v>
      </c>
      <c r="J15" s="245">
        <f t="shared" si="2"/>
        <v>0</v>
      </c>
    </row>
    <row r="16" spans="1:10" ht="11.25">
      <c r="A16" s="237"/>
      <c r="B16" s="238" t="s">
        <v>107</v>
      </c>
      <c r="C16" s="239" t="s">
        <v>11</v>
      </c>
      <c r="D16" s="240"/>
      <c r="E16" s="241"/>
      <c r="F16" s="242">
        <f>'逆行列係数'!E17</f>
        <v>2.389586851754904E-05</v>
      </c>
      <c r="G16" s="242">
        <f>'逆行列係数'!AO17</f>
        <v>2.1469138418051144E-05</v>
      </c>
      <c r="H16" s="246">
        <f t="shared" si="0"/>
        <v>0</v>
      </c>
      <c r="I16" s="244">
        <f t="shared" si="1"/>
        <v>0</v>
      </c>
      <c r="J16" s="245">
        <f t="shared" si="2"/>
        <v>0</v>
      </c>
    </row>
    <row r="17" spans="1:10" ht="11.25">
      <c r="A17" s="237"/>
      <c r="B17" s="238" t="s">
        <v>108</v>
      </c>
      <c r="C17" s="239" t="s">
        <v>12</v>
      </c>
      <c r="D17" s="240"/>
      <c r="E17" s="241"/>
      <c r="F17" s="242">
        <f>'逆行列係数'!E18</f>
        <v>0.000501907822784574</v>
      </c>
      <c r="G17" s="242">
        <f>'逆行列係数'!AO18</f>
        <v>0.00017213556427604062</v>
      </c>
      <c r="H17" s="246">
        <f t="shared" si="0"/>
        <v>0</v>
      </c>
      <c r="I17" s="244">
        <f t="shared" si="1"/>
        <v>0</v>
      </c>
      <c r="J17" s="245">
        <f t="shared" si="2"/>
        <v>0</v>
      </c>
    </row>
    <row r="18" spans="1:10" ht="11.25">
      <c r="A18" s="237"/>
      <c r="B18" s="238" t="s">
        <v>109</v>
      </c>
      <c r="C18" s="239" t="s">
        <v>13</v>
      </c>
      <c r="D18" s="240"/>
      <c r="E18" s="241"/>
      <c r="F18" s="242">
        <f>'逆行列係数'!E19</f>
        <v>0.0002433638220207609</v>
      </c>
      <c r="G18" s="242">
        <f>'逆行列係数'!AO19</f>
        <v>8.736015252397459E-05</v>
      </c>
      <c r="H18" s="246">
        <f t="shared" si="0"/>
        <v>0</v>
      </c>
      <c r="I18" s="244">
        <f t="shared" si="1"/>
        <v>0</v>
      </c>
      <c r="J18" s="245">
        <f t="shared" si="2"/>
        <v>0</v>
      </c>
    </row>
    <row r="19" spans="1:10" ht="11.25">
      <c r="A19" s="237"/>
      <c r="B19" s="238" t="s">
        <v>110</v>
      </c>
      <c r="C19" s="239" t="s">
        <v>14</v>
      </c>
      <c r="D19" s="240"/>
      <c r="E19" s="241"/>
      <c r="F19" s="242">
        <f>'逆行列係数'!E20</f>
        <v>0.000126572845392753</v>
      </c>
      <c r="G19" s="242">
        <f>'逆行列係数'!AO20</f>
        <v>6.281937780251326E-05</v>
      </c>
      <c r="H19" s="246">
        <f t="shared" si="0"/>
        <v>0</v>
      </c>
      <c r="I19" s="244">
        <f t="shared" si="1"/>
        <v>0</v>
      </c>
      <c r="J19" s="245">
        <f t="shared" si="2"/>
        <v>0</v>
      </c>
    </row>
    <row r="20" spans="1:10" ht="11.25">
      <c r="A20" s="237"/>
      <c r="B20" s="238" t="s">
        <v>111</v>
      </c>
      <c r="C20" s="239" t="s">
        <v>15</v>
      </c>
      <c r="D20" s="240"/>
      <c r="E20" s="241"/>
      <c r="F20" s="242">
        <f>'逆行列係数'!E21</f>
        <v>0.0001178732450019657</v>
      </c>
      <c r="G20" s="242">
        <f>'逆行列係数'!AO21</f>
        <v>4.201062967474533E-05</v>
      </c>
      <c r="H20" s="246">
        <f t="shared" si="0"/>
        <v>0</v>
      </c>
      <c r="I20" s="244">
        <f t="shared" si="1"/>
        <v>0</v>
      </c>
      <c r="J20" s="245">
        <f t="shared" si="2"/>
        <v>0</v>
      </c>
    </row>
    <row r="21" spans="1:10" ht="11.25">
      <c r="A21" s="237"/>
      <c r="B21" s="238" t="s">
        <v>112</v>
      </c>
      <c r="C21" s="239" t="s">
        <v>16</v>
      </c>
      <c r="D21" s="240"/>
      <c r="E21" s="241"/>
      <c r="F21" s="242">
        <f>'逆行列係数'!E22</f>
        <v>1.9055696648012695E-06</v>
      </c>
      <c r="G21" s="242">
        <f>'逆行列係数'!AO22</f>
        <v>1.854336204591898E-06</v>
      </c>
      <c r="H21" s="246">
        <f t="shared" si="0"/>
        <v>0</v>
      </c>
      <c r="I21" s="244">
        <f t="shared" si="1"/>
        <v>0</v>
      </c>
      <c r="J21" s="245">
        <f t="shared" si="2"/>
        <v>0</v>
      </c>
    </row>
    <row r="22" spans="1:10" ht="11.25">
      <c r="A22" s="237"/>
      <c r="B22" s="238" t="s">
        <v>113</v>
      </c>
      <c r="C22" s="239" t="s">
        <v>17</v>
      </c>
      <c r="D22" s="240"/>
      <c r="E22" s="241"/>
      <c r="F22" s="242">
        <f>'逆行列係数'!E23</f>
        <v>0.0020756131922539584</v>
      </c>
      <c r="G22" s="242">
        <f>'逆行列係数'!AO23</f>
        <v>0.0006683505284453212</v>
      </c>
      <c r="H22" s="246">
        <f t="shared" si="0"/>
        <v>0</v>
      </c>
      <c r="I22" s="244">
        <f t="shared" si="1"/>
        <v>0</v>
      </c>
      <c r="J22" s="245">
        <f t="shared" si="2"/>
        <v>0</v>
      </c>
    </row>
    <row r="23" spans="1:10" ht="11.25">
      <c r="A23" s="237"/>
      <c r="B23" s="238" t="s">
        <v>114</v>
      </c>
      <c r="C23" s="239" t="s">
        <v>18</v>
      </c>
      <c r="D23" s="240"/>
      <c r="E23" s="241"/>
      <c r="F23" s="242">
        <f>'逆行列係数'!E24</f>
        <v>0.0018335856482674172</v>
      </c>
      <c r="G23" s="242">
        <f>'逆行列係数'!AO24</f>
        <v>3.614633546929826E-05</v>
      </c>
      <c r="H23" s="246">
        <f t="shared" si="0"/>
        <v>0</v>
      </c>
      <c r="I23" s="244">
        <f t="shared" si="1"/>
        <v>0</v>
      </c>
      <c r="J23" s="245">
        <f t="shared" si="2"/>
        <v>0</v>
      </c>
    </row>
    <row r="24" spans="1:10" ht="11.25">
      <c r="A24" s="237"/>
      <c r="B24" s="238" t="s">
        <v>115</v>
      </c>
      <c r="C24" s="239" t="s">
        <v>19</v>
      </c>
      <c r="D24" s="240"/>
      <c r="E24" s="241"/>
      <c r="F24" s="242">
        <f>'逆行列係数'!E25</f>
        <v>0.003640109100733057</v>
      </c>
      <c r="G24" s="242">
        <f>'逆行列係数'!AO25</f>
        <v>0.00011583718875039408</v>
      </c>
      <c r="H24" s="246">
        <f t="shared" si="0"/>
        <v>0</v>
      </c>
      <c r="I24" s="244">
        <f t="shared" si="1"/>
        <v>0</v>
      </c>
      <c r="J24" s="245">
        <f t="shared" si="2"/>
        <v>0</v>
      </c>
    </row>
    <row r="25" spans="1:10" ht="11.25">
      <c r="A25" s="237"/>
      <c r="B25" s="238" t="s">
        <v>116</v>
      </c>
      <c r="C25" s="239" t="s">
        <v>20</v>
      </c>
      <c r="D25" s="240"/>
      <c r="E25" s="241"/>
      <c r="F25" s="242">
        <f>'逆行列係数'!E26</f>
        <v>0.0006269318681745761</v>
      </c>
      <c r="G25" s="242">
        <f>'逆行列係数'!AO26</f>
        <v>2.6594395084269357E-05</v>
      </c>
      <c r="H25" s="246">
        <f t="shared" si="0"/>
        <v>0</v>
      </c>
      <c r="I25" s="244">
        <f t="shared" si="1"/>
        <v>0</v>
      </c>
      <c r="J25" s="245">
        <f t="shared" si="2"/>
        <v>0</v>
      </c>
    </row>
    <row r="26" spans="1:10" ht="11.25">
      <c r="A26" s="237"/>
      <c r="B26" s="238" t="s">
        <v>117</v>
      </c>
      <c r="C26" s="239" t="s">
        <v>21</v>
      </c>
      <c r="D26" s="240"/>
      <c r="E26" s="241"/>
      <c r="F26" s="242">
        <f>'逆行列係数'!E27</f>
        <v>0.0079853302362943</v>
      </c>
      <c r="G26" s="242">
        <f>'逆行列係数'!AO27</f>
        <v>0.0005960537658491993</v>
      </c>
      <c r="H26" s="246">
        <f t="shared" si="0"/>
        <v>0</v>
      </c>
      <c r="I26" s="244">
        <f t="shared" si="1"/>
        <v>0</v>
      </c>
      <c r="J26" s="245">
        <f t="shared" si="2"/>
        <v>0</v>
      </c>
    </row>
    <row r="27" spans="1:10" ht="11.25">
      <c r="A27" s="237"/>
      <c r="B27" s="238" t="s">
        <v>118</v>
      </c>
      <c r="C27" s="239" t="s">
        <v>22</v>
      </c>
      <c r="D27" s="240"/>
      <c r="E27" s="241"/>
      <c r="F27" s="242">
        <f>'逆行列係数'!E28</f>
        <v>0.014034944782871985</v>
      </c>
      <c r="G27" s="242">
        <f>'逆行列係数'!AO28</f>
        <v>0.0001903045308309415</v>
      </c>
      <c r="H27" s="246">
        <f t="shared" si="0"/>
        <v>0</v>
      </c>
      <c r="I27" s="244">
        <f t="shared" si="1"/>
        <v>0</v>
      </c>
      <c r="J27" s="245">
        <f t="shared" si="2"/>
        <v>0</v>
      </c>
    </row>
    <row r="28" spans="1:10" ht="11.25">
      <c r="A28" s="237"/>
      <c r="B28" s="238" t="s">
        <v>119</v>
      </c>
      <c r="C28" s="239" t="s">
        <v>23</v>
      </c>
      <c r="D28" s="240"/>
      <c r="E28" s="241"/>
      <c r="F28" s="242">
        <f>'逆行列係数'!E29</f>
        <v>0.0026971488878654174</v>
      </c>
      <c r="G28" s="242">
        <f>'逆行列係数'!AO29</f>
        <v>7.087616859022284E-05</v>
      </c>
      <c r="H28" s="246">
        <f t="shared" si="0"/>
        <v>0</v>
      </c>
      <c r="I28" s="244">
        <f t="shared" si="1"/>
        <v>0</v>
      </c>
      <c r="J28" s="245">
        <f t="shared" si="2"/>
        <v>0</v>
      </c>
    </row>
    <row r="29" spans="1:10" ht="11.25">
      <c r="A29" s="237"/>
      <c r="B29" s="238" t="s">
        <v>120</v>
      </c>
      <c r="C29" s="239" t="s">
        <v>24</v>
      </c>
      <c r="D29" s="240"/>
      <c r="E29" s="241"/>
      <c r="F29" s="242">
        <f>'逆行列係数'!E30</f>
        <v>0.014818740461905084</v>
      </c>
      <c r="G29" s="242">
        <f>'逆行列係数'!AO30</f>
        <v>0.0007417224167004105</v>
      </c>
      <c r="H29" s="246">
        <f t="shared" si="0"/>
        <v>0</v>
      </c>
      <c r="I29" s="244">
        <f t="shared" si="1"/>
        <v>0</v>
      </c>
      <c r="J29" s="245">
        <f t="shared" si="2"/>
        <v>0</v>
      </c>
    </row>
    <row r="30" spans="1:10" ht="11.25">
      <c r="A30" s="237"/>
      <c r="B30" s="238" t="s">
        <v>121</v>
      </c>
      <c r="C30" s="239" t="s">
        <v>25</v>
      </c>
      <c r="D30" s="240"/>
      <c r="E30" s="241"/>
      <c r="F30" s="242">
        <f>'逆行列係数'!E31</f>
        <v>0.0018997858123167102</v>
      </c>
      <c r="G30" s="242">
        <f>'逆行列係数'!AO31</f>
        <v>9.788195324584799E-05</v>
      </c>
      <c r="H30" s="246">
        <f t="shared" si="0"/>
        <v>0</v>
      </c>
      <c r="I30" s="244">
        <f t="shared" si="1"/>
        <v>0</v>
      </c>
      <c r="J30" s="245">
        <f t="shared" si="2"/>
        <v>0</v>
      </c>
    </row>
    <row r="31" spans="1:10" ht="11.25">
      <c r="A31" s="237"/>
      <c r="B31" s="238" t="s">
        <v>122</v>
      </c>
      <c r="C31" s="239" t="s">
        <v>26</v>
      </c>
      <c r="D31" s="240"/>
      <c r="E31" s="241"/>
      <c r="F31" s="242">
        <f>'逆行列係数'!E32</f>
        <v>0.0002852902516509301</v>
      </c>
      <c r="G31" s="242">
        <f>'逆行列係数'!AO32</f>
        <v>9.99198544519722E-06</v>
      </c>
      <c r="H31" s="246">
        <f t="shared" si="0"/>
        <v>0</v>
      </c>
      <c r="I31" s="244">
        <f t="shared" si="1"/>
        <v>0</v>
      </c>
      <c r="J31" s="245">
        <f t="shared" si="2"/>
        <v>0</v>
      </c>
    </row>
    <row r="32" spans="1:10" ht="11.25">
      <c r="A32" s="237"/>
      <c r="B32" s="238" t="s">
        <v>123</v>
      </c>
      <c r="C32" s="239" t="s">
        <v>27</v>
      </c>
      <c r="D32" s="240"/>
      <c r="E32" s="241"/>
      <c r="F32" s="242">
        <f>'逆行列係数'!E33</f>
        <v>0.0014912629364617694</v>
      </c>
      <c r="G32" s="242">
        <f>'逆行列係数'!AO33</f>
        <v>9.641335447392584E-05</v>
      </c>
      <c r="H32" s="246">
        <f t="shared" si="0"/>
        <v>0</v>
      </c>
      <c r="I32" s="244">
        <f t="shared" si="1"/>
        <v>0</v>
      </c>
      <c r="J32" s="245">
        <f t="shared" si="2"/>
        <v>0</v>
      </c>
    </row>
    <row r="33" spans="1:10" ht="11.25">
      <c r="A33" s="237"/>
      <c r="B33" s="238" t="s">
        <v>124</v>
      </c>
      <c r="C33" s="239" t="s">
        <v>131</v>
      </c>
      <c r="D33" s="240"/>
      <c r="E33" s="241"/>
      <c r="F33" s="242">
        <f>'逆行列係数'!E34</f>
        <v>1.321246627074114E-06</v>
      </c>
      <c r="G33" s="242">
        <f>'逆行列係数'!AO34</f>
        <v>6.077763568562607E-08</v>
      </c>
      <c r="H33" s="246">
        <f t="shared" si="0"/>
        <v>0</v>
      </c>
      <c r="I33" s="244">
        <f t="shared" si="1"/>
        <v>0</v>
      </c>
      <c r="J33" s="245">
        <f t="shared" si="2"/>
        <v>0</v>
      </c>
    </row>
    <row r="34" spans="1:10" ht="11.25">
      <c r="A34" s="237"/>
      <c r="B34" s="238" t="s">
        <v>125</v>
      </c>
      <c r="C34" s="239" t="s">
        <v>28</v>
      </c>
      <c r="D34" s="240"/>
      <c r="E34" s="241"/>
      <c r="F34" s="242">
        <f>'逆行列係数'!E35</f>
        <v>0.00027182894785591415</v>
      </c>
      <c r="G34" s="242">
        <f>'逆行列係数'!AO35</f>
        <v>6.2394416838969575E-06</v>
      </c>
      <c r="H34" s="246">
        <f t="shared" si="0"/>
        <v>0</v>
      </c>
      <c r="I34" s="244">
        <f t="shared" si="1"/>
        <v>0</v>
      </c>
      <c r="J34" s="245">
        <f t="shared" si="2"/>
        <v>0</v>
      </c>
    </row>
    <row r="35" spans="1:10" ht="11.25">
      <c r="A35" s="237"/>
      <c r="B35" s="238" t="s">
        <v>126</v>
      </c>
      <c r="C35" s="239" t="s">
        <v>29</v>
      </c>
      <c r="D35" s="240"/>
      <c r="E35" s="241"/>
      <c r="F35" s="242">
        <f>'逆行列係数'!E36</f>
        <v>0.014686052934915724</v>
      </c>
      <c r="G35" s="242">
        <f>'逆行列係数'!AO36</f>
        <v>0.0002798160096251667</v>
      </c>
      <c r="H35" s="246">
        <f t="shared" si="0"/>
        <v>0</v>
      </c>
      <c r="I35" s="244">
        <f t="shared" si="1"/>
        <v>0</v>
      </c>
      <c r="J35" s="245">
        <f t="shared" si="2"/>
        <v>0</v>
      </c>
    </row>
    <row r="36" spans="1:10" ht="11.25">
      <c r="A36" s="237"/>
      <c r="B36" s="238" t="s">
        <v>127</v>
      </c>
      <c r="C36" s="239" t="s">
        <v>30</v>
      </c>
      <c r="D36" s="240"/>
      <c r="E36" s="241"/>
      <c r="F36" s="242">
        <f>'逆行列係数'!E37</f>
        <v>0.00018485967250245322</v>
      </c>
      <c r="G36" s="242">
        <f>'逆行列係数'!AO37</f>
        <v>1.370274648168885E-05</v>
      </c>
      <c r="H36" s="246">
        <f t="shared" si="0"/>
        <v>0</v>
      </c>
      <c r="I36" s="244">
        <f t="shared" si="1"/>
        <v>0</v>
      </c>
      <c r="J36" s="245">
        <f t="shared" si="2"/>
        <v>0</v>
      </c>
    </row>
    <row r="37" spans="1:10" ht="11.25">
      <c r="A37" s="237"/>
      <c r="B37" s="238" t="s">
        <v>128</v>
      </c>
      <c r="C37" s="239" t="s">
        <v>132</v>
      </c>
      <c r="D37" s="240"/>
      <c r="E37" s="241"/>
      <c r="F37" s="242">
        <f>'逆行列係数'!E38</f>
        <v>0.0006038379938555056</v>
      </c>
      <c r="G37" s="242">
        <f>'逆行列係数'!AO38</f>
        <v>8.857093108956983E-06</v>
      </c>
      <c r="H37" s="246">
        <f t="shared" si="0"/>
        <v>0</v>
      </c>
      <c r="I37" s="244">
        <f t="shared" si="1"/>
        <v>0</v>
      </c>
      <c r="J37" s="245">
        <f t="shared" si="2"/>
        <v>0</v>
      </c>
    </row>
    <row r="38" spans="1:10" ht="11.25">
      <c r="A38" s="237"/>
      <c r="B38" s="248" t="s">
        <v>129</v>
      </c>
      <c r="C38" s="249" t="s">
        <v>133</v>
      </c>
      <c r="D38" s="250"/>
      <c r="E38" s="251"/>
      <c r="F38" s="252">
        <f>'逆行列係数'!E39</f>
        <v>0.0017850776547316545</v>
      </c>
      <c r="G38" s="252">
        <f>'逆行列係数'!AO39</f>
        <v>6.252043258193584E-05</v>
      </c>
      <c r="H38" s="253">
        <f t="shared" si="0"/>
        <v>0</v>
      </c>
      <c r="I38" s="254">
        <f t="shared" si="1"/>
        <v>0</v>
      </c>
      <c r="J38" s="255">
        <f t="shared" si="2"/>
        <v>0</v>
      </c>
    </row>
    <row r="39" spans="1:10" ht="12" thickBot="1">
      <c r="A39" s="256"/>
      <c r="B39" s="257"/>
      <c r="C39" s="258" t="s">
        <v>134</v>
      </c>
      <c r="D39" s="259">
        <f>SUM(D5:D38)</f>
        <v>0</v>
      </c>
      <c r="E39" s="259">
        <f>SUM(E5:E38)</f>
        <v>0</v>
      </c>
      <c r="F39" s="260">
        <f>'逆行列係数'!E40</f>
        <v>1.1300070613766122</v>
      </c>
      <c r="G39" s="260">
        <f>'逆行列係数'!AO40</f>
        <v>0.006365555758993352</v>
      </c>
      <c r="H39" s="261">
        <f>SUM(H5:H38)</f>
        <v>0</v>
      </c>
      <c r="I39" s="262">
        <f>SUM(I5:I38)</f>
        <v>0</v>
      </c>
      <c r="J39" s="263">
        <f>SUM(J5:J38)</f>
        <v>0</v>
      </c>
    </row>
    <row r="40" spans="1:10" ht="12" thickTop="1">
      <c r="A40" s="264" t="s">
        <v>155</v>
      </c>
      <c r="B40" s="238" t="s">
        <v>96</v>
      </c>
      <c r="C40" s="239" t="s">
        <v>70</v>
      </c>
      <c r="D40" s="265"/>
      <c r="E40" s="266"/>
      <c r="F40" s="267">
        <f>'逆行列係数'!E42</f>
        <v>0.003626107227476588</v>
      </c>
      <c r="G40" s="267">
        <f>'逆行列係数'!AO42</f>
        <v>0.0060915141088463826</v>
      </c>
      <c r="H40" s="244">
        <f aca="true" t="shared" si="3" ref="H40:H73">D$6*F40</f>
        <v>0</v>
      </c>
      <c r="I40" s="268">
        <f aca="true" t="shared" si="4" ref="I40:I73">E$6*G40</f>
        <v>0</v>
      </c>
      <c r="J40" s="269">
        <f aca="true" t="shared" si="5" ref="J40:J73">SUM(H40:I40)</f>
        <v>0</v>
      </c>
    </row>
    <row r="41" spans="1:10" ht="11.25" hidden="1">
      <c r="A41" s="264" t="s">
        <v>156</v>
      </c>
      <c r="B41" s="238" t="s">
        <v>97</v>
      </c>
      <c r="C41" s="239" t="s">
        <v>71</v>
      </c>
      <c r="D41" s="240"/>
      <c r="E41" s="241"/>
      <c r="F41" s="242">
        <f>'逆行列係数'!E43</f>
        <v>0.048900588903215005</v>
      </c>
      <c r="G41" s="242">
        <f>'逆行列係数'!AO43</f>
        <v>1.1224130064122935</v>
      </c>
      <c r="H41" s="244">
        <f t="shared" si="3"/>
        <v>0</v>
      </c>
      <c r="I41" s="244">
        <f t="shared" si="4"/>
        <v>0</v>
      </c>
      <c r="J41" s="245">
        <f t="shared" si="5"/>
        <v>0</v>
      </c>
    </row>
    <row r="42" spans="1:10" ht="11.25" hidden="1">
      <c r="A42" s="264" t="s">
        <v>157</v>
      </c>
      <c r="B42" s="238" t="s">
        <v>98</v>
      </c>
      <c r="C42" s="239" t="s">
        <v>72</v>
      </c>
      <c r="D42" s="270"/>
      <c r="E42" s="247"/>
      <c r="F42" s="242">
        <f>'逆行列係数'!E44</f>
        <v>0.00023836564073211218</v>
      </c>
      <c r="G42" s="242">
        <f>'逆行列係数'!AO44</f>
        <v>0.0005579840302041317</v>
      </c>
      <c r="H42" s="244">
        <f t="shared" si="3"/>
        <v>0</v>
      </c>
      <c r="I42" s="244">
        <f t="shared" si="4"/>
        <v>0</v>
      </c>
      <c r="J42" s="245">
        <f t="shared" si="5"/>
        <v>0</v>
      </c>
    </row>
    <row r="43" spans="1:10" ht="11.25" hidden="1">
      <c r="A43" s="264" t="s">
        <v>158</v>
      </c>
      <c r="B43" s="238" t="s">
        <v>99</v>
      </c>
      <c r="C43" s="239" t="s">
        <v>3</v>
      </c>
      <c r="D43" s="270"/>
      <c r="E43" s="247"/>
      <c r="F43" s="242">
        <f>'逆行列係数'!E45</f>
        <v>0.0010392016964481886</v>
      </c>
      <c r="G43" s="242">
        <f>'逆行列係数'!AO45</f>
        <v>0.0015213733604519098</v>
      </c>
      <c r="H43" s="244">
        <f t="shared" si="3"/>
        <v>0</v>
      </c>
      <c r="I43" s="244">
        <f t="shared" si="4"/>
        <v>0</v>
      </c>
      <c r="J43" s="245">
        <f t="shared" si="5"/>
        <v>0</v>
      </c>
    </row>
    <row r="44" spans="1:10" ht="11.25" hidden="1">
      <c r="A44" s="264" t="s">
        <v>154</v>
      </c>
      <c r="B44" s="238" t="s">
        <v>100</v>
      </c>
      <c r="C44" s="239" t="s">
        <v>4</v>
      </c>
      <c r="E44" s="247"/>
      <c r="F44" s="242">
        <f>'逆行列係数'!E46</f>
        <v>0.007141149825129072</v>
      </c>
      <c r="G44" s="242">
        <f>'逆行列係数'!AO46</f>
        <v>0.017873138900726584</v>
      </c>
      <c r="H44" s="244">
        <f t="shared" si="3"/>
        <v>0</v>
      </c>
      <c r="I44" s="244">
        <f t="shared" si="4"/>
        <v>0</v>
      </c>
      <c r="J44" s="245">
        <f t="shared" si="5"/>
        <v>0</v>
      </c>
    </row>
    <row r="45" spans="1:10" ht="11.25" hidden="1">
      <c r="A45" s="264"/>
      <c r="B45" s="238" t="s">
        <v>101</v>
      </c>
      <c r="C45" s="239" t="s">
        <v>5</v>
      </c>
      <c r="E45" s="247"/>
      <c r="F45" s="242">
        <f>'逆行列係数'!E47</f>
        <v>0.0029734635995296516</v>
      </c>
      <c r="G45" s="242">
        <f>'逆行列係数'!AO47</f>
        <v>0.0051457479994853</v>
      </c>
      <c r="H45" s="244">
        <f t="shared" si="3"/>
        <v>0</v>
      </c>
      <c r="I45" s="244">
        <f t="shared" si="4"/>
        <v>0</v>
      </c>
      <c r="J45" s="245">
        <f t="shared" si="5"/>
        <v>0</v>
      </c>
    </row>
    <row r="46" spans="1:10" ht="11.25" hidden="1">
      <c r="A46" s="264"/>
      <c r="B46" s="238" t="s">
        <v>102</v>
      </c>
      <c r="C46" s="239" t="s">
        <v>130</v>
      </c>
      <c r="E46" s="247"/>
      <c r="F46" s="242">
        <f>'逆行列係数'!E48</f>
        <v>0.007811427692767402</v>
      </c>
      <c r="G46" s="242">
        <f>'逆行列係数'!AO48</f>
        <v>0.015618798813729578</v>
      </c>
      <c r="H46" s="244">
        <f t="shared" si="3"/>
        <v>0</v>
      </c>
      <c r="I46" s="244">
        <f t="shared" si="4"/>
        <v>0</v>
      </c>
      <c r="J46" s="245">
        <f t="shared" si="5"/>
        <v>0</v>
      </c>
    </row>
    <row r="47" spans="1:10" ht="11.25" hidden="1">
      <c r="A47" s="264"/>
      <c r="B47" s="238" t="s">
        <v>103</v>
      </c>
      <c r="C47" s="239" t="s">
        <v>7</v>
      </c>
      <c r="E47" s="247"/>
      <c r="F47" s="242">
        <f>'逆行列係数'!E49</f>
        <v>0.010827841844544446</v>
      </c>
      <c r="G47" s="242">
        <f>'逆行列係数'!AO49</f>
        <v>0.012493283805208743</v>
      </c>
      <c r="H47" s="244">
        <f t="shared" si="3"/>
        <v>0</v>
      </c>
      <c r="I47" s="244">
        <f t="shared" si="4"/>
        <v>0</v>
      </c>
      <c r="J47" s="245">
        <f t="shared" si="5"/>
        <v>0</v>
      </c>
    </row>
    <row r="48" spans="1:10" ht="11.25" hidden="1">
      <c r="A48" s="264"/>
      <c r="B48" s="238" t="s">
        <v>104</v>
      </c>
      <c r="C48" s="239" t="s">
        <v>8</v>
      </c>
      <c r="E48" s="247"/>
      <c r="F48" s="242">
        <f>'逆行列係数'!E50</f>
        <v>0.01380833682190338</v>
      </c>
      <c r="G48" s="242">
        <f>'逆行列係数'!AO50</f>
        <v>0.022212531585475138</v>
      </c>
      <c r="H48" s="244">
        <f t="shared" si="3"/>
        <v>0</v>
      </c>
      <c r="I48" s="244">
        <f t="shared" si="4"/>
        <v>0</v>
      </c>
      <c r="J48" s="245">
        <f t="shared" si="5"/>
        <v>0</v>
      </c>
    </row>
    <row r="49" spans="1:10" ht="11.25" hidden="1">
      <c r="A49" s="264"/>
      <c r="B49" s="238" t="s">
        <v>105</v>
      </c>
      <c r="C49" s="239" t="s">
        <v>9</v>
      </c>
      <c r="E49" s="247"/>
      <c r="F49" s="242">
        <f>'逆行列係数'!E51</f>
        <v>0.0008545315547143549</v>
      </c>
      <c r="G49" s="242">
        <f>'逆行列係数'!AO51</f>
        <v>0.0018748591020647457</v>
      </c>
      <c r="H49" s="244">
        <f t="shared" si="3"/>
        <v>0</v>
      </c>
      <c r="I49" s="244">
        <f t="shared" si="4"/>
        <v>0</v>
      </c>
      <c r="J49" s="245">
        <f t="shared" si="5"/>
        <v>0</v>
      </c>
    </row>
    <row r="50" spans="1:10" ht="11.25" hidden="1">
      <c r="A50" s="264"/>
      <c r="B50" s="238" t="s">
        <v>106</v>
      </c>
      <c r="C50" s="239" t="s">
        <v>10</v>
      </c>
      <c r="E50" s="247"/>
      <c r="F50" s="242">
        <f>'逆行列係数'!E52</f>
        <v>0.0013971163795252477</v>
      </c>
      <c r="G50" s="242">
        <f>'逆行列係数'!AO52</f>
        <v>0.00190222560031046</v>
      </c>
      <c r="H50" s="244">
        <f t="shared" si="3"/>
        <v>0</v>
      </c>
      <c r="I50" s="244">
        <f t="shared" si="4"/>
        <v>0</v>
      </c>
      <c r="J50" s="245">
        <f t="shared" si="5"/>
        <v>0</v>
      </c>
    </row>
    <row r="51" spans="1:10" ht="11.25" hidden="1">
      <c r="A51" s="264"/>
      <c r="B51" s="238" t="s">
        <v>107</v>
      </c>
      <c r="C51" s="239" t="s">
        <v>11</v>
      </c>
      <c r="E51" s="247"/>
      <c r="F51" s="242">
        <f>'逆行列係数'!E53</f>
        <v>0.00045240900028442675</v>
      </c>
      <c r="G51" s="242">
        <f>'逆行列係数'!AO53</f>
        <v>0.0006098037342376191</v>
      </c>
      <c r="H51" s="244">
        <f t="shared" si="3"/>
        <v>0</v>
      </c>
      <c r="I51" s="244">
        <f t="shared" si="4"/>
        <v>0</v>
      </c>
      <c r="J51" s="245">
        <f t="shared" si="5"/>
        <v>0</v>
      </c>
    </row>
    <row r="52" spans="1:10" ht="11.25" hidden="1">
      <c r="A52" s="264"/>
      <c r="B52" s="238" t="s">
        <v>108</v>
      </c>
      <c r="C52" s="239" t="s">
        <v>12</v>
      </c>
      <c r="E52" s="247"/>
      <c r="F52" s="242">
        <f>'逆行列係数'!E54</f>
        <v>0.0021600886268671126</v>
      </c>
      <c r="G52" s="242">
        <f>'逆行列係数'!AO54</f>
        <v>0.0032416099178842117</v>
      </c>
      <c r="H52" s="244">
        <f t="shared" si="3"/>
        <v>0</v>
      </c>
      <c r="I52" s="244">
        <f t="shared" si="4"/>
        <v>0</v>
      </c>
      <c r="J52" s="245">
        <f t="shared" si="5"/>
        <v>0</v>
      </c>
    </row>
    <row r="53" spans="1:10" ht="11.25" hidden="1">
      <c r="A53" s="264"/>
      <c r="B53" s="238" t="s">
        <v>109</v>
      </c>
      <c r="C53" s="239" t="s">
        <v>13</v>
      </c>
      <c r="E53" s="247"/>
      <c r="F53" s="242">
        <f>'逆行列係数'!E55</f>
        <v>0.0011715546313800368</v>
      </c>
      <c r="G53" s="242">
        <f>'逆行列係数'!AO55</f>
        <v>0.0013685176715940923</v>
      </c>
      <c r="H53" s="244">
        <f t="shared" si="3"/>
        <v>0</v>
      </c>
      <c r="I53" s="244">
        <f t="shared" si="4"/>
        <v>0</v>
      </c>
      <c r="J53" s="245">
        <f t="shared" si="5"/>
        <v>0</v>
      </c>
    </row>
    <row r="54" spans="1:10" ht="11.25" hidden="1">
      <c r="A54" s="264"/>
      <c r="B54" s="238" t="s">
        <v>110</v>
      </c>
      <c r="C54" s="239" t="s">
        <v>14</v>
      </c>
      <c r="E54" s="247"/>
      <c r="F54" s="242">
        <f>'逆行列係数'!E56</f>
        <v>0.0009510047315399784</v>
      </c>
      <c r="G54" s="242">
        <f>'逆行列係数'!AO56</f>
        <v>0.0012023428392054871</v>
      </c>
      <c r="H54" s="244">
        <f t="shared" si="3"/>
        <v>0</v>
      </c>
      <c r="I54" s="244">
        <f t="shared" si="4"/>
        <v>0</v>
      </c>
      <c r="J54" s="245">
        <f t="shared" si="5"/>
        <v>0</v>
      </c>
    </row>
    <row r="55" spans="1:10" ht="11.25" hidden="1">
      <c r="A55" s="264"/>
      <c r="B55" s="238" t="s">
        <v>111</v>
      </c>
      <c r="C55" s="239" t="s">
        <v>15</v>
      </c>
      <c r="E55" s="247"/>
      <c r="F55" s="242">
        <f>'逆行列係数'!E57</f>
        <v>0.00210735519821501</v>
      </c>
      <c r="G55" s="242">
        <f>'逆行列係数'!AO57</f>
        <v>0.002396306923329811</v>
      </c>
      <c r="H55" s="244">
        <f t="shared" si="3"/>
        <v>0</v>
      </c>
      <c r="I55" s="244">
        <f t="shared" si="4"/>
        <v>0</v>
      </c>
      <c r="J55" s="245">
        <f t="shared" si="5"/>
        <v>0</v>
      </c>
    </row>
    <row r="56" spans="1:10" ht="11.25" hidden="1">
      <c r="A56" s="264"/>
      <c r="B56" s="238" t="s">
        <v>112</v>
      </c>
      <c r="C56" s="239" t="s">
        <v>16</v>
      </c>
      <c r="E56" s="247"/>
      <c r="F56" s="242">
        <f>'逆行列係数'!E58</f>
        <v>0.00011731942190983612</v>
      </c>
      <c r="G56" s="242">
        <f>'逆行列係数'!AO58</f>
        <v>0.00011482529146955155</v>
      </c>
      <c r="H56" s="244">
        <f t="shared" si="3"/>
        <v>0</v>
      </c>
      <c r="I56" s="244">
        <f t="shared" si="4"/>
        <v>0</v>
      </c>
      <c r="J56" s="245">
        <f t="shared" si="5"/>
        <v>0</v>
      </c>
    </row>
    <row r="57" spans="1:10" ht="11.25" hidden="1">
      <c r="A57" s="264"/>
      <c r="B57" s="238" t="s">
        <v>113</v>
      </c>
      <c r="C57" s="239" t="s">
        <v>17</v>
      </c>
      <c r="E57" s="247"/>
      <c r="F57" s="242">
        <f>'逆行列係数'!E59</f>
        <v>0.010986027896452715</v>
      </c>
      <c r="G57" s="242">
        <f>'逆行列係数'!AO59</f>
        <v>0.01972587195140948</v>
      </c>
      <c r="H57" s="244">
        <f t="shared" si="3"/>
        <v>0</v>
      </c>
      <c r="I57" s="244">
        <f t="shared" si="4"/>
        <v>0</v>
      </c>
      <c r="J57" s="245">
        <f t="shared" si="5"/>
        <v>0</v>
      </c>
    </row>
    <row r="58" spans="1:10" ht="11.25" hidden="1">
      <c r="A58" s="264"/>
      <c r="B58" s="238" t="s">
        <v>114</v>
      </c>
      <c r="C58" s="239" t="s">
        <v>18</v>
      </c>
      <c r="E58" s="247"/>
      <c r="F58" s="242">
        <f>'逆行列係数'!E60</f>
        <v>0.0010477456272054418</v>
      </c>
      <c r="G58" s="242">
        <f>'逆行列係数'!AO60</f>
        <v>0.004764774816284121</v>
      </c>
      <c r="H58" s="244">
        <f t="shared" si="3"/>
        <v>0</v>
      </c>
      <c r="I58" s="244">
        <f t="shared" si="4"/>
        <v>0</v>
      </c>
      <c r="J58" s="245">
        <f t="shared" si="5"/>
        <v>0</v>
      </c>
    </row>
    <row r="59" spans="1:10" ht="11.25" hidden="1">
      <c r="A59" s="264"/>
      <c r="B59" s="238" t="s">
        <v>115</v>
      </c>
      <c r="C59" s="239" t="s">
        <v>19</v>
      </c>
      <c r="E59" s="247"/>
      <c r="F59" s="242">
        <f>'逆行列係数'!E61</f>
        <v>0.003180446793250575</v>
      </c>
      <c r="G59" s="242">
        <f>'逆行列係数'!AO61</f>
        <v>0.010503018716503198</v>
      </c>
      <c r="H59" s="244">
        <f t="shared" si="3"/>
        <v>0</v>
      </c>
      <c r="I59" s="244">
        <f t="shared" si="4"/>
        <v>0</v>
      </c>
      <c r="J59" s="245">
        <f t="shared" si="5"/>
        <v>0</v>
      </c>
    </row>
    <row r="60" spans="1:10" ht="11.25" hidden="1">
      <c r="A60" s="264"/>
      <c r="B60" s="238" t="s">
        <v>116</v>
      </c>
      <c r="C60" s="239" t="s">
        <v>20</v>
      </c>
      <c r="E60" s="247"/>
      <c r="F60" s="242">
        <f>'逆行列係数'!E62</f>
        <v>0.0004729970445336295</v>
      </c>
      <c r="G60" s="242">
        <f>'逆行列係数'!AO62</f>
        <v>0.0013382331676561688</v>
      </c>
      <c r="H60" s="244">
        <f t="shared" si="3"/>
        <v>0</v>
      </c>
      <c r="I60" s="244">
        <f t="shared" si="4"/>
        <v>0</v>
      </c>
      <c r="J60" s="245">
        <f t="shared" si="5"/>
        <v>0</v>
      </c>
    </row>
    <row r="61" spans="1:10" ht="11.25" hidden="1">
      <c r="A61" s="264"/>
      <c r="B61" s="238" t="s">
        <v>117</v>
      </c>
      <c r="C61" s="239" t="s">
        <v>21</v>
      </c>
      <c r="E61" s="247"/>
      <c r="F61" s="242">
        <f>'逆行列係数'!E63</f>
        <v>0.017869516731353702</v>
      </c>
      <c r="G61" s="242">
        <f>'逆行列係数'!AO63</f>
        <v>0.03566974685977859</v>
      </c>
      <c r="H61" s="244">
        <f t="shared" si="3"/>
        <v>0</v>
      </c>
      <c r="I61" s="244">
        <f t="shared" si="4"/>
        <v>0</v>
      </c>
      <c r="J61" s="245">
        <f t="shared" si="5"/>
        <v>0</v>
      </c>
    </row>
    <row r="62" spans="1:10" ht="11.25" hidden="1">
      <c r="A62" s="264"/>
      <c r="B62" s="238" t="s">
        <v>118</v>
      </c>
      <c r="C62" s="239" t="s">
        <v>22</v>
      </c>
      <c r="E62" s="247"/>
      <c r="F62" s="242">
        <f>'逆行列係数'!E64</f>
        <v>0.00607507875290789</v>
      </c>
      <c r="G62" s="242">
        <f>'逆行列係数'!AO64</f>
        <v>0.027782224951846894</v>
      </c>
      <c r="H62" s="244">
        <f t="shared" si="3"/>
        <v>0</v>
      </c>
      <c r="I62" s="244">
        <f t="shared" si="4"/>
        <v>0</v>
      </c>
      <c r="J62" s="245">
        <f t="shared" si="5"/>
        <v>0</v>
      </c>
    </row>
    <row r="63" spans="1:10" ht="11.25" hidden="1">
      <c r="A63" s="264"/>
      <c r="B63" s="238" t="s">
        <v>119</v>
      </c>
      <c r="C63" s="239" t="s">
        <v>23</v>
      </c>
      <c r="E63" s="247"/>
      <c r="F63" s="242">
        <f>'逆行列係数'!E65</f>
        <v>0.0015019385766255858</v>
      </c>
      <c r="G63" s="242">
        <f>'逆行列係数'!AO65</f>
        <v>0.004824094090526142</v>
      </c>
      <c r="H63" s="244">
        <f t="shared" si="3"/>
        <v>0</v>
      </c>
      <c r="I63" s="244">
        <f t="shared" si="4"/>
        <v>0</v>
      </c>
      <c r="J63" s="245">
        <f t="shared" si="5"/>
        <v>0</v>
      </c>
    </row>
    <row r="64" spans="1:10" ht="11.25" hidden="1">
      <c r="A64" s="264"/>
      <c r="B64" s="238" t="s">
        <v>120</v>
      </c>
      <c r="C64" s="239" t="s">
        <v>24</v>
      </c>
      <c r="D64" s="270"/>
      <c r="E64" s="247"/>
      <c r="F64" s="242">
        <f>'逆行列係数'!E66</f>
        <v>0.011508427377918786</v>
      </c>
      <c r="G64" s="242">
        <f>'逆行列係数'!AO66</f>
        <v>0.03322675282183574</v>
      </c>
      <c r="H64" s="244">
        <f t="shared" si="3"/>
        <v>0</v>
      </c>
      <c r="I64" s="244">
        <f t="shared" si="4"/>
        <v>0</v>
      </c>
      <c r="J64" s="245">
        <f t="shared" si="5"/>
        <v>0</v>
      </c>
    </row>
    <row r="65" spans="1:10" ht="11.25" hidden="1">
      <c r="A65" s="264"/>
      <c r="B65" s="238" t="s">
        <v>121</v>
      </c>
      <c r="C65" s="239" t="s">
        <v>25</v>
      </c>
      <c r="D65" s="270"/>
      <c r="E65" s="247"/>
      <c r="F65" s="242">
        <f>'逆行列係数'!E67</f>
        <v>0.0025879359346590905</v>
      </c>
      <c r="G65" s="242">
        <f>'逆行列係数'!AO67</f>
        <v>0.0062123620472848105</v>
      </c>
      <c r="H65" s="244">
        <f t="shared" si="3"/>
        <v>0</v>
      </c>
      <c r="I65" s="244">
        <f t="shared" si="4"/>
        <v>0</v>
      </c>
      <c r="J65" s="245">
        <f t="shared" si="5"/>
        <v>0</v>
      </c>
    </row>
    <row r="66" spans="1:10" ht="11.25" hidden="1">
      <c r="A66" s="264"/>
      <c r="B66" s="238" t="s">
        <v>122</v>
      </c>
      <c r="C66" s="239" t="s">
        <v>26</v>
      </c>
      <c r="D66" s="270"/>
      <c r="E66" s="247"/>
      <c r="F66" s="242">
        <f>'逆行列係数'!E68</f>
        <v>0.00033573080854224104</v>
      </c>
      <c r="G66" s="242">
        <f>'逆行列係数'!AO68</f>
        <v>0.0007058188078801275</v>
      </c>
      <c r="H66" s="244">
        <f t="shared" si="3"/>
        <v>0</v>
      </c>
      <c r="I66" s="244">
        <f t="shared" si="4"/>
        <v>0</v>
      </c>
      <c r="J66" s="245">
        <f t="shared" si="5"/>
        <v>0</v>
      </c>
    </row>
    <row r="67" spans="1:10" ht="11.25" hidden="1">
      <c r="A67" s="264"/>
      <c r="B67" s="238" t="s">
        <v>123</v>
      </c>
      <c r="C67" s="239" t="s">
        <v>27</v>
      </c>
      <c r="D67" s="270"/>
      <c r="E67" s="247"/>
      <c r="F67" s="242">
        <f>'逆行列係数'!E69</f>
        <v>0.0018148127192087777</v>
      </c>
      <c r="G67" s="242">
        <f>'逆行列係数'!AO69</f>
        <v>0.004878297655251566</v>
      </c>
      <c r="H67" s="244">
        <f t="shared" si="3"/>
        <v>0</v>
      </c>
      <c r="I67" s="244">
        <f t="shared" si="4"/>
        <v>0</v>
      </c>
      <c r="J67" s="245">
        <f t="shared" si="5"/>
        <v>0</v>
      </c>
    </row>
    <row r="68" spans="1:10" ht="11.25" hidden="1">
      <c r="A68" s="264"/>
      <c r="B68" s="238" t="s">
        <v>124</v>
      </c>
      <c r="C68" s="239" t="s">
        <v>131</v>
      </c>
      <c r="D68" s="270"/>
      <c r="E68" s="247"/>
      <c r="F68" s="242">
        <f>'逆行列係数'!E70</f>
        <v>1.236561165276764E-06</v>
      </c>
      <c r="G68" s="242">
        <f>'逆行列係数'!AO70</f>
        <v>3.1947443722034265E-06</v>
      </c>
      <c r="H68" s="244">
        <f t="shared" si="3"/>
        <v>0</v>
      </c>
      <c r="I68" s="244">
        <f t="shared" si="4"/>
        <v>0</v>
      </c>
      <c r="J68" s="245">
        <f t="shared" si="5"/>
        <v>0</v>
      </c>
    </row>
    <row r="69" spans="1:10" ht="11.25" hidden="1">
      <c r="A69" s="264"/>
      <c r="B69" s="238" t="s">
        <v>125</v>
      </c>
      <c r="C69" s="239" t="s">
        <v>28</v>
      </c>
      <c r="D69" s="270"/>
      <c r="E69" s="247"/>
      <c r="F69" s="242">
        <f>'逆行列係数'!E71</f>
        <v>0.0001578823245831678</v>
      </c>
      <c r="G69" s="242">
        <f>'逆行列係数'!AO71</f>
        <v>0.0005507249629909213</v>
      </c>
      <c r="H69" s="244">
        <f t="shared" si="3"/>
        <v>0</v>
      </c>
      <c r="I69" s="244">
        <f t="shared" si="4"/>
        <v>0</v>
      </c>
      <c r="J69" s="245">
        <f t="shared" si="5"/>
        <v>0</v>
      </c>
    </row>
    <row r="70" spans="1:10" ht="11.25" hidden="1">
      <c r="A70" s="264"/>
      <c r="B70" s="238" t="s">
        <v>126</v>
      </c>
      <c r="C70" s="239" t="s">
        <v>29</v>
      </c>
      <c r="D70" s="270"/>
      <c r="E70" s="247"/>
      <c r="F70" s="242">
        <f>'逆行列係数'!E72</f>
        <v>0.020492999861917296</v>
      </c>
      <c r="G70" s="242">
        <f>'逆行列係数'!AO72</f>
        <v>0.04380233029979161</v>
      </c>
      <c r="H70" s="244">
        <f t="shared" si="3"/>
        <v>0</v>
      </c>
      <c r="I70" s="244">
        <f t="shared" si="4"/>
        <v>0</v>
      </c>
      <c r="J70" s="245">
        <f t="shared" si="5"/>
        <v>0</v>
      </c>
    </row>
    <row r="71" spans="1:10" ht="11.25" hidden="1">
      <c r="A71" s="264"/>
      <c r="B71" s="238" t="s">
        <v>127</v>
      </c>
      <c r="C71" s="239" t="s">
        <v>30</v>
      </c>
      <c r="D71" s="270"/>
      <c r="E71" s="247"/>
      <c r="F71" s="242">
        <f>'逆行列係数'!E73</f>
        <v>0.000369915701999258</v>
      </c>
      <c r="G71" s="242">
        <f>'逆行列係数'!AO73</f>
        <v>0.0008605967783962823</v>
      </c>
      <c r="H71" s="244">
        <f t="shared" si="3"/>
        <v>0</v>
      </c>
      <c r="I71" s="244">
        <f t="shared" si="4"/>
        <v>0</v>
      </c>
      <c r="J71" s="245">
        <f t="shared" si="5"/>
        <v>0</v>
      </c>
    </row>
    <row r="72" spans="1:10" ht="11.25" hidden="1">
      <c r="A72" s="264"/>
      <c r="B72" s="238" t="s">
        <v>128</v>
      </c>
      <c r="C72" s="239" t="s">
        <v>132</v>
      </c>
      <c r="D72" s="270"/>
      <c r="E72" s="247"/>
      <c r="F72" s="242">
        <f>'逆行列係数'!E74</f>
        <v>0.00029157897951420783</v>
      </c>
      <c r="G72" s="242">
        <f>'逆行列係数'!AO74</f>
        <v>0.001204811999322384</v>
      </c>
      <c r="H72" s="244">
        <f t="shared" si="3"/>
        <v>0</v>
      </c>
      <c r="I72" s="244">
        <f t="shared" si="4"/>
        <v>0</v>
      </c>
      <c r="J72" s="245">
        <f t="shared" si="5"/>
        <v>0</v>
      </c>
    </row>
    <row r="73" spans="1:10" ht="11.25">
      <c r="A73" s="264"/>
      <c r="B73" s="248" t="s">
        <v>129</v>
      </c>
      <c r="C73" s="249" t="s">
        <v>133</v>
      </c>
      <c r="D73" s="271"/>
      <c r="E73" s="272"/>
      <c r="F73" s="252">
        <f>'逆行列係数'!E75</f>
        <v>0.001991601248006371</v>
      </c>
      <c r="G73" s="252">
        <f>'逆行列係数'!AO75</f>
        <v>0.004187014068634596</v>
      </c>
      <c r="H73" s="254">
        <f t="shared" si="3"/>
        <v>0</v>
      </c>
      <c r="I73" s="254">
        <f t="shared" si="4"/>
        <v>0</v>
      </c>
      <c r="J73" s="255">
        <f t="shared" si="5"/>
        <v>0</v>
      </c>
    </row>
    <row r="74" spans="1:10" ht="11.25">
      <c r="A74" s="273"/>
      <c r="B74" s="274"/>
      <c r="C74" s="275" t="s">
        <v>134</v>
      </c>
      <c r="D74" s="276">
        <f>SUM(D40:D73)</f>
        <v>0</v>
      </c>
      <c r="E74" s="283">
        <f>SUM(E40:E73)</f>
        <v>0</v>
      </c>
      <c r="F74" s="277">
        <f>'逆行列係数'!E76</f>
        <v>0.18626373573602584</v>
      </c>
      <c r="G74" s="277">
        <f>'逆行列係数'!AO76</f>
        <v>1.4168777388362819</v>
      </c>
      <c r="H74" s="278">
        <f>SUM(H40:H73)</f>
        <v>0</v>
      </c>
      <c r="I74" s="278">
        <f>SUM(I40:I73)</f>
        <v>0</v>
      </c>
      <c r="J74" s="279">
        <f>SUM(J40:J73)</f>
        <v>0</v>
      </c>
    </row>
    <row r="75" spans="1:10" ht="11.25">
      <c r="A75" s="280"/>
      <c r="B75" s="281"/>
      <c r="C75" s="282" t="s">
        <v>64</v>
      </c>
      <c r="D75" s="272">
        <f>SUM(D74,D39)</f>
        <v>0</v>
      </c>
      <c r="E75" s="272">
        <f>SUM(E74,E39)</f>
        <v>0</v>
      </c>
      <c r="F75" s="252">
        <f>'逆行列係数'!E78</f>
        <v>1.3162707971126368</v>
      </c>
      <c r="G75" s="252">
        <f>'逆行列係数'!AO78</f>
        <v>1.423243294595275</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 sqref="C2"/>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235</v>
      </c>
      <c r="D1" s="217"/>
      <c r="E1" s="217"/>
    </row>
    <row r="2" spans="2:5" ht="11.25">
      <c r="B2" s="215"/>
      <c r="C2" s="215" t="s">
        <v>72</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236</v>
      </c>
      <c r="E4" s="229" t="s">
        <v>173</v>
      </c>
      <c r="F4" s="230" t="s">
        <v>174</v>
      </c>
      <c r="G4" s="230" t="s">
        <v>237</v>
      </c>
      <c r="H4" s="231" t="s">
        <v>238</v>
      </c>
      <c r="I4" s="232" t="s">
        <v>239</v>
      </c>
      <c r="J4" s="233" t="s">
        <v>240</v>
      </c>
      <c r="K4" s="234"/>
      <c r="L4" s="235"/>
    </row>
    <row r="5" spans="1:10" ht="12" thickTop="1">
      <c r="A5" s="237" t="s">
        <v>148</v>
      </c>
      <c r="B5" s="238" t="s">
        <v>96</v>
      </c>
      <c r="C5" s="239" t="s">
        <v>70</v>
      </c>
      <c r="D5" s="240"/>
      <c r="E5" s="241"/>
      <c r="F5" s="242">
        <f>'逆行列係数'!F6</f>
        <v>0.001114954218489365</v>
      </c>
      <c r="G5" s="242">
        <f>'逆行列係数'!AP6</f>
        <v>0.00017837651576015624</v>
      </c>
      <c r="H5" s="243">
        <f aca="true" t="shared" si="0" ref="H5:H38">D$7*F5</f>
        <v>0</v>
      </c>
      <c r="I5" s="244">
        <f aca="true" t="shared" si="1" ref="I5:I38">E$7*G5</f>
        <v>0</v>
      </c>
      <c r="J5" s="245">
        <f aca="true" t="shared" si="2" ref="J5:J38">SUM(H5:I5)</f>
        <v>0</v>
      </c>
    </row>
    <row r="6" spans="1:10" ht="11.25">
      <c r="A6" s="237" t="s">
        <v>150</v>
      </c>
      <c r="B6" s="238" t="s">
        <v>97</v>
      </c>
      <c r="C6" s="239" t="s">
        <v>71</v>
      </c>
      <c r="D6" s="240"/>
      <c r="E6" s="241"/>
      <c r="F6" s="242">
        <f>'逆行列係数'!F7</f>
        <v>0.00040190473294873227</v>
      </c>
      <c r="G6" s="242">
        <f>'逆行列係数'!AP7</f>
        <v>6.209197716701757E-06</v>
      </c>
      <c r="H6" s="246">
        <f t="shared" si="0"/>
        <v>0</v>
      </c>
      <c r="I6" s="244">
        <f t="shared" si="1"/>
        <v>0</v>
      </c>
      <c r="J6" s="245">
        <f t="shared" si="2"/>
        <v>0</v>
      </c>
    </row>
    <row r="7" spans="1:10" ht="11.25">
      <c r="A7" s="237" t="s">
        <v>152</v>
      </c>
      <c r="B7" s="238" t="s">
        <v>98</v>
      </c>
      <c r="C7" s="239" t="s">
        <v>72</v>
      </c>
      <c r="D7" s="240">
        <f>'地域別最終需要'!K9</f>
        <v>0</v>
      </c>
      <c r="E7" s="241">
        <f>'地域別最終需要'!I9</f>
        <v>0</v>
      </c>
      <c r="F7" s="242">
        <f>'逆行列係数'!F8</f>
        <v>1.0316840639551919</v>
      </c>
      <c r="G7" s="242">
        <f>'逆行列係数'!AP8</f>
        <v>0.00048039662395140824</v>
      </c>
      <c r="H7" s="246">
        <f t="shared" si="0"/>
        <v>0</v>
      </c>
      <c r="I7" s="244">
        <f t="shared" si="1"/>
        <v>0</v>
      </c>
      <c r="J7" s="245">
        <f t="shared" si="2"/>
        <v>0</v>
      </c>
    </row>
    <row r="8" spans="1:10" ht="11.25">
      <c r="A8" s="237" t="s">
        <v>154</v>
      </c>
      <c r="B8" s="238" t="s">
        <v>99</v>
      </c>
      <c r="C8" s="239" t="s">
        <v>3</v>
      </c>
      <c r="D8" s="240"/>
      <c r="E8" s="241"/>
      <c r="F8" s="242">
        <f>'逆行列係数'!F9</f>
        <v>0.0007694474305319777</v>
      </c>
      <c r="G8" s="242">
        <f>'逆行列係数'!AP9</f>
        <v>0.00014886498102299837</v>
      </c>
      <c r="H8" s="246">
        <f t="shared" si="0"/>
        <v>0</v>
      </c>
      <c r="I8" s="244">
        <f t="shared" si="1"/>
        <v>0</v>
      </c>
      <c r="J8" s="245">
        <f t="shared" si="2"/>
        <v>0</v>
      </c>
    </row>
    <row r="9" spans="1:10" ht="11.25">
      <c r="A9" s="237"/>
      <c r="B9" s="238" t="s">
        <v>100</v>
      </c>
      <c r="C9" s="239" t="s">
        <v>4</v>
      </c>
      <c r="D9" s="240"/>
      <c r="E9" s="241"/>
      <c r="F9" s="242">
        <f>'逆行列係数'!F10</f>
        <v>0.023482670833524233</v>
      </c>
      <c r="G9" s="242">
        <f>'逆行列係数'!AP10</f>
        <v>0.002918928786581994</v>
      </c>
      <c r="H9" s="246">
        <f t="shared" si="0"/>
        <v>0</v>
      </c>
      <c r="I9" s="244">
        <f t="shared" si="1"/>
        <v>0</v>
      </c>
      <c r="J9" s="245">
        <f t="shared" si="2"/>
        <v>0</v>
      </c>
    </row>
    <row r="10" spans="1:10" ht="11.25">
      <c r="A10" s="237"/>
      <c r="B10" s="238" t="s">
        <v>101</v>
      </c>
      <c r="C10" s="239" t="s">
        <v>5</v>
      </c>
      <c r="D10" s="240"/>
      <c r="E10" s="241"/>
      <c r="F10" s="242">
        <f>'逆行列係数'!F11</f>
        <v>0.0015136979127252374</v>
      </c>
      <c r="G10" s="242">
        <f>'逆行列係数'!AP11</f>
        <v>0.000468227276439121</v>
      </c>
      <c r="H10" s="246">
        <f t="shared" si="0"/>
        <v>0</v>
      </c>
      <c r="I10" s="244">
        <f t="shared" si="1"/>
        <v>0</v>
      </c>
      <c r="J10" s="245">
        <f t="shared" si="2"/>
        <v>0</v>
      </c>
    </row>
    <row r="11" spans="1:10" ht="11.25">
      <c r="A11" s="237"/>
      <c r="B11" s="238" t="s">
        <v>102</v>
      </c>
      <c r="C11" s="239" t="s">
        <v>130</v>
      </c>
      <c r="D11" s="240"/>
      <c r="E11" s="241"/>
      <c r="F11" s="242">
        <f>'逆行列係数'!F12</f>
        <v>0.001630021766617521</v>
      </c>
      <c r="G11" s="242">
        <f>'逆行列係数'!AP12</f>
        <v>0.00034775114418652864</v>
      </c>
      <c r="H11" s="246">
        <f t="shared" si="0"/>
        <v>0</v>
      </c>
      <c r="I11" s="244">
        <f t="shared" si="1"/>
        <v>0</v>
      </c>
      <c r="J11" s="245">
        <f t="shared" si="2"/>
        <v>0</v>
      </c>
    </row>
    <row r="12" spans="1:10" ht="11.25">
      <c r="A12" s="237"/>
      <c r="B12" s="238" t="s">
        <v>103</v>
      </c>
      <c r="C12" s="239" t="s">
        <v>7</v>
      </c>
      <c r="D12" s="240"/>
      <c r="E12" s="241"/>
      <c r="F12" s="242">
        <f>'逆行列係数'!F13</f>
        <v>0.0027238439183414273</v>
      </c>
      <c r="G12" s="242">
        <f>'逆行列係数'!AP13</f>
        <v>0.0010547646116890262</v>
      </c>
      <c r="H12" s="246">
        <f t="shared" si="0"/>
        <v>0</v>
      </c>
      <c r="I12" s="244">
        <f t="shared" si="1"/>
        <v>0</v>
      </c>
      <c r="J12" s="245">
        <f t="shared" si="2"/>
        <v>0</v>
      </c>
    </row>
    <row r="13" spans="1:10" ht="11.25">
      <c r="A13" s="237"/>
      <c r="B13" s="238" t="s">
        <v>104</v>
      </c>
      <c r="C13" s="239" t="s">
        <v>8</v>
      </c>
      <c r="D13" s="240"/>
      <c r="E13" s="241"/>
      <c r="F13" s="242">
        <f>'逆行列係数'!F14</f>
        <v>0.012433529521914446</v>
      </c>
      <c r="G13" s="242">
        <f>'逆行列係数'!AP14</f>
        <v>0.0009032062970256294</v>
      </c>
      <c r="H13" s="246">
        <f t="shared" si="0"/>
        <v>0</v>
      </c>
      <c r="I13" s="244">
        <f t="shared" si="1"/>
        <v>0</v>
      </c>
      <c r="J13" s="245">
        <f t="shared" si="2"/>
        <v>0</v>
      </c>
    </row>
    <row r="14" spans="1:10" ht="11.25">
      <c r="A14" s="237"/>
      <c r="B14" s="238" t="s">
        <v>105</v>
      </c>
      <c r="C14" s="239" t="s">
        <v>9</v>
      </c>
      <c r="D14" s="240"/>
      <c r="E14" s="241"/>
      <c r="F14" s="242">
        <f>'逆行列係数'!F15</f>
        <v>0.00023950295010445718</v>
      </c>
      <c r="G14" s="242">
        <f>'逆行列係数'!AP15</f>
        <v>6.846807839355277E-05</v>
      </c>
      <c r="H14" s="246">
        <f t="shared" si="0"/>
        <v>0</v>
      </c>
      <c r="I14" s="244">
        <f t="shared" si="1"/>
        <v>0</v>
      </c>
      <c r="J14" s="245">
        <f t="shared" si="2"/>
        <v>0</v>
      </c>
    </row>
    <row r="15" spans="1:10" ht="11.25">
      <c r="A15" s="237"/>
      <c r="B15" s="238" t="s">
        <v>106</v>
      </c>
      <c r="C15" s="239" t="s">
        <v>10</v>
      </c>
      <c r="D15" s="240"/>
      <c r="E15" s="241"/>
      <c r="F15" s="242">
        <f>'逆行列係数'!F16</f>
        <v>0.0010910930844238809</v>
      </c>
      <c r="G15" s="242">
        <f>'逆行列係数'!AP16</f>
        <v>0.0007797644150154918</v>
      </c>
      <c r="H15" s="246">
        <f t="shared" si="0"/>
        <v>0</v>
      </c>
      <c r="I15" s="244">
        <f t="shared" si="1"/>
        <v>0</v>
      </c>
      <c r="J15" s="245">
        <f t="shared" si="2"/>
        <v>0</v>
      </c>
    </row>
    <row r="16" spans="1:10" ht="11.25">
      <c r="A16" s="237"/>
      <c r="B16" s="238" t="s">
        <v>107</v>
      </c>
      <c r="C16" s="239" t="s">
        <v>11</v>
      </c>
      <c r="D16" s="240"/>
      <c r="E16" s="241"/>
      <c r="F16" s="242">
        <f>'逆行列係数'!F17</f>
        <v>8.752350095837967E-05</v>
      </c>
      <c r="G16" s="242">
        <f>'逆行列係数'!AP17</f>
        <v>7.355894600838094E-05</v>
      </c>
      <c r="H16" s="246">
        <f t="shared" si="0"/>
        <v>0</v>
      </c>
      <c r="I16" s="244">
        <f t="shared" si="1"/>
        <v>0</v>
      </c>
      <c r="J16" s="245">
        <f t="shared" si="2"/>
        <v>0</v>
      </c>
    </row>
    <row r="17" spans="1:10" ht="11.25">
      <c r="A17" s="237"/>
      <c r="B17" s="238" t="s">
        <v>108</v>
      </c>
      <c r="C17" s="239" t="s">
        <v>12</v>
      </c>
      <c r="D17" s="240"/>
      <c r="E17" s="241"/>
      <c r="F17" s="242">
        <f>'逆行列係数'!F18</f>
        <v>0.0008479176191162519</v>
      </c>
      <c r="G17" s="242">
        <f>'逆行列係数'!AP18</f>
        <v>0.00029936031458903026</v>
      </c>
      <c r="H17" s="246">
        <f t="shared" si="0"/>
        <v>0</v>
      </c>
      <c r="I17" s="244">
        <f t="shared" si="1"/>
        <v>0</v>
      </c>
      <c r="J17" s="245">
        <f t="shared" si="2"/>
        <v>0</v>
      </c>
    </row>
    <row r="18" spans="1:10" ht="11.25">
      <c r="A18" s="237"/>
      <c r="B18" s="238" t="s">
        <v>109</v>
      </c>
      <c r="C18" s="239" t="s">
        <v>13</v>
      </c>
      <c r="D18" s="240"/>
      <c r="E18" s="241"/>
      <c r="F18" s="242">
        <f>'逆行列係数'!F19</f>
        <v>0.0003328017868386778</v>
      </c>
      <c r="G18" s="242">
        <f>'逆行列係数'!AP19</f>
        <v>0.00015064838339042075</v>
      </c>
      <c r="H18" s="246">
        <f t="shared" si="0"/>
        <v>0</v>
      </c>
      <c r="I18" s="244">
        <f t="shared" si="1"/>
        <v>0</v>
      </c>
      <c r="J18" s="245">
        <f t="shared" si="2"/>
        <v>0</v>
      </c>
    </row>
    <row r="19" spans="1:10" ht="11.25">
      <c r="A19" s="237"/>
      <c r="B19" s="238" t="s">
        <v>110</v>
      </c>
      <c r="C19" s="239" t="s">
        <v>14</v>
      </c>
      <c r="D19" s="240"/>
      <c r="E19" s="241"/>
      <c r="F19" s="242">
        <f>'逆行列係数'!F20</f>
        <v>0.0005343771032846694</v>
      </c>
      <c r="G19" s="242">
        <f>'逆行列係数'!AP20</f>
        <v>0.0003135365783956865</v>
      </c>
      <c r="H19" s="246">
        <f t="shared" si="0"/>
        <v>0</v>
      </c>
      <c r="I19" s="244">
        <f t="shared" si="1"/>
        <v>0</v>
      </c>
      <c r="J19" s="245">
        <f t="shared" si="2"/>
        <v>0</v>
      </c>
    </row>
    <row r="20" spans="1:10" ht="11.25">
      <c r="A20" s="237"/>
      <c r="B20" s="238" t="s">
        <v>111</v>
      </c>
      <c r="C20" s="239" t="s">
        <v>15</v>
      </c>
      <c r="D20" s="240"/>
      <c r="E20" s="241"/>
      <c r="F20" s="242">
        <f>'逆行列係数'!F21</f>
        <v>0.0045500454024104435</v>
      </c>
      <c r="G20" s="242">
        <f>'逆行列係数'!AP21</f>
        <v>0.0010950931246954381</v>
      </c>
      <c r="H20" s="246">
        <f t="shared" si="0"/>
        <v>0</v>
      </c>
      <c r="I20" s="244">
        <f t="shared" si="1"/>
        <v>0</v>
      </c>
      <c r="J20" s="245">
        <f t="shared" si="2"/>
        <v>0</v>
      </c>
    </row>
    <row r="21" spans="1:10" ht="11.25">
      <c r="A21" s="237"/>
      <c r="B21" s="238" t="s">
        <v>112</v>
      </c>
      <c r="C21" s="239" t="s">
        <v>16</v>
      </c>
      <c r="D21" s="240"/>
      <c r="E21" s="241"/>
      <c r="F21" s="242">
        <f>'逆行列係数'!F22</f>
        <v>4.258196587334173E-06</v>
      </c>
      <c r="G21" s="242">
        <f>'逆行列係数'!AP22</f>
        <v>2.287164763474591E-06</v>
      </c>
      <c r="H21" s="246">
        <f t="shared" si="0"/>
        <v>0</v>
      </c>
      <c r="I21" s="244">
        <f t="shared" si="1"/>
        <v>0</v>
      </c>
      <c r="J21" s="245">
        <f t="shared" si="2"/>
        <v>0</v>
      </c>
    </row>
    <row r="22" spans="1:10" ht="11.25">
      <c r="A22" s="237"/>
      <c r="B22" s="238" t="s">
        <v>113</v>
      </c>
      <c r="C22" s="239" t="s">
        <v>17</v>
      </c>
      <c r="D22" s="240"/>
      <c r="E22" s="241"/>
      <c r="F22" s="242">
        <f>'逆行列係数'!F23</f>
        <v>0.005107066906890868</v>
      </c>
      <c r="G22" s="242">
        <f>'逆行列係数'!AP23</f>
        <v>0.0011765979587116664</v>
      </c>
      <c r="H22" s="246">
        <f t="shared" si="0"/>
        <v>0</v>
      </c>
      <c r="I22" s="244">
        <f t="shared" si="1"/>
        <v>0</v>
      </c>
      <c r="J22" s="245">
        <f t="shared" si="2"/>
        <v>0</v>
      </c>
    </row>
    <row r="23" spans="1:10" ht="11.25">
      <c r="A23" s="237"/>
      <c r="B23" s="238" t="s">
        <v>114</v>
      </c>
      <c r="C23" s="239" t="s">
        <v>18</v>
      </c>
      <c r="D23" s="240"/>
      <c r="E23" s="241"/>
      <c r="F23" s="242">
        <f>'逆行列係数'!F24</f>
        <v>0.0018434358636821647</v>
      </c>
      <c r="G23" s="242">
        <f>'逆行列係数'!AP24</f>
        <v>6.941296994159387E-05</v>
      </c>
      <c r="H23" s="246">
        <f t="shared" si="0"/>
        <v>0</v>
      </c>
      <c r="I23" s="244">
        <f t="shared" si="1"/>
        <v>0</v>
      </c>
      <c r="J23" s="245">
        <f t="shared" si="2"/>
        <v>0</v>
      </c>
    </row>
    <row r="24" spans="1:10" ht="11.25">
      <c r="A24" s="237"/>
      <c r="B24" s="238" t="s">
        <v>115</v>
      </c>
      <c r="C24" s="239" t="s">
        <v>19</v>
      </c>
      <c r="D24" s="240"/>
      <c r="E24" s="241"/>
      <c r="F24" s="242">
        <f>'逆行列係数'!F25</f>
        <v>0.00405255957635891</v>
      </c>
      <c r="G24" s="242">
        <f>'逆行列係数'!AP25</f>
        <v>0.00022144866004395887</v>
      </c>
      <c r="H24" s="246">
        <f t="shared" si="0"/>
        <v>0</v>
      </c>
      <c r="I24" s="244">
        <f t="shared" si="1"/>
        <v>0</v>
      </c>
      <c r="J24" s="245">
        <f t="shared" si="2"/>
        <v>0</v>
      </c>
    </row>
    <row r="25" spans="1:10" ht="11.25">
      <c r="A25" s="237"/>
      <c r="B25" s="238" t="s">
        <v>116</v>
      </c>
      <c r="C25" s="239" t="s">
        <v>20</v>
      </c>
      <c r="D25" s="240"/>
      <c r="E25" s="241"/>
      <c r="F25" s="242">
        <f>'逆行列係数'!F26</f>
        <v>0.0010137113685934056</v>
      </c>
      <c r="G25" s="242">
        <f>'逆行列係数'!AP26</f>
        <v>5.539449571565385E-05</v>
      </c>
      <c r="H25" s="246">
        <f t="shared" si="0"/>
        <v>0</v>
      </c>
      <c r="I25" s="244">
        <f t="shared" si="1"/>
        <v>0</v>
      </c>
      <c r="J25" s="245">
        <f t="shared" si="2"/>
        <v>0</v>
      </c>
    </row>
    <row r="26" spans="1:10" ht="11.25">
      <c r="A26" s="237"/>
      <c r="B26" s="238" t="s">
        <v>117</v>
      </c>
      <c r="C26" s="239" t="s">
        <v>21</v>
      </c>
      <c r="D26" s="240"/>
      <c r="E26" s="241"/>
      <c r="F26" s="242">
        <f>'逆行列係数'!F27</f>
        <v>0.02463779207299708</v>
      </c>
      <c r="G26" s="242">
        <f>'逆行列係数'!AP27</f>
        <v>0.0013061046105013355</v>
      </c>
      <c r="H26" s="246">
        <f t="shared" si="0"/>
        <v>0</v>
      </c>
      <c r="I26" s="244">
        <f t="shared" si="1"/>
        <v>0</v>
      </c>
      <c r="J26" s="245">
        <f t="shared" si="2"/>
        <v>0</v>
      </c>
    </row>
    <row r="27" spans="1:10" ht="11.25">
      <c r="A27" s="237"/>
      <c r="B27" s="238" t="s">
        <v>118</v>
      </c>
      <c r="C27" s="239" t="s">
        <v>22</v>
      </c>
      <c r="D27" s="240"/>
      <c r="E27" s="241"/>
      <c r="F27" s="242">
        <f>'逆行列係数'!F28</f>
        <v>0.03095969445444978</v>
      </c>
      <c r="G27" s="242">
        <f>'逆行列係数'!AP28</f>
        <v>0.0003753110310522665</v>
      </c>
      <c r="H27" s="246">
        <f t="shared" si="0"/>
        <v>0</v>
      </c>
      <c r="I27" s="244">
        <f t="shared" si="1"/>
        <v>0</v>
      </c>
      <c r="J27" s="245">
        <f t="shared" si="2"/>
        <v>0</v>
      </c>
    </row>
    <row r="28" spans="1:10" ht="11.25">
      <c r="A28" s="237"/>
      <c r="B28" s="238" t="s">
        <v>119</v>
      </c>
      <c r="C28" s="239" t="s">
        <v>23</v>
      </c>
      <c r="D28" s="240"/>
      <c r="E28" s="241"/>
      <c r="F28" s="242">
        <f>'逆行列係数'!F29</f>
        <v>0.002833777404350874</v>
      </c>
      <c r="G28" s="242">
        <f>'逆行列係数'!AP29</f>
        <v>0.00012939344289299235</v>
      </c>
      <c r="H28" s="246">
        <f t="shared" si="0"/>
        <v>0</v>
      </c>
      <c r="I28" s="244">
        <f t="shared" si="1"/>
        <v>0</v>
      </c>
      <c r="J28" s="245">
        <f t="shared" si="2"/>
        <v>0</v>
      </c>
    </row>
    <row r="29" spans="1:10" ht="11.25">
      <c r="A29" s="237"/>
      <c r="B29" s="238" t="s">
        <v>120</v>
      </c>
      <c r="C29" s="239" t="s">
        <v>24</v>
      </c>
      <c r="D29" s="240"/>
      <c r="E29" s="241"/>
      <c r="F29" s="242">
        <f>'逆行列係数'!F30</f>
        <v>0.012370610903475502</v>
      </c>
      <c r="G29" s="242">
        <f>'逆行列係数'!AP30</f>
        <v>0.0008047364512164721</v>
      </c>
      <c r="H29" s="246">
        <f t="shared" si="0"/>
        <v>0</v>
      </c>
      <c r="I29" s="244">
        <f t="shared" si="1"/>
        <v>0</v>
      </c>
      <c r="J29" s="245">
        <f t="shared" si="2"/>
        <v>0</v>
      </c>
    </row>
    <row r="30" spans="1:10" ht="11.25">
      <c r="A30" s="237"/>
      <c r="B30" s="238" t="s">
        <v>121</v>
      </c>
      <c r="C30" s="239" t="s">
        <v>25</v>
      </c>
      <c r="D30" s="240"/>
      <c r="E30" s="241"/>
      <c r="F30" s="242">
        <f>'逆行列係数'!F31</f>
        <v>0.005041201432155859</v>
      </c>
      <c r="G30" s="242">
        <f>'逆行列係数'!AP31</f>
        <v>0.00019929645462417583</v>
      </c>
      <c r="H30" s="246">
        <f t="shared" si="0"/>
        <v>0</v>
      </c>
      <c r="I30" s="244">
        <f t="shared" si="1"/>
        <v>0</v>
      </c>
      <c r="J30" s="245">
        <f t="shared" si="2"/>
        <v>0</v>
      </c>
    </row>
    <row r="31" spans="1:10" ht="11.25">
      <c r="A31" s="237"/>
      <c r="B31" s="238" t="s">
        <v>122</v>
      </c>
      <c r="C31" s="239" t="s">
        <v>26</v>
      </c>
      <c r="D31" s="240"/>
      <c r="E31" s="241"/>
      <c r="F31" s="242">
        <f>'逆行列係数'!F32</f>
        <v>0.0004596253350674692</v>
      </c>
      <c r="G31" s="242">
        <f>'逆行列係数'!AP32</f>
        <v>1.7797308603280787E-05</v>
      </c>
      <c r="H31" s="246">
        <f t="shared" si="0"/>
        <v>0</v>
      </c>
      <c r="I31" s="244">
        <f t="shared" si="1"/>
        <v>0</v>
      </c>
      <c r="J31" s="245">
        <f t="shared" si="2"/>
        <v>0</v>
      </c>
    </row>
    <row r="32" spans="1:10" ht="11.25">
      <c r="A32" s="237"/>
      <c r="B32" s="238" t="s">
        <v>123</v>
      </c>
      <c r="C32" s="239" t="s">
        <v>27</v>
      </c>
      <c r="D32" s="240"/>
      <c r="E32" s="241"/>
      <c r="F32" s="242">
        <f>'逆行列係数'!F33</f>
        <v>0.0019897222812098655</v>
      </c>
      <c r="G32" s="242">
        <f>'逆行列係数'!AP33</f>
        <v>0.00022324856362108202</v>
      </c>
      <c r="H32" s="246">
        <f t="shared" si="0"/>
        <v>0</v>
      </c>
      <c r="I32" s="244">
        <f t="shared" si="1"/>
        <v>0</v>
      </c>
      <c r="J32" s="245">
        <f t="shared" si="2"/>
        <v>0</v>
      </c>
    </row>
    <row r="33" spans="1:10" ht="11.25">
      <c r="A33" s="237"/>
      <c r="B33" s="238" t="s">
        <v>124</v>
      </c>
      <c r="C33" s="239" t="s">
        <v>131</v>
      </c>
      <c r="D33" s="240"/>
      <c r="E33" s="241"/>
      <c r="F33" s="242">
        <f>'逆行列係数'!F34</f>
        <v>2.2019364452660103E-06</v>
      </c>
      <c r="G33" s="242">
        <f>'逆行列係数'!AP34</f>
        <v>9.522343787631582E-08</v>
      </c>
      <c r="H33" s="246">
        <f t="shared" si="0"/>
        <v>0</v>
      </c>
      <c r="I33" s="244">
        <f t="shared" si="1"/>
        <v>0</v>
      </c>
      <c r="J33" s="245">
        <f t="shared" si="2"/>
        <v>0</v>
      </c>
    </row>
    <row r="34" spans="1:10" ht="11.25">
      <c r="A34" s="237"/>
      <c r="B34" s="238" t="s">
        <v>125</v>
      </c>
      <c r="C34" s="239" t="s">
        <v>28</v>
      </c>
      <c r="D34" s="240"/>
      <c r="E34" s="241"/>
      <c r="F34" s="242">
        <f>'逆行列係数'!F35</f>
        <v>0.0019960400805216585</v>
      </c>
      <c r="G34" s="242">
        <f>'逆行列係数'!AP35</f>
        <v>1.3498429754552659E-05</v>
      </c>
      <c r="H34" s="246">
        <f t="shared" si="0"/>
        <v>0</v>
      </c>
      <c r="I34" s="244">
        <f t="shared" si="1"/>
        <v>0</v>
      </c>
      <c r="J34" s="245">
        <f t="shared" si="2"/>
        <v>0</v>
      </c>
    </row>
    <row r="35" spans="1:10" ht="11.25">
      <c r="A35" s="237"/>
      <c r="B35" s="238" t="s">
        <v>126</v>
      </c>
      <c r="C35" s="239" t="s">
        <v>29</v>
      </c>
      <c r="D35" s="240"/>
      <c r="E35" s="241"/>
      <c r="F35" s="242">
        <f>'逆行列係数'!F36</f>
        <v>0.017115776986053485</v>
      </c>
      <c r="G35" s="242">
        <f>'逆行列係数'!AP36</f>
        <v>0.0005228657124285553</v>
      </c>
      <c r="H35" s="246">
        <f t="shared" si="0"/>
        <v>0</v>
      </c>
      <c r="I35" s="244">
        <f t="shared" si="1"/>
        <v>0</v>
      </c>
      <c r="J35" s="245">
        <f t="shared" si="2"/>
        <v>0</v>
      </c>
    </row>
    <row r="36" spans="1:10" ht="11.25">
      <c r="A36" s="237"/>
      <c r="B36" s="238" t="s">
        <v>127</v>
      </c>
      <c r="C36" s="239" t="s">
        <v>30</v>
      </c>
      <c r="D36" s="240"/>
      <c r="E36" s="241"/>
      <c r="F36" s="242">
        <f>'逆行列係数'!F37</f>
        <v>0.001331451623528486</v>
      </c>
      <c r="G36" s="242">
        <f>'逆行列係数'!AP37</f>
        <v>3.760996928055228E-05</v>
      </c>
      <c r="H36" s="246">
        <f t="shared" si="0"/>
        <v>0</v>
      </c>
      <c r="I36" s="244">
        <f t="shared" si="1"/>
        <v>0</v>
      </c>
      <c r="J36" s="245">
        <f t="shared" si="2"/>
        <v>0</v>
      </c>
    </row>
    <row r="37" spans="1:10" ht="11.25">
      <c r="A37" s="237"/>
      <c r="B37" s="238" t="s">
        <v>128</v>
      </c>
      <c r="C37" s="239" t="s">
        <v>132</v>
      </c>
      <c r="D37" s="240"/>
      <c r="E37" s="241"/>
      <c r="F37" s="242">
        <f>'逆行列係数'!F38</f>
        <v>0.0013285148111205416</v>
      </c>
      <c r="G37" s="242">
        <f>'逆行列係数'!AP38</f>
        <v>1.9582056736933494E-05</v>
      </c>
      <c r="H37" s="246">
        <f t="shared" si="0"/>
        <v>0</v>
      </c>
      <c r="I37" s="244">
        <f t="shared" si="1"/>
        <v>0</v>
      </c>
      <c r="J37" s="245">
        <f t="shared" si="2"/>
        <v>0</v>
      </c>
    </row>
    <row r="38" spans="1:10" ht="11.25">
      <c r="A38" s="237"/>
      <c r="B38" s="248" t="s">
        <v>129</v>
      </c>
      <c r="C38" s="249" t="s">
        <v>133</v>
      </c>
      <c r="D38" s="250"/>
      <c r="E38" s="251"/>
      <c r="F38" s="252">
        <f>'逆行列係数'!F39</f>
        <v>0.0028759023851308465</v>
      </c>
      <c r="G38" s="252">
        <f>'逆行列係数'!AP39</f>
        <v>0.00011135879238156367</v>
      </c>
      <c r="H38" s="253">
        <f t="shared" si="0"/>
        <v>0</v>
      </c>
      <c r="I38" s="254">
        <f t="shared" si="1"/>
        <v>0</v>
      </c>
      <c r="J38" s="255">
        <f t="shared" si="2"/>
        <v>0</v>
      </c>
    </row>
    <row r="39" spans="1:10" ht="12" thickBot="1">
      <c r="A39" s="256"/>
      <c r="B39" s="257"/>
      <c r="C39" s="258" t="s">
        <v>134</v>
      </c>
      <c r="D39" s="259">
        <f>SUM(D5:D38)</f>
        <v>0</v>
      </c>
      <c r="E39" s="259">
        <f>SUM(E5:E38)</f>
        <v>0</v>
      </c>
      <c r="F39" s="260">
        <f>'逆行列係数'!F40</f>
        <v>1.1984007393560412</v>
      </c>
      <c r="G39" s="260">
        <f>'逆行列係数'!AP40</f>
        <v>0.014573194570569551</v>
      </c>
      <c r="H39" s="261">
        <f>SUM(H5:H38)</f>
        <v>0</v>
      </c>
      <c r="I39" s="262">
        <f>SUM(I5:I38)</f>
        <v>0</v>
      </c>
      <c r="J39" s="263">
        <f>SUM(J5:J38)</f>
        <v>0</v>
      </c>
    </row>
    <row r="40" spans="1:10" ht="12" thickTop="1">
      <c r="A40" s="264" t="s">
        <v>155</v>
      </c>
      <c r="B40" s="238" t="s">
        <v>96</v>
      </c>
      <c r="C40" s="239" t="s">
        <v>70</v>
      </c>
      <c r="D40" s="265"/>
      <c r="E40" s="266"/>
      <c r="F40" s="267">
        <f>'逆行列係数'!F42</f>
        <v>0.01095084649048095</v>
      </c>
      <c r="G40" s="267">
        <f>'逆行列係数'!AP42</f>
        <v>0.011294884321997484</v>
      </c>
      <c r="H40" s="244">
        <f aca="true" t="shared" si="3" ref="H40:H73">D$7*F40</f>
        <v>0</v>
      </c>
      <c r="I40" s="268">
        <f aca="true" t="shared" si="4" ref="I40:I73">E$7*G40</f>
        <v>0</v>
      </c>
      <c r="J40" s="269">
        <f aca="true" t="shared" si="5" ref="J40:J73">SUM(H40:I40)</f>
        <v>0</v>
      </c>
    </row>
    <row r="41" spans="1:10" ht="11.25" hidden="1">
      <c r="A41" s="264" t="s">
        <v>156</v>
      </c>
      <c r="B41" s="238" t="s">
        <v>97</v>
      </c>
      <c r="C41" s="239" t="s">
        <v>71</v>
      </c>
      <c r="D41" s="240"/>
      <c r="E41" s="241"/>
      <c r="F41" s="242">
        <f>'逆行列係数'!F43</f>
        <v>0.0008146598787700651</v>
      </c>
      <c r="G41" s="242">
        <f>'逆行列係数'!AP43</f>
        <v>0.0010255721769569838</v>
      </c>
      <c r="H41" s="244">
        <f t="shared" si="3"/>
        <v>0</v>
      </c>
      <c r="I41" s="244">
        <f t="shared" si="4"/>
        <v>0</v>
      </c>
      <c r="J41" s="245">
        <f t="shared" si="5"/>
        <v>0</v>
      </c>
    </row>
    <row r="42" spans="1:10" ht="11.25" hidden="1">
      <c r="A42" s="264" t="s">
        <v>157</v>
      </c>
      <c r="B42" s="238" t="s">
        <v>98</v>
      </c>
      <c r="C42" s="239" t="s">
        <v>72</v>
      </c>
      <c r="D42" s="270"/>
      <c r="E42" s="247"/>
      <c r="F42" s="242">
        <f>'逆行列係数'!F44</f>
        <v>0.016537827073248763</v>
      </c>
      <c r="G42" s="242">
        <f>'逆行列係数'!AP44</f>
        <v>1.0440475264717337</v>
      </c>
      <c r="H42" s="244">
        <f t="shared" si="3"/>
        <v>0</v>
      </c>
      <c r="I42" s="244">
        <f t="shared" si="4"/>
        <v>0</v>
      </c>
      <c r="J42" s="245">
        <f t="shared" si="5"/>
        <v>0</v>
      </c>
    </row>
    <row r="43" spans="1:10" ht="11.25" hidden="1">
      <c r="A43" s="264" t="s">
        <v>158</v>
      </c>
      <c r="B43" s="238" t="s">
        <v>99</v>
      </c>
      <c r="C43" s="239" t="s">
        <v>3</v>
      </c>
      <c r="D43" s="270"/>
      <c r="E43" s="247"/>
      <c r="F43" s="242">
        <f>'逆行列係数'!F45</f>
        <v>0.0029378916018693224</v>
      </c>
      <c r="G43" s="242">
        <f>'逆行列係数'!AP45</f>
        <v>0.003718998205551651</v>
      </c>
      <c r="H43" s="244">
        <f t="shared" si="3"/>
        <v>0</v>
      </c>
      <c r="I43" s="244">
        <f t="shared" si="4"/>
        <v>0</v>
      </c>
      <c r="J43" s="245">
        <f t="shared" si="5"/>
        <v>0</v>
      </c>
    </row>
    <row r="44" spans="1:10" ht="11.25" hidden="1">
      <c r="A44" s="264" t="s">
        <v>154</v>
      </c>
      <c r="B44" s="238" t="s">
        <v>100</v>
      </c>
      <c r="C44" s="239" t="s">
        <v>4</v>
      </c>
      <c r="E44" s="247"/>
      <c r="F44" s="242">
        <f>'逆行列係数'!F46</f>
        <v>0.05162421463417463</v>
      </c>
      <c r="G44" s="242">
        <f>'逆行列係数'!AP46</f>
        <v>0.06726835173796572</v>
      </c>
      <c r="H44" s="244">
        <f t="shared" si="3"/>
        <v>0</v>
      </c>
      <c r="I44" s="244">
        <f t="shared" si="4"/>
        <v>0</v>
      </c>
      <c r="J44" s="245">
        <f t="shared" si="5"/>
        <v>0</v>
      </c>
    </row>
    <row r="45" spans="1:10" ht="11.25" hidden="1">
      <c r="A45" s="264"/>
      <c r="B45" s="238" t="s">
        <v>101</v>
      </c>
      <c r="C45" s="239" t="s">
        <v>5</v>
      </c>
      <c r="E45" s="247"/>
      <c r="F45" s="242">
        <f>'逆行列係数'!F47</f>
        <v>0.01389086514003335</v>
      </c>
      <c r="G45" s="242">
        <f>'逆行列係数'!AP47</f>
        <v>0.015010509181017496</v>
      </c>
      <c r="H45" s="244">
        <f t="shared" si="3"/>
        <v>0</v>
      </c>
      <c r="I45" s="244">
        <f t="shared" si="4"/>
        <v>0</v>
      </c>
      <c r="J45" s="245">
        <f t="shared" si="5"/>
        <v>0</v>
      </c>
    </row>
    <row r="46" spans="1:10" ht="11.25" hidden="1">
      <c r="A46" s="264"/>
      <c r="B46" s="238" t="s">
        <v>102</v>
      </c>
      <c r="C46" s="239" t="s">
        <v>130</v>
      </c>
      <c r="E46" s="247"/>
      <c r="F46" s="242">
        <f>'逆行列係数'!F48</f>
        <v>0.009289344669204403</v>
      </c>
      <c r="G46" s="242">
        <f>'逆行列係数'!AP48</f>
        <v>0.010730699423222112</v>
      </c>
      <c r="H46" s="244">
        <f t="shared" si="3"/>
        <v>0</v>
      </c>
      <c r="I46" s="244">
        <f t="shared" si="4"/>
        <v>0</v>
      </c>
      <c r="J46" s="245">
        <f t="shared" si="5"/>
        <v>0</v>
      </c>
    </row>
    <row r="47" spans="1:10" ht="11.25" hidden="1">
      <c r="A47" s="264"/>
      <c r="B47" s="238" t="s">
        <v>103</v>
      </c>
      <c r="C47" s="239" t="s">
        <v>7</v>
      </c>
      <c r="E47" s="247"/>
      <c r="F47" s="242">
        <f>'逆行列係数'!F49</f>
        <v>0.019145063756673034</v>
      </c>
      <c r="G47" s="242">
        <f>'逆行列係数'!AP49</f>
        <v>0.01999546398076691</v>
      </c>
      <c r="H47" s="244">
        <f t="shared" si="3"/>
        <v>0</v>
      </c>
      <c r="I47" s="244">
        <f t="shared" si="4"/>
        <v>0</v>
      </c>
      <c r="J47" s="245">
        <f t="shared" si="5"/>
        <v>0</v>
      </c>
    </row>
    <row r="48" spans="1:10" ht="11.25" hidden="1">
      <c r="A48" s="264"/>
      <c r="B48" s="238" t="s">
        <v>104</v>
      </c>
      <c r="C48" s="239" t="s">
        <v>8</v>
      </c>
      <c r="E48" s="247"/>
      <c r="F48" s="242">
        <f>'逆行列係数'!F50</f>
        <v>0.04033519580503252</v>
      </c>
      <c r="G48" s="242">
        <f>'逆行列係数'!AP50</f>
        <v>0.05891303513161008</v>
      </c>
      <c r="H48" s="244">
        <f t="shared" si="3"/>
        <v>0</v>
      </c>
      <c r="I48" s="244">
        <f t="shared" si="4"/>
        <v>0</v>
      </c>
      <c r="J48" s="245">
        <f t="shared" si="5"/>
        <v>0</v>
      </c>
    </row>
    <row r="49" spans="1:10" ht="11.25" hidden="1">
      <c r="A49" s="264"/>
      <c r="B49" s="238" t="s">
        <v>105</v>
      </c>
      <c r="C49" s="239" t="s">
        <v>9</v>
      </c>
      <c r="E49" s="247"/>
      <c r="F49" s="242">
        <f>'逆行列係数'!F51</f>
        <v>0.0015875973012244163</v>
      </c>
      <c r="G49" s="242">
        <f>'逆行列係数'!AP51</f>
        <v>0.0018354172846856683</v>
      </c>
      <c r="H49" s="244">
        <f t="shared" si="3"/>
        <v>0</v>
      </c>
      <c r="I49" s="244">
        <f t="shared" si="4"/>
        <v>0</v>
      </c>
      <c r="J49" s="245">
        <f t="shared" si="5"/>
        <v>0</v>
      </c>
    </row>
    <row r="50" spans="1:10" ht="11.25" hidden="1">
      <c r="A50" s="264"/>
      <c r="B50" s="238" t="s">
        <v>106</v>
      </c>
      <c r="C50" s="239" t="s">
        <v>10</v>
      </c>
      <c r="E50" s="247"/>
      <c r="F50" s="242">
        <f>'逆行列係数'!F52</f>
        <v>0.006558126910199987</v>
      </c>
      <c r="G50" s="242">
        <f>'逆行列係数'!AP52</f>
        <v>0.007387564783151732</v>
      </c>
      <c r="H50" s="244">
        <f t="shared" si="3"/>
        <v>0</v>
      </c>
      <c r="I50" s="244">
        <f t="shared" si="4"/>
        <v>0</v>
      </c>
      <c r="J50" s="245">
        <f t="shared" si="5"/>
        <v>0</v>
      </c>
    </row>
    <row r="51" spans="1:10" ht="11.25" hidden="1">
      <c r="A51" s="264"/>
      <c r="B51" s="238" t="s">
        <v>107</v>
      </c>
      <c r="C51" s="239" t="s">
        <v>11</v>
      </c>
      <c r="E51" s="247"/>
      <c r="F51" s="242">
        <f>'逆行列係数'!F53</f>
        <v>0.0019210877036138375</v>
      </c>
      <c r="G51" s="242">
        <f>'逆行列係数'!AP53</f>
        <v>0.002148882105062672</v>
      </c>
      <c r="H51" s="244">
        <f t="shared" si="3"/>
        <v>0</v>
      </c>
      <c r="I51" s="244">
        <f t="shared" si="4"/>
        <v>0</v>
      </c>
      <c r="J51" s="245">
        <f t="shared" si="5"/>
        <v>0</v>
      </c>
    </row>
    <row r="52" spans="1:10" ht="11.25" hidden="1">
      <c r="A52" s="264"/>
      <c r="B52" s="238" t="s">
        <v>108</v>
      </c>
      <c r="C52" s="239" t="s">
        <v>12</v>
      </c>
      <c r="E52" s="247"/>
      <c r="F52" s="242">
        <f>'逆行列係数'!F54</f>
        <v>0.004907400102221518</v>
      </c>
      <c r="G52" s="242">
        <f>'逆行列係数'!AP54</f>
        <v>0.005367573006063255</v>
      </c>
      <c r="H52" s="244">
        <f t="shared" si="3"/>
        <v>0</v>
      </c>
      <c r="I52" s="244">
        <f t="shared" si="4"/>
        <v>0</v>
      </c>
      <c r="J52" s="245">
        <f t="shared" si="5"/>
        <v>0</v>
      </c>
    </row>
    <row r="53" spans="1:10" ht="11.25" hidden="1">
      <c r="A53" s="264"/>
      <c r="B53" s="238" t="s">
        <v>109</v>
      </c>
      <c r="C53" s="239" t="s">
        <v>13</v>
      </c>
      <c r="E53" s="247"/>
      <c r="F53" s="242">
        <f>'逆行列係数'!F55</f>
        <v>0.002146179274310344</v>
      </c>
      <c r="G53" s="242">
        <f>'逆行列係数'!AP55</f>
        <v>0.002257347384239564</v>
      </c>
      <c r="H53" s="244">
        <f t="shared" si="3"/>
        <v>0</v>
      </c>
      <c r="I53" s="244">
        <f t="shared" si="4"/>
        <v>0</v>
      </c>
      <c r="J53" s="245">
        <f t="shared" si="5"/>
        <v>0</v>
      </c>
    </row>
    <row r="54" spans="1:10" ht="11.25" hidden="1">
      <c r="A54" s="264"/>
      <c r="B54" s="238" t="s">
        <v>110</v>
      </c>
      <c r="C54" s="239" t="s">
        <v>14</v>
      </c>
      <c r="E54" s="247"/>
      <c r="F54" s="242">
        <f>'逆行列係数'!F56</f>
        <v>0.004629112382646775</v>
      </c>
      <c r="G54" s="242">
        <f>'逆行列係数'!AP56</f>
        <v>0.00601428351141528</v>
      </c>
      <c r="H54" s="244">
        <f t="shared" si="3"/>
        <v>0</v>
      </c>
      <c r="I54" s="244">
        <f t="shared" si="4"/>
        <v>0</v>
      </c>
      <c r="J54" s="245">
        <f t="shared" si="5"/>
        <v>0</v>
      </c>
    </row>
    <row r="55" spans="1:10" ht="11.25" hidden="1">
      <c r="A55" s="264"/>
      <c r="B55" s="238" t="s">
        <v>111</v>
      </c>
      <c r="C55" s="239" t="s">
        <v>15</v>
      </c>
      <c r="E55" s="247"/>
      <c r="F55" s="242">
        <f>'逆行列係数'!F57</f>
        <v>0.05148266022383807</v>
      </c>
      <c r="G55" s="242">
        <f>'逆行列係数'!AP57</f>
        <v>0.06561900757945457</v>
      </c>
      <c r="H55" s="244">
        <f t="shared" si="3"/>
        <v>0</v>
      </c>
      <c r="I55" s="244">
        <f t="shared" si="4"/>
        <v>0</v>
      </c>
      <c r="J55" s="245">
        <f t="shared" si="5"/>
        <v>0</v>
      </c>
    </row>
    <row r="56" spans="1:10" ht="11.25" hidden="1">
      <c r="A56" s="264"/>
      <c r="B56" s="238" t="s">
        <v>112</v>
      </c>
      <c r="C56" s="239" t="s">
        <v>16</v>
      </c>
      <c r="E56" s="247"/>
      <c r="F56" s="242">
        <f>'逆行列係数'!F58</f>
        <v>0.0001740774019064676</v>
      </c>
      <c r="G56" s="242">
        <f>'逆行列係数'!AP58</f>
        <v>0.0001720480188566784</v>
      </c>
      <c r="H56" s="244">
        <f t="shared" si="3"/>
        <v>0</v>
      </c>
      <c r="I56" s="244">
        <f t="shared" si="4"/>
        <v>0</v>
      </c>
      <c r="J56" s="245">
        <f t="shared" si="5"/>
        <v>0</v>
      </c>
    </row>
    <row r="57" spans="1:10" ht="11.25" hidden="1">
      <c r="A57" s="264"/>
      <c r="B57" s="238" t="s">
        <v>113</v>
      </c>
      <c r="C57" s="239" t="s">
        <v>17</v>
      </c>
      <c r="E57" s="247"/>
      <c r="F57" s="242">
        <f>'逆行列係数'!F59</f>
        <v>0.02785474180559386</v>
      </c>
      <c r="G57" s="242">
        <f>'逆行列係数'!AP59</f>
        <v>0.03405509184992668</v>
      </c>
      <c r="H57" s="244">
        <f t="shared" si="3"/>
        <v>0</v>
      </c>
      <c r="I57" s="244">
        <f t="shared" si="4"/>
        <v>0</v>
      </c>
      <c r="J57" s="245">
        <f t="shared" si="5"/>
        <v>0</v>
      </c>
    </row>
    <row r="58" spans="1:10" ht="11.25" hidden="1">
      <c r="A58" s="264"/>
      <c r="B58" s="238" t="s">
        <v>114</v>
      </c>
      <c r="C58" s="239" t="s">
        <v>18</v>
      </c>
      <c r="E58" s="247"/>
      <c r="F58" s="242">
        <f>'逆行列係数'!F60</f>
        <v>0.0021811412242307144</v>
      </c>
      <c r="G58" s="242">
        <f>'逆行列係数'!AP60</f>
        <v>0.0045995145197777485</v>
      </c>
      <c r="H58" s="244">
        <f t="shared" si="3"/>
        <v>0</v>
      </c>
      <c r="I58" s="244">
        <f t="shared" si="4"/>
        <v>0</v>
      </c>
      <c r="J58" s="245">
        <f t="shared" si="5"/>
        <v>0</v>
      </c>
    </row>
    <row r="59" spans="1:10" ht="11.25" hidden="1">
      <c r="A59" s="264"/>
      <c r="B59" s="238" t="s">
        <v>115</v>
      </c>
      <c r="C59" s="239" t="s">
        <v>19</v>
      </c>
      <c r="E59" s="247"/>
      <c r="F59" s="242">
        <f>'逆行列係数'!F61</f>
        <v>0.006385986689497279</v>
      </c>
      <c r="G59" s="242">
        <f>'逆行列係数'!AP61</f>
        <v>0.012077118442142465</v>
      </c>
      <c r="H59" s="244">
        <f t="shared" si="3"/>
        <v>0</v>
      </c>
      <c r="I59" s="244">
        <f t="shared" si="4"/>
        <v>0</v>
      </c>
      <c r="J59" s="245">
        <f t="shared" si="5"/>
        <v>0</v>
      </c>
    </row>
    <row r="60" spans="1:10" ht="11.25" hidden="1">
      <c r="A60" s="264"/>
      <c r="B60" s="238" t="s">
        <v>116</v>
      </c>
      <c r="C60" s="239" t="s">
        <v>20</v>
      </c>
      <c r="E60" s="247"/>
      <c r="F60" s="242">
        <f>'逆行列係数'!F62</f>
        <v>0.0011492678653261164</v>
      </c>
      <c r="G60" s="242">
        <f>'逆行列係数'!AP62</f>
        <v>0.00211869336592188</v>
      </c>
      <c r="H60" s="244">
        <f t="shared" si="3"/>
        <v>0</v>
      </c>
      <c r="I60" s="244">
        <f t="shared" si="4"/>
        <v>0</v>
      </c>
      <c r="J60" s="245">
        <f t="shared" si="5"/>
        <v>0</v>
      </c>
    </row>
    <row r="61" spans="1:10" ht="11.25" hidden="1">
      <c r="A61" s="264"/>
      <c r="B61" s="238" t="s">
        <v>117</v>
      </c>
      <c r="C61" s="239" t="s">
        <v>21</v>
      </c>
      <c r="E61" s="247"/>
      <c r="F61" s="242">
        <f>'逆行列係数'!F63</f>
        <v>0.05343143395788731</v>
      </c>
      <c r="G61" s="242">
        <f>'逆行列係数'!AP63</f>
        <v>0.07573154757760987</v>
      </c>
      <c r="H61" s="244">
        <f t="shared" si="3"/>
        <v>0</v>
      </c>
      <c r="I61" s="244">
        <f t="shared" si="4"/>
        <v>0</v>
      </c>
      <c r="J61" s="245">
        <f t="shared" si="5"/>
        <v>0</v>
      </c>
    </row>
    <row r="62" spans="1:10" ht="11.25" hidden="1">
      <c r="A62" s="264"/>
      <c r="B62" s="238" t="s">
        <v>118</v>
      </c>
      <c r="C62" s="239" t="s">
        <v>22</v>
      </c>
      <c r="E62" s="247"/>
      <c r="F62" s="242">
        <f>'逆行列係数'!F64</f>
        <v>0.012767305892086033</v>
      </c>
      <c r="G62" s="242">
        <f>'逆行列係数'!AP64</f>
        <v>0.04360726877201265</v>
      </c>
      <c r="H62" s="244">
        <f t="shared" si="3"/>
        <v>0</v>
      </c>
      <c r="I62" s="244">
        <f t="shared" si="4"/>
        <v>0</v>
      </c>
      <c r="J62" s="245">
        <f t="shared" si="5"/>
        <v>0</v>
      </c>
    </row>
    <row r="63" spans="1:10" ht="11.25" hidden="1">
      <c r="A63" s="264"/>
      <c r="B63" s="238" t="s">
        <v>119</v>
      </c>
      <c r="C63" s="239" t="s">
        <v>23</v>
      </c>
      <c r="E63" s="247"/>
      <c r="F63" s="242">
        <f>'逆行列係数'!F65</f>
        <v>0.0034138785595575856</v>
      </c>
      <c r="G63" s="242">
        <f>'逆行列係数'!AP65</f>
        <v>0.00607606043834116</v>
      </c>
      <c r="H63" s="244">
        <f t="shared" si="3"/>
        <v>0</v>
      </c>
      <c r="I63" s="244">
        <f t="shared" si="4"/>
        <v>0</v>
      </c>
      <c r="J63" s="245">
        <f t="shared" si="5"/>
        <v>0</v>
      </c>
    </row>
    <row r="64" spans="1:10" ht="11.25" hidden="1">
      <c r="A64" s="264"/>
      <c r="B64" s="238" t="s">
        <v>120</v>
      </c>
      <c r="C64" s="239" t="s">
        <v>24</v>
      </c>
      <c r="D64" s="270"/>
      <c r="E64" s="247"/>
      <c r="F64" s="242">
        <f>'逆行列係数'!F66</f>
        <v>0.014862996338371588</v>
      </c>
      <c r="G64" s="242">
        <f>'逆行列係数'!AP66</f>
        <v>0.02994506788999381</v>
      </c>
      <c r="H64" s="244">
        <f t="shared" si="3"/>
        <v>0</v>
      </c>
      <c r="I64" s="244">
        <f t="shared" si="4"/>
        <v>0</v>
      </c>
      <c r="J64" s="245">
        <f t="shared" si="5"/>
        <v>0</v>
      </c>
    </row>
    <row r="65" spans="1:10" ht="11.25" hidden="1">
      <c r="A65" s="264"/>
      <c r="B65" s="238" t="s">
        <v>121</v>
      </c>
      <c r="C65" s="239" t="s">
        <v>25</v>
      </c>
      <c r="D65" s="270"/>
      <c r="E65" s="247"/>
      <c r="F65" s="242">
        <f>'逆行列係数'!F67</f>
        <v>0.0057760154025295685</v>
      </c>
      <c r="G65" s="242">
        <f>'逆行列係数'!AP67</f>
        <v>0.01306650086864073</v>
      </c>
      <c r="H65" s="244">
        <f t="shared" si="3"/>
        <v>0</v>
      </c>
      <c r="I65" s="244">
        <f t="shared" si="4"/>
        <v>0</v>
      </c>
      <c r="J65" s="245">
        <f t="shared" si="5"/>
        <v>0</v>
      </c>
    </row>
    <row r="66" spans="1:10" ht="11.25" hidden="1">
      <c r="A66" s="264"/>
      <c r="B66" s="238" t="s">
        <v>122</v>
      </c>
      <c r="C66" s="239" t="s">
        <v>26</v>
      </c>
      <c r="D66" s="270"/>
      <c r="E66" s="247"/>
      <c r="F66" s="242">
        <f>'逆行列係数'!F68</f>
        <v>0.0006328843330824452</v>
      </c>
      <c r="G66" s="242">
        <f>'逆行列係数'!AP68</f>
        <v>0.001095175714497094</v>
      </c>
      <c r="H66" s="244">
        <f t="shared" si="3"/>
        <v>0</v>
      </c>
      <c r="I66" s="244">
        <f t="shared" si="4"/>
        <v>0</v>
      </c>
      <c r="J66" s="245">
        <f t="shared" si="5"/>
        <v>0</v>
      </c>
    </row>
    <row r="67" spans="1:10" ht="11.25" hidden="1">
      <c r="A67" s="264"/>
      <c r="B67" s="238" t="s">
        <v>123</v>
      </c>
      <c r="C67" s="239" t="s">
        <v>27</v>
      </c>
      <c r="D67" s="270"/>
      <c r="E67" s="247"/>
      <c r="F67" s="242">
        <f>'逆行列係数'!F69</f>
        <v>0.00537343237071536</v>
      </c>
      <c r="G67" s="242">
        <f>'逆行列係数'!AP69</f>
        <v>0.007962659044617678</v>
      </c>
      <c r="H67" s="244">
        <f t="shared" si="3"/>
        <v>0</v>
      </c>
      <c r="I67" s="244">
        <f t="shared" si="4"/>
        <v>0</v>
      </c>
      <c r="J67" s="245">
        <f t="shared" si="5"/>
        <v>0</v>
      </c>
    </row>
    <row r="68" spans="1:10" ht="11.25" hidden="1">
      <c r="A68" s="264"/>
      <c r="B68" s="238" t="s">
        <v>124</v>
      </c>
      <c r="C68" s="239" t="s">
        <v>131</v>
      </c>
      <c r="D68" s="270"/>
      <c r="E68" s="247"/>
      <c r="F68" s="242">
        <f>'逆行列係数'!F70</f>
        <v>2.4883888759659383E-06</v>
      </c>
      <c r="G68" s="242">
        <f>'逆行列係数'!AP70</f>
        <v>4.756250601872348E-06</v>
      </c>
      <c r="H68" s="244">
        <f t="shared" si="3"/>
        <v>0</v>
      </c>
      <c r="I68" s="244">
        <f t="shared" si="4"/>
        <v>0</v>
      </c>
      <c r="J68" s="245">
        <f t="shared" si="5"/>
        <v>0</v>
      </c>
    </row>
    <row r="69" spans="1:10" ht="11.25" hidden="1">
      <c r="A69" s="264"/>
      <c r="B69" s="238" t="s">
        <v>125</v>
      </c>
      <c r="C69" s="239" t="s">
        <v>28</v>
      </c>
      <c r="D69" s="270"/>
      <c r="E69" s="247"/>
      <c r="F69" s="242">
        <f>'逆行列係数'!F71</f>
        <v>0.0004413987890347097</v>
      </c>
      <c r="G69" s="242">
        <f>'逆行列係数'!AP71</f>
        <v>0.0022827980212529104</v>
      </c>
      <c r="H69" s="244">
        <f t="shared" si="3"/>
        <v>0</v>
      </c>
      <c r="I69" s="244">
        <f t="shared" si="4"/>
        <v>0</v>
      </c>
      <c r="J69" s="245">
        <f t="shared" si="5"/>
        <v>0</v>
      </c>
    </row>
    <row r="70" spans="1:10" ht="11.25" hidden="1">
      <c r="A70" s="264"/>
      <c r="B70" s="238" t="s">
        <v>126</v>
      </c>
      <c r="C70" s="239" t="s">
        <v>29</v>
      </c>
      <c r="D70" s="270"/>
      <c r="E70" s="247"/>
      <c r="F70" s="242">
        <f>'逆行列係数'!F72</f>
        <v>0.03398172192785736</v>
      </c>
      <c r="G70" s="242">
        <f>'逆行列係数'!AP72</f>
        <v>0.05285761311595391</v>
      </c>
      <c r="H70" s="244">
        <f t="shared" si="3"/>
        <v>0</v>
      </c>
      <c r="I70" s="244">
        <f t="shared" si="4"/>
        <v>0</v>
      </c>
      <c r="J70" s="245">
        <f t="shared" si="5"/>
        <v>0</v>
      </c>
    </row>
    <row r="71" spans="1:10" ht="11.25" hidden="1">
      <c r="A71" s="264"/>
      <c r="B71" s="238" t="s">
        <v>127</v>
      </c>
      <c r="C71" s="239" t="s">
        <v>30</v>
      </c>
      <c r="D71" s="270"/>
      <c r="E71" s="247"/>
      <c r="F71" s="242">
        <f>'逆行列係数'!F73</f>
        <v>0.0008782554507755161</v>
      </c>
      <c r="G71" s="242">
        <f>'逆行列係数'!AP73</f>
        <v>0.0028064877379974694</v>
      </c>
      <c r="H71" s="244">
        <f t="shared" si="3"/>
        <v>0</v>
      </c>
      <c r="I71" s="244">
        <f t="shared" si="4"/>
        <v>0</v>
      </c>
      <c r="J71" s="245">
        <f t="shared" si="5"/>
        <v>0</v>
      </c>
    </row>
    <row r="72" spans="1:10" ht="11.25" hidden="1">
      <c r="A72" s="264"/>
      <c r="B72" s="238" t="s">
        <v>128</v>
      </c>
      <c r="C72" s="239" t="s">
        <v>132</v>
      </c>
      <c r="D72" s="270"/>
      <c r="E72" s="247"/>
      <c r="F72" s="242">
        <f>'逆行列係数'!F74</f>
        <v>0.0006939102835973048</v>
      </c>
      <c r="G72" s="242">
        <f>'逆行列係数'!AP74</f>
        <v>0.002596309078160051</v>
      </c>
      <c r="H72" s="244">
        <f t="shared" si="3"/>
        <v>0</v>
      </c>
      <c r="I72" s="244">
        <f t="shared" si="4"/>
        <v>0</v>
      </c>
      <c r="J72" s="245">
        <f t="shared" si="5"/>
        <v>0</v>
      </c>
    </row>
    <row r="73" spans="1:10" ht="11.25">
      <c r="A73" s="264"/>
      <c r="B73" s="248" t="s">
        <v>129</v>
      </c>
      <c r="C73" s="249" t="s">
        <v>133</v>
      </c>
      <c r="D73" s="271"/>
      <c r="E73" s="272"/>
      <c r="F73" s="252">
        <f>'逆行列係数'!F75</f>
        <v>0.0037543567511233926</v>
      </c>
      <c r="G73" s="252">
        <f>'逆行列係数'!AP75</f>
        <v>0.00649673269262762</v>
      </c>
      <c r="H73" s="254">
        <f t="shared" si="3"/>
        <v>0</v>
      </c>
      <c r="I73" s="254">
        <f t="shared" si="4"/>
        <v>0</v>
      </c>
      <c r="J73" s="255">
        <f t="shared" si="5"/>
        <v>0</v>
      </c>
    </row>
    <row r="74" spans="1:10" ht="11.25">
      <c r="A74" s="273"/>
      <c r="B74" s="274"/>
      <c r="C74" s="275" t="s">
        <v>134</v>
      </c>
      <c r="D74" s="276">
        <f>SUM(D40:D73)</f>
        <v>0</v>
      </c>
      <c r="E74" s="283">
        <f>SUM(E40:E73)</f>
        <v>0</v>
      </c>
      <c r="F74" s="277">
        <f>'逆行列係数'!F76</f>
        <v>0.41251336637959063</v>
      </c>
      <c r="G74" s="277">
        <f>'逆行列係数'!AP76</f>
        <v>1.6201865596838267</v>
      </c>
      <c r="H74" s="278">
        <f>SUM(H40:H73)</f>
        <v>0</v>
      </c>
      <c r="I74" s="278">
        <f>SUM(I40:I73)</f>
        <v>0</v>
      </c>
      <c r="J74" s="279">
        <f>SUM(J40:J73)</f>
        <v>0</v>
      </c>
    </row>
    <row r="75" spans="1:10" ht="11.25">
      <c r="A75" s="280"/>
      <c r="B75" s="281"/>
      <c r="C75" s="282" t="s">
        <v>64</v>
      </c>
      <c r="D75" s="272">
        <f>SUM(D74,D39)</f>
        <v>0</v>
      </c>
      <c r="E75" s="272">
        <f>SUM(E74,E39)</f>
        <v>0</v>
      </c>
      <c r="F75" s="252">
        <f>'逆行列係数'!F78</f>
        <v>1.6109141057356322</v>
      </c>
      <c r="G75" s="252">
        <f>'逆行列係数'!AP78</f>
        <v>1.6347597542543963</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I21" sqref="I21"/>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241</v>
      </c>
      <c r="D1" s="217"/>
      <c r="E1" s="217"/>
    </row>
    <row r="2" spans="2:5" ht="11.25">
      <c r="B2" s="215"/>
      <c r="C2" s="215" t="s">
        <v>3</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242</v>
      </c>
      <c r="E4" s="229" t="s">
        <v>173</v>
      </c>
      <c r="F4" s="230" t="s">
        <v>174</v>
      </c>
      <c r="G4" s="230" t="s">
        <v>243</v>
      </c>
      <c r="H4" s="231" t="s">
        <v>244</v>
      </c>
      <c r="I4" s="232" t="s">
        <v>245</v>
      </c>
      <c r="J4" s="233" t="s">
        <v>246</v>
      </c>
      <c r="K4" s="234"/>
      <c r="L4" s="235"/>
    </row>
    <row r="5" spans="1:10" ht="12" thickTop="1">
      <c r="A5" s="237" t="s">
        <v>148</v>
      </c>
      <c r="B5" s="238" t="s">
        <v>96</v>
      </c>
      <c r="C5" s="239" t="s">
        <v>70</v>
      </c>
      <c r="D5" s="240"/>
      <c r="E5" s="241"/>
      <c r="F5" s="242">
        <f>'逆行列係数'!G6</f>
        <v>2.731308587052007E-05</v>
      </c>
      <c r="G5" s="242">
        <f>'逆行列係数'!AQ6</f>
        <v>5.796678920558249E-06</v>
      </c>
      <c r="H5" s="243">
        <f aca="true" t="shared" si="0" ref="H5:H38">D$8*F5</f>
        <v>0</v>
      </c>
      <c r="I5" s="244">
        <f aca="true" t="shared" si="1" ref="I5:I38">E$8*G5</f>
        <v>0</v>
      </c>
      <c r="J5" s="245">
        <f aca="true" t="shared" si="2" ref="J5:J38">SUM(H5:I5)</f>
        <v>0</v>
      </c>
    </row>
    <row r="6" spans="1:10" ht="11.25">
      <c r="A6" s="237" t="s">
        <v>150</v>
      </c>
      <c r="B6" s="238" t="s">
        <v>97</v>
      </c>
      <c r="C6" s="239" t="s">
        <v>71</v>
      </c>
      <c r="D6" s="240"/>
      <c r="E6" s="241"/>
      <c r="F6" s="242">
        <f>'逆行列係数'!G7</f>
        <v>5.3369969566991536E-05</v>
      </c>
      <c r="G6" s="242">
        <f>'逆行列係数'!AQ7</f>
        <v>5.747157329484107E-06</v>
      </c>
      <c r="H6" s="246">
        <f t="shared" si="0"/>
        <v>0</v>
      </c>
      <c r="I6" s="244">
        <f t="shared" si="1"/>
        <v>0</v>
      </c>
      <c r="J6" s="245">
        <f t="shared" si="2"/>
        <v>0</v>
      </c>
    </row>
    <row r="7" spans="1:10" ht="11.25">
      <c r="A7" s="237" t="s">
        <v>152</v>
      </c>
      <c r="B7" s="238" t="s">
        <v>98</v>
      </c>
      <c r="C7" s="239" t="s">
        <v>72</v>
      </c>
      <c r="D7" s="240"/>
      <c r="E7" s="241"/>
      <c r="F7" s="242">
        <f>'逆行列係数'!G8</f>
        <v>2.2926967932245914E-05</v>
      </c>
      <c r="G7" s="242">
        <f>'逆行列係数'!AQ8</f>
        <v>5.197752989416447E-06</v>
      </c>
      <c r="H7" s="246">
        <f t="shared" si="0"/>
        <v>0</v>
      </c>
      <c r="I7" s="244">
        <f t="shared" si="1"/>
        <v>0</v>
      </c>
      <c r="J7" s="245">
        <f t="shared" si="2"/>
        <v>0</v>
      </c>
    </row>
    <row r="8" spans="1:10" ht="11.25">
      <c r="A8" s="237" t="s">
        <v>154</v>
      </c>
      <c r="B8" s="238" t="s">
        <v>99</v>
      </c>
      <c r="C8" s="239" t="s">
        <v>3</v>
      </c>
      <c r="D8" s="240">
        <f>'地域別最終需要'!K10</f>
        <v>0</v>
      </c>
      <c r="E8" s="241">
        <f>'地域別最終需要'!I10</f>
        <v>0</v>
      </c>
      <c r="F8" s="242">
        <f>'逆行列係数'!G9</f>
        <v>1.0018274499170816</v>
      </c>
      <c r="G8" s="242">
        <f>'逆行列係数'!AQ9</f>
        <v>0.00024235854940607353</v>
      </c>
      <c r="H8" s="246">
        <f t="shared" si="0"/>
        <v>0</v>
      </c>
      <c r="I8" s="244">
        <f t="shared" si="1"/>
        <v>0</v>
      </c>
      <c r="J8" s="245">
        <f t="shared" si="2"/>
        <v>0</v>
      </c>
    </row>
    <row r="9" spans="1:10" ht="11.25">
      <c r="A9" s="237"/>
      <c r="B9" s="238" t="s">
        <v>100</v>
      </c>
      <c r="C9" s="239" t="s">
        <v>4</v>
      </c>
      <c r="D9" s="240"/>
      <c r="E9" s="241"/>
      <c r="F9" s="242">
        <f>'逆行列係数'!G10</f>
        <v>8.992740782955739E-05</v>
      </c>
      <c r="G9" s="242">
        <f>'逆行列係数'!AQ10</f>
        <v>3.4475246157101624E-05</v>
      </c>
      <c r="H9" s="246">
        <f t="shared" si="0"/>
        <v>0</v>
      </c>
      <c r="I9" s="244">
        <f t="shared" si="1"/>
        <v>0</v>
      </c>
      <c r="J9" s="245">
        <f t="shared" si="2"/>
        <v>0</v>
      </c>
    </row>
    <row r="10" spans="1:10" ht="11.25">
      <c r="A10" s="237"/>
      <c r="B10" s="238" t="s">
        <v>101</v>
      </c>
      <c r="C10" s="239" t="s">
        <v>5</v>
      </c>
      <c r="D10" s="240"/>
      <c r="E10" s="241"/>
      <c r="F10" s="242">
        <f>'逆行列係数'!G11</f>
        <v>0.0006885668121196164</v>
      </c>
      <c r="G10" s="242">
        <f>'逆行列係数'!AQ11</f>
        <v>0.00017822135951967746</v>
      </c>
      <c r="H10" s="246">
        <f t="shared" si="0"/>
        <v>0</v>
      </c>
      <c r="I10" s="244">
        <f t="shared" si="1"/>
        <v>0</v>
      </c>
      <c r="J10" s="245">
        <f t="shared" si="2"/>
        <v>0</v>
      </c>
    </row>
    <row r="11" spans="1:10" ht="11.25">
      <c r="A11" s="237"/>
      <c r="B11" s="238" t="s">
        <v>102</v>
      </c>
      <c r="C11" s="239" t="s">
        <v>130</v>
      </c>
      <c r="D11" s="240"/>
      <c r="E11" s="241"/>
      <c r="F11" s="242">
        <f>'逆行列係数'!G12</f>
        <v>0.0022940266497724383</v>
      </c>
      <c r="G11" s="242">
        <f>'逆行列係数'!AQ12</f>
        <v>0.0003477518878012071</v>
      </c>
      <c r="H11" s="246">
        <f t="shared" si="0"/>
        <v>0</v>
      </c>
      <c r="I11" s="244">
        <f t="shared" si="1"/>
        <v>0</v>
      </c>
      <c r="J11" s="245">
        <f t="shared" si="2"/>
        <v>0</v>
      </c>
    </row>
    <row r="12" spans="1:10" ht="11.25">
      <c r="A12" s="237"/>
      <c r="B12" s="238" t="s">
        <v>103</v>
      </c>
      <c r="C12" s="239" t="s">
        <v>7</v>
      </c>
      <c r="D12" s="240"/>
      <c r="E12" s="241"/>
      <c r="F12" s="242">
        <f>'逆行列係数'!G13</f>
        <v>0.0027694919372690304</v>
      </c>
      <c r="G12" s="242">
        <f>'逆行列係数'!AQ13</f>
        <v>0.0009669588631895661</v>
      </c>
      <c r="H12" s="246">
        <f t="shared" si="0"/>
        <v>0</v>
      </c>
      <c r="I12" s="244">
        <f t="shared" si="1"/>
        <v>0</v>
      </c>
      <c r="J12" s="245">
        <f t="shared" si="2"/>
        <v>0</v>
      </c>
    </row>
    <row r="13" spans="1:10" ht="11.25">
      <c r="A13" s="237"/>
      <c r="B13" s="238" t="s">
        <v>104</v>
      </c>
      <c r="C13" s="239" t="s">
        <v>8</v>
      </c>
      <c r="D13" s="240"/>
      <c r="E13" s="241"/>
      <c r="F13" s="242">
        <f>'逆行列係数'!G14</f>
        <v>0.025269680685631363</v>
      </c>
      <c r="G13" s="242">
        <f>'逆行列係数'!AQ14</f>
        <v>0.0013749472238691863</v>
      </c>
      <c r="H13" s="246">
        <f t="shared" si="0"/>
        <v>0</v>
      </c>
      <c r="I13" s="244">
        <f t="shared" si="1"/>
        <v>0</v>
      </c>
      <c r="J13" s="245">
        <f t="shared" si="2"/>
        <v>0</v>
      </c>
    </row>
    <row r="14" spans="1:10" ht="11.25">
      <c r="A14" s="237"/>
      <c r="B14" s="238" t="s">
        <v>105</v>
      </c>
      <c r="C14" s="239" t="s">
        <v>9</v>
      </c>
      <c r="D14" s="240"/>
      <c r="E14" s="241"/>
      <c r="F14" s="242">
        <f>'逆行列係数'!G15</f>
        <v>0.00042742602916972513</v>
      </c>
      <c r="G14" s="242">
        <f>'逆行列係数'!AQ15</f>
        <v>6.897059075510277E-05</v>
      </c>
      <c r="H14" s="246">
        <f t="shared" si="0"/>
        <v>0</v>
      </c>
      <c r="I14" s="244">
        <f t="shared" si="1"/>
        <v>0</v>
      </c>
      <c r="J14" s="245">
        <f t="shared" si="2"/>
        <v>0</v>
      </c>
    </row>
    <row r="15" spans="1:10" ht="11.25">
      <c r="A15" s="237"/>
      <c r="B15" s="238" t="s">
        <v>106</v>
      </c>
      <c r="C15" s="239" t="s">
        <v>10</v>
      </c>
      <c r="D15" s="240"/>
      <c r="E15" s="241"/>
      <c r="F15" s="242">
        <f>'逆行列係数'!G16</f>
        <v>0.002093726781718655</v>
      </c>
      <c r="G15" s="242">
        <f>'逆行列係数'!AQ16</f>
        <v>0.001194813827122544</v>
      </c>
      <c r="H15" s="246">
        <f t="shared" si="0"/>
        <v>0</v>
      </c>
      <c r="I15" s="244">
        <f t="shared" si="1"/>
        <v>0</v>
      </c>
      <c r="J15" s="245">
        <f t="shared" si="2"/>
        <v>0</v>
      </c>
    </row>
    <row r="16" spans="1:10" ht="11.25">
      <c r="A16" s="237"/>
      <c r="B16" s="238" t="s">
        <v>107</v>
      </c>
      <c r="C16" s="239" t="s">
        <v>11</v>
      </c>
      <c r="D16" s="240"/>
      <c r="E16" s="241"/>
      <c r="F16" s="242">
        <f>'逆行列係数'!G17</f>
        <v>0.00015604187160455748</v>
      </c>
      <c r="G16" s="242">
        <f>'逆行列係数'!AQ17</f>
        <v>8.754300789212224E-05</v>
      </c>
      <c r="H16" s="246">
        <f t="shared" si="0"/>
        <v>0</v>
      </c>
      <c r="I16" s="244">
        <f t="shared" si="1"/>
        <v>0</v>
      </c>
      <c r="J16" s="245">
        <f t="shared" si="2"/>
        <v>0</v>
      </c>
    </row>
    <row r="17" spans="1:10" ht="11.25">
      <c r="A17" s="237"/>
      <c r="B17" s="238" t="s">
        <v>108</v>
      </c>
      <c r="C17" s="239" t="s">
        <v>12</v>
      </c>
      <c r="D17" s="240"/>
      <c r="E17" s="241"/>
      <c r="F17" s="242">
        <f>'逆行列係数'!G18</f>
        <v>0.007453386893571424</v>
      </c>
      <c r="G17" s="242">
        <f>'逆行列係数'!AQ18</f>
        <v>0.001092536137269587</v>
      </c>
      <c r="H17" s="246">
        <f t="shared" si="0"/>
        <v>0</v>
      </c>
      <c r="I17" s="244">
        <f t="shared" si="1"/>
        <v>0</v>
      </c>
      <c r="J17" s="245">
        <f t="shared" si="2"/>
        <v>0</v>
      </c>
    </row>
    <row r="18" spans="1:10" ht="11.25">
      <c r="A18" s="237"/>
      <c r="B18" s="238" t="s">
        <v>109</v>
      </c>
      <c r="C18" s="239" t="s">
        <v>13</v>
      </c>
      <c r="D18" s="240"/>
      <c r="E18" s="241"/>
      <c r="F18" s="242">
        <f>'逆行列係数'!G19</f>
        <v>0.0026550864500633287</v>
      </c>
      <c r="G18" s="242">
        <f>'逆行列係数'!AQ19</f>
        <v>0.0006204679257418117</v>
      </c>
      <c r="H18" s="246">
        <f t="shared" si="0"/>
        <v>0</v>
      </c>
      <c r="I18" s="244">
        <f t="shared" si="1"/>
        <v>0</v>
      </c>
      <c r="J18" s="245">
        <f t="shared" si="2"/>
        <v>0</v>
      </c>
    </row>
    <row r="19" spans="1:10" ht="11.25">
      <c r="A19" s="237"/>
      <c r="B19" s="238" t="s">
        <v>110</v>
      </c>
      <c r="C19" s="239" t="s">
        <v>14</v>
      </c>
      <c r="D19" s="240"/>
      <c r="E19" s="241"/>
      <c r="F19" s="242">
        <f>'逆行列係数'!G20</f>
        <v>0.0009113923478634011</v>
      </c>
      <c r="G19" s="242">
        <f>'逆行列係数'!AQ20</f>
        <v>0.00028895106810849044</v>
      </c>
      <c r="H19" s="246">
        <f t="shared" si="0"/>
        <v>0</v>
      </c>
      <c r="I19" s="244">
        <f t="shared" si="1"/>
        <v>0</v>
      </c>
      <c r="J19" s="245">
        <f t="shared" si="2"/>
        <v>0</v>
      </c>
    </row>
    <row r="20" spans="1:10" ht="11.25">
      <c r="A20" s="237"/>
      <c r="B20" s="238" t="s">
        <v>111</v>
      </c>
      <c r="C20" s="239" t="s">
        <v>15</v>
      </c>
      <c r="D20" s="240"/>
      <c r="E20" s="241"/>
      <c r="F20" s="242">
        <f>'逆行列係数'!G21</f>
        <v>0.0006781709071040046</v>
      </c>
      <c r="G20" s="242">
        <f>'逆行列係数'!AQ21</f>
        <v>0.0001502482495521429</v>
      </c>
      <c r="H20" s="246">
        <f t="shared" si="0"/>
        <v>0</v>
      </c>
      <c r="I20" s="244">
        <f t="shared" si="1"/>
        <v>0</v>
      </c>
      <c r="J20" s="245">
        <f t="shared" si="2"/>
        <v>0</v>
      </c>
    </row>
    <row r="21" spans="1:10" ht="11.25">
      <c r="A21" s="237"/>
      <c r="B21" s="238" t="s">
        <v>112</v>
      </c>
      <c r="C21" s="239" t="s">
        <v>16</v>
      </c>
      <c r="D21" s="240"/>
      <c r="E21" s="241"/>
      <c r="F21" s="242">
        <f>'逆行列係数'!G22</f>
        <v>1.1416712783520177E-05</v>
      </c>
      <c r="G21" s="242">
        <f>'逆行列係数'!AQ22</f>
        <v>3.0726028443569695E-06</v>
      </c>
      <c r="H21" s="246">
        <f t="shared" si="0"/>
        <v>0</v>
      </c>
      <c r="I21" s="244">
        <f t="shared" si="1"/>
        <v>0</v>
      </c>
      <c r="J21" s="245">
        <f t="shared" si="2"/>
        <v>0</v>
      </c>
    </row>
    <row r="22" spans="1:10" ht="11.25">
      <c r="A22" s="237"/>
      <c r="B22" s="238" t="s">
        <v>113</v>
      </c>
      <c r="C22" s="239" t="s">
        <v>17</v>
      </c>
      <c r="D22" s="240"/>
      <c r="E22" s="241"/>
      <c r="F22" s="242">
        <f>'逆行列係数'!G23</f>
        <v>0.005780029083258908</v>
      </c>
      <c r="G22" s="242">
        <f>'逆行列係数'!AQ23</f>
        <v>0.0012230716177339125</v>
      </c>
      <c r="H22" s="246">
        <f t="shared" si="0"/>
        <v>0</v>
      </c>
      <c r="I22" s="244">
        <f t="shared" si="1"/>
        <v>0</v>
      </c>
      <c r="J22" s="245">
        <f t="shared" si="2"/>
        <v>0</v>
      </c>
    </row>
    <row r="23" spans="1:10" ht="11.25">
      <c r="A23" s="237"/>
      <c r="B23" s="238" t="s">
        <v>114</v>
      </c>
      <c r="C23" s="239" t="s">
        <v>18</v>
      </c>
      <c r="D23" s="240"/>
      <c r="E23" s="241"/>
      <c r="F23" s="242">
        <f>'逆行列係数'!G24</f>
        <v>0.007199250588010913</v>
      </c>
      <c r="G23" s="242">
        <f>'逆行列係数'!AQ24</f>
        <v>7.403062535919355E-05</v>
      </c>
      <c r="H23" s="246">
        <f t="shared" si="0"/>
        <v>0</v>
      </c>
      <c r="I23" s="244">
        <f t="shared" si="1"/>
        <v>0</v>
      </c>
      <c r="J23" s="245">
        <f t="shared" si="2"/>
        <v>0</v>
      </c>
    </row>
    <row r="24" spans="1:10" ht="11.25">
      <c r="A24" s="237"/>
      <c r="B24" s="238" t="s">
        <v>115</v>
      </c>
      <c r="C24" s="239" t="s">
        <v>19</v>
      </c>
      <c r="D24" s="240"/>
      <c r="E24" s="241"/>
      <c r="F24" s="242">
        <f>'逆行列係数'!G25</f>
        <v>0.020405488534738093</v>
      </c>
      <c r="G24" s="242">
        <f>'逆行列係数'!AQ25</f>
        <v>0.00026953949607106206</v>
      </c>
      <c r="H24" s="246">
        <f t="shared" si="0"/>
        <v>0</v>
      </c>
      <c r="I24" s="244">
        <f t="shared" si="1"/>
        <v>0</v>
      </c>
      <c r="J24" s="245">
        <f t="shared" si="2"/>
        <v>0</v>
      </c>
    </row>
    <row r="25" spans="1:10" ht="11.25">
      <c r="A25" s="237"/>
      <c r="B25" s="238" t="s">
        <v>116</v>
      </c>
      <c r="C25" s="239" t="s">
        <v>20</v>
      </c>
      <c r="D25" s="240"/>
      <c r="E25" s="241"/>
      <c r="F25" s="242">
        <f>'逆行列係数'!G26</f>
        <v>0.00784283976400869</v>
      </c>
      <c r="G25" s="242">
        <f>'逆行列係数'!AQ26</f>
        <v>4.870831187562421E-05</v>
      </c>
      <c r="H25" s="246">
        <f t="shared" si="0"/>
        <v>0</v>
      </c>
      <c r="I25" s="244">
        <f t="shared" si="1"/>
        <v>0</v>
      </c>
      <c r="J25" s="245">
        <f t="shared" si="2"/>
        <v>0</v>
      </c>
    </row>
    <row r="26" spans="1:10" ht="11.25">
      <c r="A26" s="237"/>
      <c r="B26" s="238" t="s">
        <v>117</v>
      </c>
      <c r="C26" s="239" t="s">
        <v>21</v>
      </c>
      <c r="D26" s="240"/>
      <c r="E26" s="241"/>
      <c r="F26" s="242">
        <f>'逆行列係数'!G27</f>
        <v>0.02166794505863264</v>
      </c>
      <c r="G26" s="242">
        <f>'逆行列係数'!AQ27</f>
        <v>0.001016337734581601</v>
      </c>
      <c r="H26" s="246">
        <f t="shared" si="0"/>
        <v>0</v>
      </c>
      <c r="I26" s="244">
        <f t="shared" si="1"/>
        <v>0</v>
      </c>
      <c r="J26" s="245">
        <f t="shared" si="2"/>
        <v>0</v>
      </c>
    </row>
    <row r="27" spans="1:10" ht="11.25">
      <c r="A27" s="237"/>
      <c r="B27" s="238" t="s">
        <v>118</v>
      </c>
      <c r="C27" s="239" t="s">
        <v>22</v>
      </c>
      <c r="D27" s="240"/>
      <c r="E27" s="241"/>
      <c r="F27" s="242">
        <f>'逆行列係数'!G28</f>
        <v>0.09171336413587484</v>
      </c>
      <c r="G27" s="242">
        <f>'逆行列係数'!AQ28</f>
        <v>0.000400190890796712</v>
      </c>
      <c r="H27" s="246">
        <f t="shared" si="0"/>
        <v>0</v>
      </c>
      <c r="I27" s="244">
        <f t="shared" si="1"/>
        <v>0</v>
      </c>
      <c r="J27" s="245">
        <f t="shared" si="2"/>
        <v>0</v>
      </c>
    </row>
    <row r="28" spans="1:10" ht="11.25">
      <c r="A28" s="237"/>
      <c r="B28" s="238" t="s">
        <v>119</v>
      </c>
      <c r="C28" s="239" t="s">
        <v>23</v>
      </c>
      <c r="D28" s="240"/>
      <c r="E28" s="241"/>
      <c r="F28" s="242">
        <f>'逆行列係数'!G29</f>
        <v>0.012100409398756284</v>
      </c>
      <c r="G28" s="242">
        <f>'逆行列係数'!AQ29</f>
        <v>0.00014271042481080423</v>
      </c>
      <c r="H28" s="246">
        <f t="shared" si="0"/>
        <v>0</v>
      </c>
      <c r="I28" s="244">
        <f t="shared" si="1"/>
        <v>0</v>
      </c>
      <c r="J28" s="245">
        <f t="shared" si="2"/>
        <v>0</v>
      </c>
    </row>
    <row r="29" spans="1:10" ht="11.25">
      <c r="A29" s="237"/>
      <c r="B29" s="238" t="s">
        <v>120</v>
      </c>
      <c r="C29" s="239" t="s">
        <v>24</v>
      </c>
      <c r="D29" s="240"/>
      <c r="E29" s="241"/>
      <c r="F29" s="242">
        <f>'逆行列係数'!G30</f>
        <v>0.025998324960732972</v>
      </c>
      <c r="G29" s="242">
        <f>'逆行列係数'!AQ30</f>
        <v>0.0010937474154303645</v>
      </c>
      <c r="H29" s="246">
        <f t="shared" si="0"/>
        <v>0</v>
      </c>
      <c r="I29" s="244">
        <f t="shared" si="1"/>
        <v>0</v>
      </c>
      <c r="J29" s="245">
        <f t="shared" si="2"/>
        <v>0</v>
      </c>
    </row>
    <row r="30" spans="1:10" ht="11.25">
      <c r="A30" s="237"/>
      <c r="B30" s="238" t="s">
        <v>121</v>
      </c>
      <c r="C30" s="239" t="s">
        <v>25</v>
      </c>
      <c r="D30" s="240"/>
      <c r="E30" s="241"/>
      <c r="F30" s="242">
        <f>'逆行列係数'!G31</f>
        <v>0.008756146490486547</v>
      </c>
      <c r="G30" s="242">
        <f>'逆行列係数'!AQ31</f>
        <v>0.00029374884609095493</v>
      </c>
      <c r="H30" s="246">
        <f t="shared" si="0"/>
        <v>0</v>
      </c>
      <c r="I30" s="244">
        <f t="shared" si="1"/>
        <v>0</v>
      </c>
      <c r="J30" s="245">
        <f t="shared" si="2"/>
        <v>0</v>
      </c>
    </row>
    <row r="31" spans="1:10" ht="11.25">
      <c r="A31" s="237"/>
      <c r="B31" s="238" t="s">
        <v>122</v>
      </c>
      <c r="C31" s="239" t="s">
        <v>26</v>
      </c>
      <c r="D31" s="240"/>
      <c r="E31" s="241"/>
      <c r="F31" s="242">
        <f>'逆行列係数'!G32</f>
        <v>0.0013550182530435808</v>
      </c>
      <c r="G31" s="242">
        <f>'逆行列係数'!AQ32</f>
        <v>3.543434237041587E-05</v>
      </c>
      <c r="H31" s="246">
        <f t="shared" si="0"/>
        <v>0</v>
      </c>
      <c r="I31" s="244">
        <f t="shared" si="1"/>
        <v>0</v>
      </c>
      <c r="J31" s="245">
        <f t="shared" si="2"/>
        <v>0</v>
      </c>
    </row>
    <row r="32" spans="1:10" ht="11.25">
      <c r="A32" s="237"/>
      <c r="B32" s="238" t="s">
        <v>123</v>
      </c>
      <c r="C32" s="239" t="s">
        <v>27</v>
      </c>
      <c r="D32" s="240"/>
      <c r="E32" s="241"/>
      <c r="F32" s="242">
        <f>'逆行列係数'!G33</f>
        <v>0.0017412369100057905</v>
      </c>
      <c r="G32" s="242">
        <f>'逆行列係数'!AQ33</f>
        <v>0.00019796592379522354</v>
      </c>
      <c r="H32" s="246">
        <f t="shared" si="0"/>
        <v>0</v>
      </c>
      <c r="I32" s="244">
        <f t="shared" si="1"/>
        <v>0</v>
      </c>
      <c r="J32" s="245">
        <f t="shared" si="2"/>
        <v>0</v>
      </c>
    </row>
    <row r="33" spans="1:10" ht="11.25">
      <c r="A33" s="237"/>
      <c r="B33" s="238" t="s">
        <v>124</v>
      </c>
      <c r="C33" s="239" t="s">
        <v>131</v>
      </c>
      <c r="D33" s="240"/>
      <c r="E33" s="241"/>
      <c r="F33" s="242">
        <f>'逆行列係数'!G34</f>
        <v>5.1767514128901915E-06</v>
      </c>
      <c r="G33" s="242">
        <f>'逆行列係数'!AQ34</f>
        <v>1.0925586862358447E-07</v>
      </c>
      <c r="H33" s="246">
        <f t="shared" si="0"/>
        <v>0</v>
      </c>
      <c r="I33" s="244">
        <f t="shared" si="1"/>
        <v>0</v>
      </c>
      <c r="J33" s="245">
        <f t="shared" si="2"/>
        <v>0</v>
      </c>
    </row>
    <row r="34" spans="1:10" ht="11.25">
      <c r="A34" s="237"/>
      <c r="B34" s="238" t="s">
        <v>125</v>
      </c>
      <c r="C34" s="239" t="s">
        <v>28</v>
      </c>
      <c r="D34" s="240"/>
      <c r="E34" s="241"/>
      <c r="F34" s="242">
        <f>'逆行列係数'!G35</f>
        <v>0.0019280071740748032</v>
      </c>
      <c r="G34" s="242">
        <f>'逆行列係数'!AQ35</f>
        <v>1.2758572039141603E-05</v>
      </c>
      <c r="H34" s="246">
        <f t="shared" si="0"/>
        <v>0</v>
      </c>
      <c r="I34" s="244">
        <f t="shared" si="1"/>
        <v>0</v>
      </c>
      <c r="J34" s="245">
        <f t="shared" si="2"/>
        <v>0</v>
      </c>
    </row>
    <row r="35" spans="1:10" ht="11.25">
      <c r="A35" s="237"/>
      <c r="B35" s="238" t="s">
        <v>126</v>
      </c>
      <c r="C35" s="239" t="s">
        <v>29</v>
      </c>
      <c r="D35" s="240"/>
      <c r="E35" s="241"/>
      <c r="F35" s="242">
        <f>'逆行列係数'!G36</f>
        <v>0.11026813332157004</v>
      </c>
      <c r="G35" s="242">
        <f>'逆行列係数'!AQ36</f>
        <v>0.0007451146452664194</v>
      </c>
      <c r="H35" s="246">
        <f t="shared" si="0"/>
        <v>0</v>
      </c>
      <c r="I35" s="244">
        <f t="shared" si="1"/>
        <v>0</v>
      </c>
      <c r="J35" s="245">
        <f t="shared" si="2"/>
        <v>0</v>
      </c>
    </row>
    <row r="36" spans="1:10" ht="11.25">
      <c r="A36" s="237"/>
      <c r="B36" s="238" t="s">
        <v>127</v>
      </c>
      <c r="C36" s="239" t="s">
        <v>30</v>
      </c>
      <c r="D36" s="240"/>
      <c r="E36" s="241"/>
      <c r="F36" s="242">
        <f>'逆行列係数'!G37</f>
        <v>0.0009319430140549632</v>
      </c>
      <c r="G36" s="242">
        <f>'逆行列係数'!AQ37</f>
        <v>4.4614462122627075E-05</v>
      </c>
      <c r="H36" s="246">
        <f t="shared" si="0"/>
        <v>0</v>
      </c>
      <c r="I36" s="244">
        <f t="shared" si="1"/>
        <v>0</v>
      </c>
      <c r="J36" s="245">
        <f t="shared" si="2"/>
        <v>0</v>
      </c>
    </row>
    <row r="37" spans="1:10" ht="11.25">
      <c r="A37" s="237"/>
      <c r="B37" s="238" t="s">
        <v>128</v>
      </c>
      <c r="C37" s="239" t="s">
        <v>132</v>
      </c>
      <c r="D37" s="240"/>
      <c r="E37" s="241"/>
      <c r="F37" s="242">
        <f>'逆行列係数'!G38</f>
        <v>0.001585927921024652</v>
      </c>
      <c r="G37" s="242">
        <f>'逆行列係数'!AQ38</f>
        <v>1.658363302033025E-05</v>
      </c>
      <c r="H37" s="246">
        <f t="shared" si="0"/>
        <v>0</v>
      </c>
      <c r="I37" s="244">
        <f t="shared" si="1"/>
        <v>0</v>
      </c>
      <c r="J37" s="245">
        <f t="shared" si="2"/>
        <v>0</v>
      </c>
    </row>
    <row r="38" spans="1:10" ht="11.25">
      <c r="A38" s="237"/>
      <c r="B38" s="248" t="s">
        <v>129</v>
      </c>
      <c r="C38" s="249" t="s">
        <v>133</v>
      </c>
      <c r="D38" s="250"/>
      <c r="E38" s="251"/>
      <c r="F38" s="252">
        <f>'逆行列係数'!G39</f>
        <v>0.008478427816107734</v>
      </c>
      <c r="G38" s="252">
        <f>'逆行列係数'!AQ39</f>
        <v>0.00022171473581555969</v>
      </c>
      <c r="H38" s="253">
        <f t="shared" si="0"/>
        <v>0</v>
      </c>
      <c r="I38" s="254">
        <f t="shared" si="1"/>
        <v>0</v>
      </c>
      <c r="J38" s="255">
        <f t="shared" si="2"/>
        <v>0</v>
      </c>
    </row>
    <row r="39" spans="1:10" ht="12" thickBot="1">
      <c r="A39" s="256"/>
      <c r="B39" s="257"/>
      <c r="C39" s="258" t="s">
        <v>134</v>
      </c>
      <c r="D39" s="259">
        <f>SUM(D5:D38)</f>
        <v>0</v>
      </c>
      <c r="E39" s="259">
        <f>SUM(E5:E38)</f>
        <v>0</v>
      </c>
      <c r="F39" s="260">
        <f>'逆行列係数'!G40</f>
        <v>1.375187070602746</v>
      </c>
      <c r="G39" s="260">
        <f>'逆行列係数'!AQ40</f>
        <v>0.012504439061516997</v>
      </c>
      <c r="H39" s="261">
        <f>SUM(H5:H38)</f>
        <v>0</v>
      </c>
      <c r="I39" s="262">
        <f>SUM(I5:I38)</f>
        <v>0</v>
      </c>
      <c r="J39" s="263">
        <f>SUM(J5:J38)</f>
        <v>0</v>
      </c>
    </row>
    <row r="40" spans="1:10" ht="12" thickTop="1">
      <c r="A40" s="264" t="s">
        <v>155</v>
      </c>
      <c r="B40" s="238" t="s">
        <v>96</v>
      </c>
      <c r="C40" s="239" t="s">
        <v>70</v>
      </c>
      <c r="D40" s="265"/>
      <c r="E40" s="266"/>
      <c r="F40" s="267">
        <f>'逆行列係数'!G42</f>
        <v>0.0003583842583809592</v>
      </c>
      <c r="G40" s="267">
        <f>'逆行列係数'!AQ42</f>
        <v>0.00037645244533543703</v>
      </c>
      <c r="H40" s="244">
        <f aca="true" t="shared" si="3" ref="H40:H73">D$8*F40</f>
        <v>0</v>
      </c>
      <c r="I40" s="268">
        <f aca="true" t="shared" si="4" ref="I40:I73">E$8*G40</f>
        <v>0</v>
      </c>
      <c r="J40" s="269">
        <f aca="true" t="shared" si="5" ref="J40:J73">SUM(H40:I40)</f>
        <v>0</v>
      </c>
    </row>
    <row r="41" spans="1:10" ht="11.25" hidden="1">
      <c r="A41" s="264" t="s">
        <v>156</v>
      </c>
      <c r="B41" s="238" t="s">
        <v>97</v>
      </c>
      <c r="C41" s="239" t="s">
        <v>71</v>
      </c>
      <c r="D41" s="240"/>
      <c r="E41" s="241"/>
      <c r="F41" s="242">
        <f>'逆行列係数'!G43</f>
        <v>0.00047500273830742505</v>
      </c>
      <c r="G41" s="242">
        <f>'逆行列係数'!AQ43</f>
        <v>0.0008081270222633113</v>
      </c>
      <c r="H41" s="244">
        <f t="shared" si="3"/>
        <v>0</v>
      </c>
      <c r="I41" s="244">
        <f t="shared" si="4"/>
        <v>0</v>
      </c>
      <c r="J41" s="245">
        <f t="shared" si="5"/>
        <v>0</v>
      </c>
    </row>
    <row r="42" spans="1:10" ht="11.25" hidden="1">
      <c r="A42" s="264" t="s">
        <v>157</v>
      </c>
      <c r="B42" s="238" t="s">
        <v>98</v>
      </c>
      <c r="C42" s="239" t="s">
        <v>72</v>
      </c>
      <c r="D42" s="270"/>
      <c r="E42" s="247"/>
      <c r="F42" s="242">
        <f>'逆行列係数'!G44</f>
        <v>7.551495053891969E-05</v>
      </c>
      <c r="G42" s="242">
        <f>'逆行列係数'!AQ44</f>
        <v>8.244059857349751E-05</v>
      </c>
      <c r="H42" s="244">
        <f t="shared" si="3"/>
        <v>0</v>
      </c>
      <c r="I42" s="244">
        <f t="shared" si="4"/>
        <v>0</v>
      </c>
      <c r="J42" s="245">
        <f t="shared" si="5"/>
        <v>0</v>
      </c>
    </row>
    <row r="43" spans="1:10" ht="11.25" hidden="1">
      <c r="A43" s="264" t="s">
        <v>158</v>
      </c>
      <c r="B43" s="238" t="s">
        <v>99</v>
      </c>
      <c r="C43" s="239" t="s">
        <v>3</v>
      </c>
      <c r="D43" s="270"/>
      <c r="E43" s="247"/>
      <c r="F43" s="242">
        <f>'逆行列係数'!G45</f>
        <v>0.00578711459486221</v>
      </c>
      <c r="G43" s="242">
        <f>'逆行列係数'!AQ45</f>
        <v>1.0063467777918544</v>
      </c>
      <c r="H43" s="244">
        <f t="shared" si="3"/>
        <v>0</v>
      </c>
      <c r="I43" s="244">
        <f t="shared" si="4"/>
        <v>0</v>
      </c>
      <c r="J43" s="245">
        <f t="shared" si="5"/>
        <v>0</v>
      </c>
    </row>
    <row r="44" spans="1:10" ht="11.25" hidden="1">
      <c r="A44" s="264" t="s">
        <v>154</v>
      </c>
      <c r="B44" s="238" t="s">
        <v>100</v>
      </c>
      <c r="C44" s="239" t="s">
        <v>4</v>
      </c>
      <c r="E44" s="247"/>
      <c r="F44" s="242">
        <f>'逆行列係数'!G46</f>
        <v>0.0005107215395069857</v>
      </c>
      <c r="G44" s="242">
        <f>'逆行列係数'!AQ46</f>
        <v>0.0005693489226827702</v>
      </c>
      <c r="H44" s="244">
        <f t="shared" si="3"/>
        <v>0</v>
      </c>
      <c r="I44" s="244">
        <f t="shared" si="4"/>
        <v>0</v>
      </c>
      <c r="J44" s="245">
        <f t="shared" si="5"/>
        <v>0</v>
      </c>
    </row>
    <row r="45" spans="1:10" ht="11.25" hidden="1">
      <c r="A45" s="264"/>
      <c r="B45" s="238" t="s">
        <v>101</v>
      </c>
      <c r="C45" s="239" t="s">
        <v>5</v>
      </c>
      <c r="E45" s="247"/>
      <c r="F45" s="242">
        <f>'逆行列係数'!G47</f>
        <v>0.006567278952400294</v>
      </c>
      <c r="G45" s="242">
        <f>'逆行列係数'!AQ47</f>
        <v>0.00567648748935075</v>
      </c>
      <c r="H45" s="244">
        <f t="shared" si="3"/>
        <v>0</v>
      </c>
      <c r="I45" s="244">
        <f t="shared" si="4"/>
        <v>0</v>
      </c>
      <c r="J45" s="245">
        <f t="shared" si="5"/>
        <v>0</v>
      </c>
    </row>
    <row r="46" spans="1:10" ht="11.25" hidden="1">
      <c r="A46" s="264"/>
      <c r="B46" s="238" t="s">
        <v>102</v>
      </c>
      <c r="C46" s="239" t="s">
        <v>130</v>
      </c>
      <c r="E46" s="247"/>
      <c r="F46" s="242">
        <f>'逆行列係数'!G48</f>
        <v>0.010834506255010066</v>
      </c>
      <c r="G46" s="242">
        <f>'逆行列係数'!AQ48</f>
        <v>0.01138351532190254</v>
      </c>
      <c r="H46" s="244">
        <f t="shared" si="3"/>
        <v>0</v>
      </c>
      <c r="I46" s="244">
        <f t="shared" si="4"/>
        <v>0</v>
      </c>
      <c r="J46" s="245">
        <f t="shared" si="5"/>
        <v>0</v>
      </c>
    </row>
    <row r="47" spans="1:10" ht="11.25" hidden="1">
      <c r="A47" s="264"/>
      <c r="B47" s="238" t="s">
        <v>103</v>
      </c>
      <c r="C47" s="239" t="s">
        <v>7</v>
      </c>
      <c r="E47" s="247"/>
      <c r="F47" s="242">
        <f>'逆行列係数'!G49</f>
        <v>0.01851106430921667</v>
      </c>
      <c r="G47" s="242">
        <f>'逆行列係数'!AQ49</f>
        <v>0.018417327938200605</v>
      </c>
      <c r="H47" s="244">
        <f t="shared" si="3"/>
        <v>0</v>
      </c>
      <c r="I47" s="244">
        <f t="shared" si="4"/>
        <v>0</v>
      </c>
      <c r="J47" s="245">
        <f t="shared" si="5"/>
        <v>0</v>
      </c>
    </row>
    <row r="48" spans="1:10" ht="11.25" hidden="1">
      <c r="A48" s="264"/>
      <c r="B48" s="238" t="s">
        <v>104</v>
      </c>
      <c r="C48" s="239" t="s">
        <v>8</v>
      </c>
      <c r="E48" s="247"/>
      <c r="F48" s="242">
        <f>'逆行列係数'!G50</f>
        <v>0.07728257213893604</v>
      </c>
      <c r="G48" s="242">
        <f>'逆行列係数'!AQ50</f>
        <v>0.09140033176004651</v>
      </c>
      <c r="H48" s="244">
        <f t="shared" si="3"/>
        <v>0</v>
      </c>
      <c r="I48" s="244">
        <f t="shared" si="4"/>
        <v>0</v>
      </c>
      <c r="J48" s="245">
        <f t="shared" si="5"/>
        <v>0</v>
      </c>
    </row>
    <row r="49" spans="1:10" ht="11.25" hidden="1">
      <c r="A49" s="264"/>
      <c r="B49" s="238" t="s">
        <v>105</v>
      </c>
      <c r="C49" s="239" t="s">
        <v>9</v>
      </c>
      <c r="E49" s="247"/>
      <c r="F49" s="242">
        <f>'逆行列係数'!G51</f>
        <v>0.0016349929635526622</v>
      </c>
      <c r="G49" s="242">
        <f>'逆行列係数'!AQ51</f>
        <v>0.0021212160158195726</v>
      </c>
      <c r="H49" s="244">
        <f t="shared" si="3"/>
        <v>0</v>
      </c>
      <c r="I49" s="244">
        <f t="shared" si="4"/>
        <v>0</v>
      </c>
      <c r="J49" s="245">
        <f t="shared" si="5"/>
        <v>0</v>
      </c>
    </row>
    <row r="50" spans="1:10" ht="11.25" hidden="1">
      <c r="A50" s="264"/>
      <c r="B50" s="238" t="s">
        <v>106</v>
      </c>
      <c r="C50" s="239" t="s">
        <v>10</v>
      </c>
      <c r="E50" s="247"/>
      <c r="F50" s="242">
        <f>'逆行列係数'!G52</f>
        <v>0.011438088004998391</v>
      </c>
      <c r="G50" s="242">
        <f>'逆行列係数'!AQ52</f>
        <v>0.0111385422494271</v>
      </c>
      <c r="H50" s="244">
        <f t="shared" si="3"/>
        <v>0</v>
      </c>
      <c r="I50" s="244">
        <f t="shared" si="4"/>
        <v>0</v>
      </c>
      <c r="J50" s="245">
        <f t="shared" si="5"/>
        <v>0</v>
      </c>
    </row>
    <row r="51" spans="1:10" ht="11.25" hidden="1">
      <c r="A51" s="264"/>
      <c r="B51" s="238" t="s">
        <v>107</v>
      </c>
      <c r="C51" s="239" t="s">
        <v>11</v>
      </c>
      <c r="E51" s="247"/>
      <c r="F51" s="242">
        <f>'逆行列係数'!G53</f>
        <v>0.0028488633028510217</v>
      </c>
      <c r="G51" s="242">
        <f>'逆行列係数'!AQ53</f>
        <v>0.0024860882355174007</v>
      </c>
      <c r="H51" s="244">
        <f t="shared" si="3"/>
        <v>0</v>
      </c>
      <c r="I51" s="244">
        <f t="shared" si="4"/>
        <v>0</v>
      </c>
      <c r="J51" s="245">
        <f t="shared" si="5"/>
        <v>0</v>
      </c>
    </row>
    <row r="52" spans="1:10" ht="11.25" hidden="1">
      <c r="A52" s="264"/>
      <c r="B52" s="238" t="s">
        <v>108</v>
      </c>
      <c r="C52" s="239" t="s">
        <v>12</v>
      </c>
      <c r="E52" s="247"/>
      <c r="F52" s="242">
        <f>'逆行列係数'!G54</f>
        <v>0.024629076586788014</v>
      </c>
      <c r="G52" s="242">
        <f>'逆行列係数'!AQ54</f>
        <v>0.021606936362843176</v>
      </c>
      <c r="H52" s="244">
        <f t="shared" si="3"/>
        <v>0</v>
      </c>
      <c r="I52" s="244">
        <f t="shared" si="4"/>
        <v>0</v>
      </c>
      <c r="J52" s="245">
        <f t="shared" si="5"/>
        <v>0</v>
      </c>
    </row>
    <row r="53" spans="1:10" ht="11.25" hidden="1">
      <c r="A53" s="264"/>
      <c r="B53" s="238" t="s">
        <v>109</v>
      </c>
      <c r="C53" s="239" t="s">
        <v>13</v>
      </c>
      <c r="E53" s="247"/>
      <c r="F53" s="242">
        <f>'逆行列係数'!G55</f>
        <v>0.009234071888239428</v>
      </c>
      <c r="G53" s="242">
        <f>'逆行列係数'!AQ55</f>
        <v>0.010034349028136052</v>
      </c>
      <c r="H53" s="244">
        <f t="shared" si="3"/>
        <v>0</v>
      </c>
      <c r="I53" s="244">
        <f t="shared" si="4"/>
        <v>0</v>
      </c>
      <c r="J53" s="245">
        <f t="shared" si="5"/>
        <v>0</v>
      </c>
    </row>
    <row r="54" spans="1:10" ht="11.25" hidden="1">
      <c r="A54" s="264"/>
      <c r="B54" s="238" t="s">
        <v>110</v>
      </c>
      <c r="C54" s="239" t="s">
        <v>14</v>
      </c>
      <c r="E54" s="247"/>
      <c r="F54" s="242">
        <f>'逆行列係数'!G56</f>
        <v>0.005818903822872063</v>
      </c>
      <c r="G54" s="242">
        <f>'逆行列係数'!AQ56</f>
        <v>0.005512175718948366</v>
      </c>
      <c r="H54" s="244">
        <f t="shared" si="3"/>
        <v>0</v>
      </c>
      <c r="I54" s="244">
        <f t="shared" si="4"/>
        <v>0</v>
      </c>
      <c r="J54" s="245">
        <f t="shared" si="5"/>
        <v>0</v>
      </c>
    </row>
    <row r="55" spans="1:10" ht="11.25" hidden="1">
      <c r="A55" s="264"/>
      <c r="B55" s="238" t="s">
        <v>111</v>
      </c>
      <c r="C55" s="239" t="s">
        <v>15</v>
      </c>
      <c r="E55" s="247"/>
      <c r="F55" s="242">
        <f>'逆行列係数'!G57</f>
        <v>0.011045639113391527</v>
      </c>
      <c r="G55" s="242">
        <f>'逆行列係数'!AQ57</f>
        <v>0.008752966491298938</v>
      </c>
      <c r="H55" s="244">
        <f t="shared" si="3"/>
        <v>0</v>
      </c>
      <c r="I55" s="244">
        <f t="shared" si="4"/>
        <v>0</v>
      </c>
      <c r="J55" s="245">
        <f t="shared" si="5"/>
        <v>0</v>
      </c>
    </row>
    <row r="56" spans="1:10" ht="11.25" hidden="1">
      <c r="A56" s="264"/>
      <c r="B56" s="238" t="s">
        <v>112</v>
      </c>
      <c r="C56" s="239" t="s">
        <v>16</v>
      </c>
      <c r="E56" s="247"/>
      <c r="F56" s="242">
        <f>'逆行列係数'!G58</f>
        <v>0.000265585923258828</v>
      </c>
      <c r="G56" s="242">
        <f>'逆行列係数'!AQ58</f>
        <v>0.00023774764288663156</v>
      </c>
      <c r="H56" s="244">
        <f t="shared" si="3"/>
        <v>0</v>
      </c>
      <c r="I56" s="244">
        <f t="shared" si="4"/>
        <v>0</v>
      </c>
      <c r="J56" s="245">
        <f t="shared" si="5"/>
        <v>0</v>
      </c>
    </row>
    <row r="57" spans="1:10" ht="11.25" hidden="1">
      <c r="A57" s="264"/>
      <c r="B57" s="238" t="s">
        <v>113</v>
      </c>
      <c r="C57" s="239" t="s">
        <v>17</v>
      </c>
      <c r="E57" s="247"/>
      <c r="F57" s="242">
        <f>'逆行列係数'!G59</f>
        <v>0.03165380051490905</v>
      </c>
      <c r="G57" s="242">
        <f>'逆行列係数'!AQ59</f>
        <v>0.03600230052959413</v>
      </c>
      <c r="H57" s="244">
        <f t="shared" si="3"/>
        <v>0</v>
      </c>
      <c r="I57" s="244">
        <f t="shared" si="4"/>
        <v>0</v>
      </c>
      <c r="J57" s="245">
        <f t="shared" si="5"/>
        <v>0</v>
      </c>
    </row>
    <row r="58" spans="1:10" ht="11.25" hidden="1">
      <c r="A58" s="264"/>
      <c r="B58" s="238" t="s">
        <v>114</v>
      </c>
      <c r="C58" s="239" t="s">
        <v>18</v>
      </c>
      <c r="E58" s="247"/>
      <c r="F58" s="242">
        <f>'逆行列係数'!G60</f>
        <v>0.002929603163735141</v>
      </c>
      <c r="G58" s="242">
        <f>'逆行列係数'!AQ60</f>
        <v>0.013294743797301695</v>
      </c>
      <c r="H58" s="244">
        <f t="shared" si="3"/>
        <v>0</v>
      </c>
      <c r="I58" s="244">
        <f t="shared" si="4"/>
        <v>0</v>
      </c>
      <c r="J58" s="245">
        <f t="shared" si="5"/>
        <v>0</v>
      </c>
    </row>
    <row r="59" spans="1:10" ht="11.25" hidden="1">
      <c r="A59" s="264"/>
      <c r="B59" s="238" t="s">
        <v>115</v>
      </c>
      <c r="C59" s="239" t="s">
        <v>19</v>
      </c>
      <c r="E59" s="247"/>
      <c r="F59" s="242">
        <f>'逆行列係数'!G61</f>
        <v>0.010881293929962472</v>
      </c>
      <c r="G59" s="242">
        <f>'逆行列係数'!AQ61</f>
        <v>0.03751848610079865</v>
      </c>
      <c r="H59" s="244">
        <f t="shared" si="3"/>
        <v>0</v>
      </c>
      <c r="I59" s="244">
        <f t="shared" si="4"/>
        <v>0</v>
      </c>
      <c r="J59" s="245">
        <f t="shared" si="5"/>
        <v>0</v>
      </c>
    </row>
    <row r="60" spans="1:10" ht="11.25" hidden="1">
      <c r="A60" s="264"/>
      <c r="B60" s="238" t="s">
        <v>116</v>
      </c>
      <c r="C60" s="239" t="s">
        <v>20</v>
      </c>
      <c r="E60" s="247"/>
      <c r="F60" s="242">
        <f>'逆行列係数'!G62</f>
        <v>0.001330518835272932</v>
      </c>
      <c r="G60" s="242">
        <f>'逆行列係数'!AQ62</f>
        <v>0.006471646684032936</v>
      </c>
      <c r="H60" s="244">
        <f t="shared" si="3"/>
        <v>0</v>
      </c>
      <c r="I60" s="244">
        <f t="shared" si="4"/>
        <v>0</v>
      </c>
      <c r="J60" s="245">
        <f t="shared" si="5"/>
        <v>0</v>
      </c>
    </row>
    <row r="61" spans="1:10" ht="11.25" hidden="1">
      <c r="A61" s="264"/>
      <c r="B61" s="238" t="s">
        <v>117</v>
      </c>
      <c r="C61" s="239" t="s">
        <v>21</v>
      </c>
      <c r="E61" s="247"/>
      <c r="F61" s="242">
        <f>'逆行列係数'!G63</f>
        <v>0.045975562151979205</v>
      </c>
      <c r="G61" s="242">
        <f>'逆行列係数'!AQ63</f>
        <v>0.060884969669840375</v>
      </c>
      <c r="H61" s="244">
        <f t="shared" si="3"/>
        <v>0</v>
      </c>
      <c r="I61" s="244">
        <f t="shared" si="4"/>
        <v>0</v>
      </c>
      <c r="J61" s="245">
        <f t="shared" si="5"/>
        <v>0</v>
      </c>
    </row>
    <row r="62" spans="1:10" ht="11.25" hidden="1">
      <c r="A62" s="264"/>
      <c r="B62" s="238" t="s">
        <v>118</v>
      </c>
      <c r="C62" s="239" t="s">
        <v>22</v>
      </c>
      <c r="E62" s="247"/>
      <c r="F62" s="242">
        <f>'逆行列係数'!G64</f>
        <v>0.019805950745967225</v>
      </c>
      <c r="G62" s="242">
        <f>'逆行列係数'!AQ64</f>
        <v>0.10165011721213679</v>
      </c>
      <c r="H62" s="244">
        <f t="shared" si="3"/>
        <v>0</v>
      </c>
      <c r="I62" s="244">
        <f t="shared" si="4"/>
        <v>0</v>
      </c>
      <c r="J62" s="245">
        <f t="shared" si="5"/>
        <v>0</v>
      </c>
    </row>
    <row r="63" spans="1:10" ht="11.25" hidden="1">
      <c r="A63" s="264"/>
      <c r="B63" s="238" t="s">
        <v>119</v>
      </c>
      <c r="C63" s="239" t="s">
        <v>23</v>
      </c>
      <c r="E63" s="247"/>
      <c r="F63" s="242">
        <f>'逆行列係数'!G65</f>
        <v>0.004751314403369859</v>
      </c>
      <c r="G63" s="242">
        <f>'逆行列係数'!AQ65</f>
        <v>0.018274115237674717</v>
      </c>
      <c r="H63" s="244">
        <f t="shared" si="3"/>
        <v>0</v>
      </c>
      <c r="I63" s="244">
        <f t="shared" si="4"/>
        <v>0</v>
      </c>
      <c r="J63" s="245">
        <f t="shared" si="5"/>
        <v>0</v>
      </c>
    </row>
    <row r="64" spans="1:10" ht="11.25" hidden="1">
      <c r="A64" s="264"/>
      <c r="B64" s="238" t="s">
        <v>120</v>
      </c>
      <c r="C64" s="239" t="s">
        <v>24</v>
      </c>
      <c r="D64" s="270"/>
      <c r="E64" s="247"/>
      <c r="F64" s="242">
        <f>'逆行列係数'!G66</f>
        <v>0.02223931632405741</v>
      </c>
      <c r="G64" s="242">
        <f>'逆行列係数'!AQ66</f>
        <v>0.04650775970186529</v>
      </c>
      <c r="H64" s="244">
        <f t="shared" si="3"/>
        <v>0</v>
      </c>
      <c r="I64" s="244">
        <f t="shared" si="4"/>
        <v>0</v>
      </c>
      <c r="J64" s="245">
        <f t="shared" si="5"/>
        <v>0</v>
      </c>
    </row>
    <row r="65" spans="1:10" ht="11.25" hidden="1">
      <c r="A65" s="264"/>
      <c r="B65" s="238" t="s">
        <v>121</v>
      </c>
      <c r="C65" s="239" t="s">
        <v>25</v>
      </c>
      <c r="D65" s="270"/>
      <c r="E65" s="247"/>
      <c r="F65" s="242">
        <f>'逆行列係数'!G67</f>
        <v>0.01044097618654584</v>
      </c>
      <c r="G65" s="242">
        <f>'逆行列係数'!AQ67</f>
        <v>0.02454728686094181</v>
      </c>
      <c r="H65" s="244">
        <f t="shared" si="3"/>
        <v>0</v>
      </c>
      <c r="I65" s="244">
        <f t="shared" si="4"/>
        <v>0</v>
      </c>
      <c r="J65" s="245">
        <f t="shared" si="5"/>
        <v>0</v>
      </c>
    </row>
    <row r="66" spans="1:10" ht="11.25" hidden="1">
      <c r="A66" s="264"/>
      <c r="B66" s="238" t="s">
        <v>122</v>
      </c>
      <c r="C66" s="239" t="s">
        <v>26</v>
      </c>
      <c r="D66" s="270"/>
      <c r="E66" s="247"/>
      <c r="F66" s="242">
        <f>'逆行列係数'!G68</f>
        <v>0.0013177873605637609</v>
      </c>
      <c r="G66" s="242">
        <f>'逆行列係数'!AQ68</f>
        <v>0.002977411850527119</v>
      </c>
      <c r="H66" s="244">
        <f t="shared" si="3"/>
        <v>0</v>
      </c>
      <c r="I66" s="244">
        <f t="shared" si="4"/>
        <v>0</v>
      </c>
      <c r="J66" s="245">
        <f t="shared" si="5"/>
        <v>0</v>
      </c>
    </row>
    <row r="67" spans="1:10" ht="11.25" hidden="1">
      <c r="A67" s="264"/>
      <c r="B67" s="238" t="s">
        <v>123</v>
      </c>
      <c r="C67" s="239" t="s">
        <v>27</v>
      </c>
      <c r="D67" s="270"/>
      <c r="E67" s="247"/>
      <c r="F67" s="242">
        <f>'逆行列係数'!G69</f>
        <v>0.0048267161107939755</v>
      </c>
      <c r="G67" s="242">
        <f>'逆行列係数'!AQ69</f>
        <v>0.008281642030960445</v>
      </c>
      <c r="H67" s="244">
        <f t="shared" si="3"/>
        <v>0</v>
      </c>
      <c r="I67" s="244">
        <f t="shared" si="4"/>
        <v>0</v>
      </c>
      <c r="J67" s="245">
        <f t="shared" si="5"/>
        <v>0</v>
      </c>
    </row>
    <row r="68" spans="1:10" ht="11.25" hidden="1">
      <c r="A68" s="264"/>
      <c r="B68" s="238" t="s">
        <v>124</v>
      </c>
      <c r="C68" s="239" t="s">
        <v>131</v>
      </c>
      <c r="D68" s="270"/>
      <c r="E68" s="247"/>
      <c r="F68" s="242">
        <f>'逆行列係数'!G70</f>
        <v>3.528912132167905E-06</v>
      </c>
      <c r="G68" s="242">
        <f>'逆行列係数'!AQ70</f>
        <v>8.260377423153896E-06</v>
      </c>
      <c r="H68" s="244">
        <f t="shared" si="3"/>
        <v>0</v>
      </c>
      <c r="I68" s="244">
        <f t="shared" si="4"/>
        <v>0</v>
      </c>
      <c r="J68" s="245">
        <f t="shared" si="5"/>
        <v>0</v>
      </c>
    </row>
    <row r="69" spans="1:10" ht="11.25" hidden="1">
      <c r="A69" s="264"/>
      <c r="B69" s="238" t="s">
        <v>125</v>
      </c>
      <c r="C69" s="239" t="s">
        <v>28</v>
      </c>
      <c r="D69" s="270"/>
      <c r="E69" s="247"/>
      <c r="F69" s="242">
        <f>'逆行列係数'!G71</f>
        <v>0.0005956563065709679</v>
      </c>
      <c r="G69" s="242">
        <f>'逆行列係数'!AQ71</f>
        <v>0.002524848782117713</v>
      </c>
      <c r="H69" s="244">
        <f t="shared" si="3"/>
        <v>0</v>
      </c>
      <c r="I69" s="244">
        <f t="shared" si="4"/>
        <v>0</v>
      </c>
      <c r="J69" s="245">
        <f t="shared" si="5"/>
        <v>0</v>
      </c>
    </row>
    <row r="70" spans="1:10" ht="11.25" hidden="1">
      <c r="A70" s="264"/>
      <c r="B70" s="238" t="s">
        <v>126</v>
      </c>
      <c r="C70" s="239" t="s">
        <v>29</v>
      </c>
      <c r="D70" s="270"/>
      <c r="E70" s="247"/>
      <c r="F70" s="242">
        <f>'逆行列係数'!G72</f>
        <v>0.11144346991417992</v>
      </c>
      <c r="G70" s="242">
        <f>'逆行列係数'!AQ72</f>
        <v>0.20649595011080163</v>
      </c>
      <c r="H70" s="244">
        <f t="shared" si="3"/>
        <v>0</v>
      </c>
      <c r="I70" s="244">
        <f t="shared" si="4"/>
        <v>0</v>
      </c>
      <c r="J70" s="245">
        <f t="shared" si="5"/>
        <v>0</v>
      </c>
    </row>
    <row r="71" spans="1:10" ht="11.25" hidden="1">
      <c r="A71" s="264"/>
      <c r="B71" s="238" t="s">
        <v>127</v>
      </c>
      <c r="C71" s="239" t="s">
        <v>30</v>
      </c>
      <c r="D71" s="270"/>
      <c r="E71" s="247"/>
      <c r="F71" s="242">
        <f>'逆行列係数'!G73</f>
        <v>0.0016545229473152853</v>
      </c>
      <c r="G71" s="242">
        <f>'逆行列係数'!AQ73</f>
        <v>0.0033601839124643524</v>
      </c>
      <c r="H71" s="244">
        <f t="shared" si="3"/>
        <v>0</v>
      </c>
      <c r="I71" s="244">
        <f t="shared" si="4"/>
        <v>0</v>
      </c>
      <c r="J71" s="245">
        <f t="shared" si="5"/>
        <v>0</v>
      </c>
    </row>
    <row r="72" spans="1:10" ht="11.25" hidden="1">
      <c r="A72" s="264"/>
      <c r="B72" s="238" t="s">
        <v>128</v>
      </c>
      <c r="C72" s="239" t="s">
        <v>132</v>
      </c>
      <c r="D72" s="270"/>
      <c r="E72" s="247"/>
      <c r="F72" s="242">
        <f>'逆行列係数'!G74</f>
        <v>0.0009201098102148728</v>
      </c>
      <c r="G72" s="242">
        <f>'逆行列係数'!AQ74</f>
        <v>0.003261510778974819</v>
      </c>
      <c r="H72" s="244">
        <f t="shared" si="3"/>
        <v>0</v>
      </c>
      <c r="I72" s="244">
        <f t="shared" si="4"/>
        <v>0</v>
      </c>
      <c r="J72" s="245">
        <f t="shared" si="5"/>
        <v>0</v>
      </c>
    </row>
    <row r="73" spans="1:10" ht="11.25">
      <c r="A73" s="264"/>
      <c r="B73" s="248" t="s">
        <v>129</v>
      </c>
      <c r="C73" s="249" t="s">
        <v>133</v>
      </c>
      <c r="D73" s="271"/>
      <c r="E73" s="272"/>
      <c r="F73" s="252">
        <f>'逆行列係数'!G75</f>
        <v>0.007817295538951401</v>
      </c>
      <c r="G73" s="252">
        <f>'逆行列係数'!AQ75</f>
        <v>0.017662415859558182</v>
      </c>
      <c r="H73" s="254">
        <f t="shared" si="3"/>
        <v>0</v>
      </c>
      <c r="I73" s="254">
        <f t="shared" si="4"/>
        <v>0</v>
      </c>
      <c r="J73" s="255">
        <f t="shared" si="5"/>
        <v>0</v>
      </c>
    </row>
    <row r="74" spans="1:10" ht="11.25">
      <c r="A74" s="273"/>
      <c r="B74" s="274"/>
      <c r="C74" s="275" t="s">
        <v>134</v>
      </c>
      <c r="D74" s="276">
        <f>SUM(D40:D73)</f>
        <v>0</v>
      </c>
      <c r="E74" s="283">
        <f>SUM(E40:E73)</f>
        <v>0</v>
      </c>
      <c r="F74" s="277">
        <f>'逆行列係数'!G76</f>
        <v>0.465904804499633</v>
      </c>
      <c r="G74" s="277">
        <f>'逆行列係数'!AQ76</f>
        <v>1.7866744805321002</v>
      </c>
      <c r="H74" s="278">
        <f>SUM(H40:H73)</f>
        <v>0</v>
      </c>
      <c r="I74" s="278">
        <f>SUM(I40:I73)</f>
        <v>0</v>
      </c>
      <c r="J74" s="279">
        <f>SUM(J40:J73)</f>
        <v>0</v>
      </c>
    </row>
    <row r="75" spans="1:10" ht="11.25">
      <c r="A75" s="280"/>
      <c r="B75" s="281"/>
      <c r="C75" s="282" t="s">
        <v>64</v>
      </c>
      <c r="D75" s="272">
        <f>SUM(D74,D39)</f>
        <v>0</v>
      </c>
      <c r="E75" s="272">
        <f>SUM(E74,E39)</f>
        <v>0</v>
      </c>
      <c r="F75" s="252">
        <f>'逆行列係数'!G78</f>
        <v>1.8410918751023793</v>
      </c>
      <c r="G75" s="252">
        <f>'逆行列係数'!AQ78</f>
        <v>1.7991789195936174</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75"/>
  <sheetViews>
    <sheetView workbookViewId="0" topLeftCell="A1">
      <pane xSplit="3" ySplit="4" topLeftCell="D5" activePane="bottomRight" state="frozen"/>
      <selection pane="topLeft" activeCell="C20" sqref="C20"/>
      <selection pane="topRight" activeCell="C20" sqref="C20"/>
      <selection pane="bottomLeft" activeCell="C20" sqref="C20"/>
      <selection pane="bottomRight" activeCell="C2" sqref="C2"/>
    </sheetView>
  </sheetViews>
  <sheetFormatPr defaultColWidth="9.33203125" defaultRowHeight="11.25"/>
  <cols>
    <col min="1" max="1" width="4" style="0" bestFit="1" customWidth="1"/>
    <col min="2" max="2" width="3.5" style="0" customWidth="1"/>
    <col min="3" max="3" width="25.83203125" style="0" customWidth="1"/>
    <col min="4" max="4" width="12.16015625" style="220" customWidth="1"/>
    <col min="5" max="5" width="12.83203125" style="220" customWidth="1"/>
    <col min="6" max="6" width="12" style="218" customWidth="1"/>
    <col min="7" max="7" width="12.83203125" style="218" customWidth="1"/>
    <col min="8" max="8" width="12" style="219" customWidth="1"/>
    <col min="9" max="9" width="13.5" style="219" customWidth="1"/>
    <col min="10" max="10" width="12" style="220" customWidth="1"/>
    <col min="11" max="11" width="12" style="218" customWidth="1"/>
    <col min="12" max="12" width="12" style="219" customWidth="1"/>
    <col min="13" max="59" width="12" style="0" customWidth="1"/>
  </cols>
  <sheetData>
    <row r="1" spans="2:5" ht="13.5">
      <c r="B1" s="215"/>
      <c r="C1" s="216" t="s">
        <v>247</v>
      </c>
      <c r="D1" s="217"/>
      <c r="E1" s="217"/>
    </row>
    <row r="2" spans="2:5" ht="11.25">
      <c r="B2" s="215"/>
      <c r="C2" s="215" t="s">
        <v>4</v>
      </c>
      <c r="D2" s="221"/>
      <c r="E2" s="221"/>
    </row>
    <row r="3" spans="1:12" s="140" customFormat="1" ht="33.75">
      <c r="A3" s="490" t="s">
        <v>172</v>
      </c>
      <c r="B3" s="491"/>
      <c r="C3" s="492"/>
      <c r="D3" s="222" t="s">
        <v>175</v>
      </c>
      <c r="E3" s="222" t="s">
        <v>176</v>
      </c>
      <c r="F3" s="223" t="s">
        <v>177</v>
      </c>
      <c r="G3" s="223" t="s">
        <v>178</v>
      </c>
      <c r="H3" s="224" t="s">
        <v>179</v>
      </c>
      <c r="I3" s="224" t="s">
        <v>180</v>
      </c>
      <c r="J3" s="225" t="s">
        <v>64</v>
      </c>
      <c r="K3" s="226"/>
      <c r="L3" s="227"/>
    </row>
    <row r="4" spans="1:12" s="236" customFormat="1" ht="19.5" customHeight="1" thickBot="1">
      <c r="A4" s="493"/>
      <c r="B4" s="494"/>
      <c r="C4" s="495"/>
      <c r="D4" s="228" t="s">
        <v>248</v>
      </c>
      <c r="E4" s="229" t="s">
        <v>173</v>
      </c>
      <c r="F4" s="230" t="s">
        <v>174</v>
      </c>
      <c r="G4" s="230" t="s">
        <v>249</v>
      </c>
      <c r="H4" s="231" t="s">
        <v>250</v>
      </c>
      <c r="I4" s="232" t="s">
        <v>251</v>
      </c>
      <c r="J4" s="233" t="s">
        <v>252</v>
      </c>
      <c r="K4" s="234"/>
      <c r="L4" s="235"/>
    </row>
    <row r="5" spans="1:10" ht="12" thickTop="1">
      <c r="A5" s="237" t="s">
        <v>148</v>
      </c>
      <c r="B5" s="238" t="s">
        <v>96</v>
      </c>
      <c r="C5" s="239" t="s">
        <v>70</v>
      </c>
      <c r="D5" s="240"/>
      <c r="E5" s="241"/>
      <c r="F5" s="242">
        <f>'逆行列係数'!H6</f>
        <v>0.04736098270082153</v>
      </c>
      <c r="G5" s="242">
        <f>'逆行列係数'!AR6</f>
        <v>0.0010184898133890603</v>
      </c>
      <c r="H5" s="243">
        <f aca="true" t="shared" si="0" ref="H5:H38">D$9*F5</f>
        <v>0</v>
      </c>
      <c r="I5" s="244">
        <f aca="true" t="shared" si="1" ref="I5:I38">E$9*G5</f>
        <v>0</v>
      </c>
      <c r="J5" s="245">
        <f aca="true" t="shared" si="2" ref="J5:J38">SUM(H5:I5)</f>
        <v>0</v>
      </c>
    </row>
    <row r="6" spans="1:10" ht="11.25">
      <c r="A6" s="237" t="s">
        <v>150</v>
      </c>
      <c r="B6" s="238" t="s">
        <v>97</v>
      </c>
      <c r="C6" s="239" t="s">
        <v>71</v>
      </c>
      <c r="D6" s="240"/>
      <c r="E6" s="241"/>
      <c r="F6" s="242">
        <f>'逆行列係数'!H7</f>
        <v>0.00021621164303731115</v>
      </c>
      <c r="G6" s="242">
        <f>'逆行列係数'!AR7</f>
        <v>1.4040980373899954E-05</v>
      </c>
      <c r="H6" s="246">
        <f t="shared" si="0"/>
        <v>0</v>
      </c>
      <c r="I6" s="244">
        <f t="shared" si="1"/>
        <v>0</v>
      </c>
      <c r="J6" s="245">
        <f t="shared" si="2"/>
        <v>0</v>
      </c>
    </row>
    <row r="7" spans="1:10" ht="11.25">
      <c r="A7" s="237" t="s">
        <v>152</v>
      </c>
      <c r="B7" s="238" t="s">
        <v>98</v>
      </c>
      <c r="C7" s="239" t="s">
        <v>72</v>
      </c>
      <c r="D7" s="240"/>
      <c r="E7" s="241"/>
      <c r="F7" s="242">
        <f>'逆行列係数'!H8</f>
        <v>0.007045247763937317</v>
      </c>
      <c r="G7" s="242">
        <f>'逆行列係数'!AR8</f>
        <v>0.00040057959651629494</v>
      </c>
      <c r="H7" s="246">
        <f t="shared" si="0"/>
        <v>0</v>
      </c>
      <c r="I7" s="244">
        <f t="shared" si="1"/>
        <v>0</v>
      </c>
      <c r="J7" s="245">
        <f t="shared" si="2"/>
        <v>0</v>
      </c>
    </row>
    <row r="8" spans="1:10" ht="11.25">
      <c r="A8" s="237" t="s">
        <v>154</v>
      </c>
      <c r="B8" s="238" t="s">
        <v>99</v>
      </c>
      <c r="C8" s="239" t="s">
        <v>3</v>
      </c>
      <c r="D8" s="240"/>
      <c r="E8" s="241"/>
      <c r="F8" s="242">
        <f>'逆行列係数'!H9</f>
        <v>0.00042417840082813565</v>
      </c>
      <c r="G8" s="242">
        <f>'逆行列係数'!AR9</f>
        <v>6.579401519937442E-05</v>
      </c>
      <c r="H8" s="246">
        <f t="shared" si="0"/>
        <v>0</v>
      </c>
      <c r="I8" s="244">
        <f t="shared" si="1"/>
        <v>0</v>
      </c>
      <c r="J8" s="245">
        <f t="shared" si="2"/>
        <v>0</v>
      </c>
    </row>
    <row r="9" spans="1:10" ht="11.25">
      <c r="A9" s="237"/>
      <c r="B9" s="238" t="s">
        <v>100</v>
      </c>
      <c r="C9" s="239" t="s">
        <v>4</v>
      </c>
      <c r="D9" s="240">
        <f>'地域別最終需要'!K11</f>
        <v>0</v>
      </c>
      <c r="E9" s="241">
        <f>'地域別最終需要'!I11</f>
        <v>0</v>
      </c>
      <c r="F9" s="242">
        <f>'逆行列係数'!H10</f>
        <v>1.046433467240832</v>
      </c>
      <c r="G9" s="242">
        <f>'逆行列係数'!AR10</f>
        <v>0.00658052453671617</v>
      </c>
      <c r="H9" s="246">
        <f t="shared" si="0"/>
        <v>0</v>
      </c>
      <c r="I9" s="244">
        <f t="shared" si="1"/>
        <v>0</v>
      </c>
      <c r="J9" s="245">
        <f t="shared" si="2"/>
        <v>0</v>
      </c>
    </row>
    <row r="10" spans="1:10" ht="11.25">
      <c r="A10" s="237"/>
      <c r="B10" s="238" t="s">
        <v>101</v>
      </c>
      <c r="C10" s="239" t="s">
        <v>5</v>
      </c>
      <c r="D10" s="240"/>
      <c r="E10" s="241"/>
      <c r="F10" s="242">
        <f>'逆行列係数'!H11</f>
        <v>0.00024309685986437262</v>
      </c>
      <c r="G10" s="242">
        <f>'逆行列係数'!AR11</f>
        <v>0.00010193280251954261</v>
      </c>
      <c r="H10" s="246">
        <f t="shared" si="0"/>
        <v>0</v>
      </c>
      <c r="I10" s="244">
        <f t="shared" si="1"/>
        <v>0</v>
      </c>
      <c r="J10" s="245">
        <f t="shared" si="2"/>
        <v>0</v>
      </c>
    </row>
    <row r="11" spans="1:10" ht="11.25">
      <c r="A11" s="237"/>
      <c r="B11" s="238" t="s">
        <v>102</v>
      </c>
      <c r="C11" s="239" t="s">
        <v>130</v>
      </c>
      <c r="D11" s="240"/>
      <c r="E11" s="241"/>
      <c r="F11" s="242">
        <f>'逆行列係数'!H12</f>
        <v>0.008281389568738202</v>
      </c>
      <c r="G11" s="242">
        <f>'逆行列係数'!AR12</f>
        <v>0.0010273551358835505</v>
      </c>
      <c r="H11" s="246">
        <f t="shared" si="0"/>
        <v>0</v>
      </c>
      <c r="I11" s="244">
        <f t="shared" si="1"/>
        <v>0</v>
      </c>
      <c r="J11" s="245">
        <f t="shared" si="2"/>
        <v>0</v>
      </c>
    </row>
    <row r="12" spans="1:10" ht="11.25">
      <c r="A12" s="237"/>
      <c r="B12" s="238" t="s">
        <v>103</v>
      </c>
      <c r="C12" s="239" t="s">
        <v>7</v>
      </c>
      <c r="D12" s="240"/>
      <c r="E12" s="241"/>
      <c r="F12" s="242">
        <f>'逆行列係数'!H13</f>
        <v>0.003721008796828684</v>
      </c>
      <c r="G12" s="242">
        <f>'逆行列係数'!AR13</f>
        <v>0.0017748162638830576</v>
      </c>
      <c r="H12" s="246">
        <f t="shared" si="0"/>
        <v>0</v>
      </c>
      <c r="I12" s="244">
        <f t="shared" si="1"/>
        <v>0</v>
      </c>
      <c r="J12" s="245">
        <f t="shared" si="2"/>
        <v>0</v>
      </c>
    </row>
    <row r="13" spans="1:10" ht="11.25">
      <c r="A13" s="237"/>
      <c r="B13" s="238" t="s">
        <v>104</v>
      </c>
      <c r="C13" s="239" t="s">
        <v>8</v>
      </c>
      <c r="D13" s="240"/>
      <c r="E13" s="241"/>
      <c r="F13" s="242">
        <f>'逆行列係数'!H14</f>
        <v>0.0024032076871519916</v>
      </c>
      <c r="G13" s="242">
        <f>'逆行列係数'!AR14</f>
        <v>0.0003050284740583615</v>
      </c>
      <c r="H13" s="246">
        <f t="shared" si="0"/>
        <v>0</v>
      </c>
      <c r="I13" s="244">
        <f t="shared" si="1"/>
        <v>0</v>
      </c>
      <c r="J13" s="245">
        <f t="shared" si="2"/>
        <v>0</v>
      </c>
    </row>
    <row r="14" spans="1:10" ht="11.25">
      <c r="A14" s="237"/>
      <c r="B14" s="238" t="s">
        <v>105</v>
      </c>
      <c r="C14" s="239" t="s">
        <v>9</v>
      </c>
      <c r="D14" s="240"/>
      <c r="E14" s="241"/>
      <c r="F14" s="242">
        <f>'逆行列係数'!H15</f>
        <v>0.0035109823289575935</v>
      </c>
      <c r="G14" s="242">
        <f>'逆行列係数'!AR15</f>
        <v>0.00019974517472427564</v>
      </c>
      <c r="H14" s="246">
        <f t="shared" si="0"/>
        <v>0</v>
      </c>
      <c r="I14" s="244">
        <f t="shared" si="1"/>
        <v>0</v>
      </c>
      <c r="J14" s="245">
        <f t="shared" si="2"/>
        <v>0</v>
      </c>
    </row>
    <row r="15" spans="1:10" ht="11.25">
      <c r="A15" s="237"/>
      <c r="B15" s="238" t="s">
        <v>106</v>
      </c>
      <c r="C15" s="239" t="s">
        <v>10</v>
      </c>
      <c r="D15" s="240"/>
      <c r="E15" s="241"/>
      <c r="F15" s="242">
        <f>'逆行列係数'!H16</f>
        <v>0.0017356242226972995</v>
      </c>
      <c r="G15" s="242">
        <f>'逆行列係数'!AR16</f>
        <v>0.0010205958908995531</v>
      </c>
      <c r="H15" s="246">
        <f t="shared" si="0"/>
        <v>0</v>
      </c>
      <c r="I15" s="244">
        <f t="shared" si="1"/>
        <v>0</v>
      </c>
      <c r="J15" s="245">
        <f t="shared" si="2"/>
        <v>0</v>
      </c>
    </row>
    <row r="16" spans="1:10" ht="11.25">
      <c r="A16" s="237"/>
      <c r="B16" s="238" t="s">
        <v>107</v>
      </c>
      <c r="C16" s="239" t="s">
        <v>11</v>
      </c>
      <c r="D16" s="240"/>
      <c r="E16" s="241"/>
      <c r="F16" s="242">
        <f>'逆行列係数'!H17</f>
        <v>0.0002856034667660261</v>
      </c>
      <c r="G16" s="242">
        <f>'逆行列係数'!AR17</f>
        <v>0.00012444055537432413</v>
      </c>
      <c r="H16" s="246">
        <f t="shared" si="0"/>
        <v>0</v>
      </c>
      <c r="I16" s="244">
        <f t="shared" si="1"/>
        <v>0</v>
      </c>
      <c r="J16" s="245">
        <f t="shared" si="2"/>
        <v>0</v>
      </c>
    </row>
    <row r="17" spans="1:10" ht="11.25">
      <c r="A17" s="237"/>
      <c r="B17" s="238" t="s">
        <v>108</v>
      </c>
      <c r="C17" s="239" t="s">
        <v>12</v>
      </c>
      <c r="D17" s="240"/>
      <c r="E17" s="241"/>
      <c r="F17" s="242">
        <f>'逆行列係数'!H18</f>
        <v>0.006449579177224795</v>
      </c>
      <c r="G17" s="242">
        <f>'逆行列係数'!AR18</f>
        <v>0.0012749404406423785</v>
      </c>
      <c r="H17" s="246">
        <f t="shared" si="0"/>
        <v>0</v>
      </c>
      <c r="I17" s="244">
        <f t="shared" si="1"/>
        <v>0</v>
      </c>
      <c r="J17" s="245">
        <f t="shared" si="2"/>
        <v>0</v>
      </c>
    </row>
    <row r="18" spans="1:10" ht="11.25">
      <c r="A18" s="237"/>
      <c r="B18" s="238" t="s">
        <v>109</v>
      </c>
      <c r="C18" s="239" t="s">
        <v>13</v>
      </c>
      <c r="D18" s="240"/>
      <c r="E18" s="241"/>
      <c r="F18" s="242">
        <f>'逆行列係数'!H19</f>
        <v>0.0005408944703366649</v>
      </c>
      <c r="G18" s="242">
        <f>'逆行列係数'!AR19</f>
        <v>0.0001614087076939318</v>
      </c>
      <c r="H18" s="246">
        <f t="shared" si="0"/>
        <v>0</v>
      </c>
      <c r="I18" s="244">
        <f t="shared" si="1"/>
        <v>0</v>
      </c>
      <c r="J18" s="245">
        <f t="shared" si="2"/>
        <v>0</v>
      </c>
    </row>
    <row r="19" spans="1:10" ht="11.25">
      <c r="A19" s="237"/>
      <c r="B19" s="238" t="s">
        <v>110</v>
      </c>
      <c r="C19" s="239" t="s">
        <v>14</v>
      </c>
      <c r="D19" s="240"/>
      <c r="E19" s="241"/>
      <c r="F19" s="242">
        <f>'逆行列係数'!H20</f>
        <v>0.00038035870639128414</v>
      </c>
      <c r="G19" s="242">
        <f>'逆行列係数'!AR20</f>
        <v>0.00014857258067546125</v>
      </c>
      <c r="H19" s="246">
        <f t="shared" si="0"/>
        <v>0</v>
      </c>
      <c r="I19" s="244">
        <f t="shared" si="1"/>
        <v>0</v>
      </c>
      <c r="J19" s="245">
        <f t="shared" si="2"/>
        <v>0</v>
      </c>
    </row>
    <row r="20" spans="1:10" ht="11.25">
      <c r="A20" s="237"/>
      <c r="B20" s="238" t="s">
        <v>111</v>
      </c>
      <c r="C20" s="239" t="s">
        <v>15</v>
      </c>
      <c r="D20" s="240"/>
      <c r="E20" s="241"/>
      <c r="F20" s="242">
        <f>'逆行列係数'!H21</f>
        <v>0.00031733380783150025</v>
      </c>
      <c r="G20" s="242">
        <f>'逆行列係数'!AR21</f>
        <v>0.00011423657654111001</v>
      </c>
      <c r="H20" s="246">
        <f t="shared" si="0"/>
        <v>0</v>
      </c>
      <c r="I20" s="244">
        <f t="shared" si="1"/>
        <v>0</v>
      </c>
      <c r="J20" s="245">
        <f t="shared" si="2"/>
        <v>0</v>
      </c>
    </row>
    <row r="21" spans="1:10" ht="11.25">
      <c r="A21" s="237"/>
      <c r="B21" s="238" t="s">
        <v>112</v>
      </c>
      <c r="C21" s="239" t="s">
        <v>16</v>
      </c>
      <c r="D21" s="240"/>
      <c r="E21" s="241"/>
      <c r="F21" s="242">
        <f>'逆行列係数'!H22</f>
        <v>6.479054168066712E-06</v>
      </c>
      <c r="G21" s="242">
        <f>'逆行列係数'!AR22</f>
        <v>2.960019014938821E-06</v>
      </c>
      <c r="H21" s="246">
        <f t="shared" si="0"/>
        <v>0</v>
      </c>
      <c r="I21" s="244">
        <f t="shared" si="1"/>
        <v>0</v>
      </c>
      <c r="J21" s="245">
        <f t="shared" si="2"/>
        <v>0</v>
      </c>
    </row>
    <row r="22" spans="1:10" ht="11.25">
      <c r="A22" s="237"/>
      <c r="B22" s="238" t="s">
        <v>113</v>
      </c>
      <c r="C22" s="239" t="s">
        <v>17</v>
      </c>
      <c r="D22" s="240"/>
      <c r="E22" s="241"/>
      <c r="F22" s="242">
        <f>'逆行列係数'!H23</f>
        <v>0.00879188238788099</v>
      </c>
      <c r="G22" s="242">
        <f>'逆行列係数'!AR23</f>
        <v>0.0016957905082223084</v>
      </c>
      <c r="H22" s="246">
        <f t="shared" si="0"/>
        <v>0</v>
      </c>
      <c r="I22" s="244">
        <f t="shared" si="1"/>
        <v>0</v>
      </c>
      <c r="J22" s="245">
        <f t="shared" si="2"/>
        <v>0</v>
      </c>
    </row>
    <row r="23" spans="1:10" ht="11.25">
      <c r="A23" s="237"/>
      <c r="B23" s="238" t="s">
        <v>114</v>
      </c>
      <c r="C23" s="239" t="s">
        <v>18</v>
      </c>
      <c r="D23" s="240"/>
      <c r="E23" s="241"/>
      <c r="F23" s="242">
        <f>'逆行列係数'!H24</f>
        <v>0.004038367905338365</v>
      </c>
      <c r="G23" s="242">
        <f>'逆行列係数'!AR24</f>
        <v>0.00011147439388117748</v>
      </c>
      <c r="H23" s="246">
        <f t="shared" si="0"/>
        <v>0</v>
      </c>
      <c r="I23" s="244">
        <f t="shared" si="1"/>
        <v>0</v>
      </c>
      <c r="J23" s="245">
        <f t="shared" si="2"/>
        <v>0</v>
      </c>
    </row>
    <row r="24" spans="1:10" ht="11.25">
      <c r="A24" s="237"/>
      <c r="B24" s="238" t="s">
        <v>115</v>
      </c>
      <c r="C24" s="239" t="s">
        <v>19</v>
      </c>
      <c r="D24" s="240"/>
      <c r="E24" s="241"/>
      <c r="F24" s="242">
        <f>'逆行列係数'!H25</f>
        <v>0.012702766983034058</v>
      </c>
      <c r="G24" s="242">
        <f>'逆行列係数'!AR25</f>
        <v>0.0003562047609780129</v>
      </c>
      <c r="H24" s="246">
        <f t="shared" si="0"/>
        <v>0</v>
      </c>
      <c r="I24" s="244">
        <f t="shared" si="1"/>
        <v>0</v>
      </c>
      <c r="J24" s="245">
        <f t="shared" si="2"/>
        <v>0</v>
      </c>
    </row>
    <row r="25" spans="1:10" ht="11.25">
      <c r="A25" s="237"/>
      <c r="B25" s="238" t="s">
        <v>116</v>
      </c>
      <c r="C25" s="239" t="s">
        <v>20</v>
      </c>
      <c r="D25" s="240"/>
      <c r="E25" s="241"/>
      <c r="F25" s="242">
        <f>'逆行列係数'!H26</f>
        <v>0.00500876109192548</v>
      </c>
      <c r="G25" s="242">
        <f>'逆行列係数'!AR26</f>
        <v>8.764076617803339E-05</v>
      </c>
      <c r="H25" s="246">
        <f t="shared" si="0"/>
        <v>0</v>
      </c>
      <c r="I25" s="244">
        <f t="shared" si="1"/>
        <v>0</v>
      </c>
      <c r="J25" s="245">
        <f t="shared" si="2"/>
        <v>0</v>
      </c>
    </row>
    <row r="26" spans="1:10" ht="11.25">
      <c r="A26" s="237"/>
      <c r="B26" s="238" t="s">
        <v>117</v>
      </c>
      <c r="C26" s="239" t="s">
        <v>21</v>
      </c>
      <c r="D26" s="240"/>
      <c r="E26" s="241"/>
      <c r="F26" s="242">
        <f>'逆行列係数'!H27</f>
        <v>0.033957713942596016</v>
      </c>
      <c r="G26" s="242">
        <f>'逆行列係数'!AR27</f>
        <v>0.0020435596086076256</v>
      </c>
      <c r="H26" s="246">
        <f t="shared" si="0"/>
        <v>0</v>
      </c>
      <c r="I26" s="244">
        <f t="shared" si="1"/>
        <v>0</v>
      </c>
      <c r="J26" s="245">
        <f t="shared" si="2"/>
        <v>0</v>
      </c>
    </row>
    <row r="27" spans="1:10" ht="11.25">
      <c r="A27" s="237"/>
      <c r="B27" s="238" t="s">
        <v>118</v>
      </c>
      <c r="C27" s="239" t="s">
        <v>22</v>
      </c>
      <c r="D27" s="240"/>
      <c r="E27" s="241"/>
      <c r="F27" s="242">
        <f>'逆行列係数'!H28</f>
        <v>0.018760585946355143</v>
      </c>
      <c r="G27" s="242">
        <f>'逆行列係数'!AR28</f>
        <v>0.0005634274247148928</v>
      </c>
      <c r="H27" s="246">
        <f t="shared" si="0"/>
        <v>0</v>
      </c>
      <c r="I27" s="244">
        <f t="shared" si="1"/>
        <v>0</v>
      </c>
      <c r="J27" s="245">
        <f t="shared" si="2"/>
        <v>0</v>
      </c>
    </row>
    <row r="28" spans="1:10" ht="11.25">
      <c r="A28" s="237"/>
      <c r="B28" s="238" t="s">
        <v>119</v>
      </c>
      <c r="C28" s="239" t="s">
        <v>23</v>
      </c>
      <c r="D28" s="240"/>
      <c r="E28" s="241"/>
      <c r="F28" s="242">
        <f>'逆行列係数'!H29</f>
        <v>0.005785136788001967</v>
      </c>
      <c r="G28" s="242">
        <f>'逆行列係数'!AR29</f>
        <v>0.00020036632220625023</v>
      </c>
      <c r="H28" s="246">
        <f t="shared" si="0"/>
        <v>0</v>
      </c>
      <c r="I28" s="244">
        <f t="shared" si="1"/>
        <v>0</v>
      </c>
      <c r="J28" s="245">
        <f t="shared" si="2"/>
        <v>0</v>
      </c>
    </row>
    <row r="29" spans="1:10" ht="11.25">
      <c r="A29" s="237"/>
      <c r="B29" s="238" t="s">
        <v>120</v>
      </c>
      <c r="C29" s="239" t="s">
        <v>24</v>
      </c>
      <c r="D29" s="240"/>
      <c r="E29" s="241"/>
      <c r="F29" s="242">
        <f>'逆行列係数'!H30</f>
        <v>0.023198140419827276</v>
      </c>
      <c r="G29" s="242">
        <f>'逆行列係数'!AR30</f>
        <v>0.0012604253392655715</v>
      </c>
      <c r="H29" s="246">
        <f t="shared" si="0"/>
        <v>0</v>
      </c>
      <c r="I29" s="244">
        <f t="shared" si="1"/>
        <v>0</v>
      </c>
      <c r="J29" s="245">
        <f t="shared" si="2"/>
        <v>0</v>
      </c>
    </row>
    <row r="30" spans="1:10" ht="11.25">
      <c r="A30" s="237"/>
      <c r="B30" s="238" t="s">
        <v>121</v>
      </c>
      <c r="C30" s="239" t="s">
        <v>25</v>
      </c>
      <c r="D30" s="240"/>
      <c r="E30" s="241"/>
      <c r="F30" s="242">
        <f>'逆行列係数'!H31</f>
        <v>0.004606038774738137</v>
      </c>
      <c r="G30" s="242">
        <f>'逆行列係数'!AR31</f>
        <v>0.0002538229172912528</v>
      </c>
      <c r="H30" s="246">
        <f t="shared" si="0"/>
        <v>0</v>
      </c>
      <c r="I30" s="244">
        <f t="shared" si="1"/>
        <v>0</v>
      </c>
      <c r="J30" s="245">
        <f t="shared" si="2"/>
        <v>0</v>
      </c>
    </row>
    <row r="31" spans="1:10" ht="11.25">
      <c r="A31" s="237"/>
      <c r="B31" s="238" t="s">
        <v>122</v>
      </c>
      <c r="C31" s="239" t="s">
        <v>26</v>
      </c>
      <c r="D31" s="240"/>
      <c r="E31" s="241"/>
      <c r="F31" s="242">
        <f>'逆行列係数'!H32</f>
        <v>0.0006101408989363428</v>
      </c>
      <c r="G31" s="242">
        <f>'逆行列係数'!AR32</f>
        <v>2.817325267976139E-05</v>
      </c>
      <c r="H31" s="246">
        <f t="shared" si="0"/>
        <v>0</v>
      </c>
      <c r="I31" s="244">
        <f t="shared" si="1"/>
        <v>0</v>
      </c>
      <c r="J31" s="245">
        <f t="shared" si="2"/>
        <v>0</v>
      </c>
    </row>
    <row r="32" spans="1:10" ht="11.25">
      <c r="A32" s="237"/>
      <c r="B32" s="238" t="s">
        <v>123</v>
      </c>
      <c r="C32" s="239" t="s">
        <v>27</v>
      </c>
      <c r="D32" s="240"/>
      <c r="E32" s="241"/>
      <c r="F32" s="242">
        <f>'逆行列係数'!H33</f>
        <v>0.008015908284775407</v>
      </c>
      <c r="G32" s="242">
        <f>'逆行列係数'!AR33</f>
        <v>0.00029513628729823223</v>
      </c>
      <c r="H32" s="246">
        <f t="shared" si="0"/>
        <v>0</v>
      </c>
      <c r="I32" s="244">
        <f t="shared" si="1"/>
        <v>0</v>
      </c>
      <c r="J32" s="245">
        <f t="shared" si="2"/>
        <v>0</v>
      </c>
    </row>
    <row r="33" spans="1:10" ht="11.25">
      <c r="A33" s="237"/>
      <c r="B33" s="238" t="s">
        <v>124</v>
      </c>
      <c r="C33" s="239" t="s">
        <v>131</v>
      </c>
      <c r="D33" s="240"/>
      <c r="E33" s="241"/>
      <c r="F33" s="242">
        <f>'逆行列係数'!H34</f>
        <v>2.647553045912197E-06</v>
      </c>
      <c r="G33" s="242">
        <f>'逆行列係数'!AR34</f>
        <v>1.4508312488274574E-07</v>
      </c>
      <c r="H33" s="246">
        <f t="shared" si="0"/>
        <v>0</v>
      </c>
      <c r="I33" s="244">
        <f t="shared" si="1"/>
        <v>0</v>
      </c>
      <c r="J33" s="245">
        <f t="shared" si="2"/>
        <v>0</v>
      </c>
    </row>
    <row r="34" spans="1:10" ht="11.25">
      <c r="A34" s="237"/>
      <c r="B34" s="238" t="s">
        <v>125</v>
      </c>
      <c r="C34" s="239" t="s">
        <v>28</v>
      </c>
      <c r="D34" s="240"/>
      <c r="E34" s="241"/>
      <c r="F34" s="242">
        <f>'逆行列係数'!H35</f>
        <v>0.0010768782269709553</v>
      </c>
      <c r="G34" s="242">
        <f>'逆行列係数'!AR35</f>
        <v>2.1030527088044445E-05</v>
      </c>
      <c r="H34" s="246">
        <f t="shared" si="0"/>
        <v>0</v>
      </c>
      <c r="I34" s="244">
        <f t="shared" si="1"/>
        <v>0</v>
      </c>
      <c r="J34" s="245">
        <f t="shared" si="2"/>
        <v>0</v>
      </c>
    </row>
    <row r="35" spans="1:10" ht="11.25">
      <c r="A35" s="237"/>
      <c r="B35" s="238" t="s">
        <v>126</v>
      </c>
      <c r="C35" s="239" t="s">
        <v>29</v>
      </c>
      <c r="D35" s="240"/>
      <c r="E35" s="241"/>
      <c r="F35" s="242">
        <f>'逆行列係数'!H36</f>
        <v>0.038000980347694585</v>
      </c>
      <c r="G35" s="242">
        <f>'逆行列係数'!AR36</f>
        <v>0.0008449513514504358</v>
      </c>
      <c r="H35" s="246">
        <f t="shared" si="0"/>
        <v>0</v>
      </c>
      <c r="I35" s="244">
        <f t="shared" si="1"/>
        <v>0</v>
      </c>
      <c r="J35" s="245">
        <f t="shared" si="2"/>
        <v>0</v>
      </c>
    </row>
    <row r="36" spans="1:10" ht="11.25">
      <c r="A36" s="237"/>
      <c r="B36" s="238" t="s">
        <v>127</v>
      </c>
      <c r="C36" s="239" t="s">
        <v>30</v>
      </c>
      <c r="D36" s="240"/>
      <c r="E36" s="241"/>
      <c r="F36" s="242">
        <f>'逆行列係数'!H37</f>
        <v>0.0005649316086058008</v>
      </c>
      <c r="G36" s="242">
        <f>'逆行列係数'!AR37</f>
        <v>3.532935897467874E-05</v>
      </c>
      <c r="H36" s="246">
        <f t="shared" si="0"/>
        <v>0</v>
      </c>
      <c r="I36" s="244">
        <f t="shared" si="1"/>
        <v>0</v>
      </c>
      <c r="J36" s="245">
        <f t="shared" si="2"/>
        <v>0</v>
      </c>
    </row>
    <row r="37" spans="1:10" ht="11.25">
      <c r="A37" s="237"/>
      <c r="B37" s="238" t="s">
        <v>128</v>
      </c>
      <c r="C37" s="239" t="s">
        <v>132</v>
      </c>
      <c r="D37" s="240"/>
      <c r="E37" s="241"/>
      <c r="F37" s="242">
        <f>'逆行列係数'!H38</f>
        <v>0.0016123577388606003</v>
      </c>
      <c r="G37" s="242">
        <f>'逆行列係数'!AR38</f>
        <v>3.0503341269044093E-05</v>
      </c>
      <c r="H37" s="246">
        <f t="shared" si="0"/>
        <v>0</v>
      </c>
      <c r="I37" s="244">
        <f t="shared" si="1"/>
        <v>0</v>
      </c>
      <c r="J37" s="245">
        <f t="shared" si="2"/>
        <v>0</v>
      </c>
    </row>
    <row r="38" spans="1:10" ht="11.25">
      <c r="A38" s="237"/>
      <c r="B38" s="248" t="s">
        <v>129</v>
      </c>
      <c r="C38" s="249" t="s">
        <v>133</v>
      </c>
      <c r="D38" s="250"/>
      <c r="E38" s="251"/>
      <c r="F38" s="252">
        <f>'逆行列係数'!H39</f>
        <v>0.0038176869999112023</v>
      </c>
      <c r="G38" s="252">
        <f>'逆行列係数'!AR39</f>
        <v>0.00017628167639350477</v>
      </c>
      <c r="H38" s="253">
        <f t="shared" si="0"/>
        <v>0</v>
      </c>
      <c r="I38" s="254">
        <f t="shared" si="1"/>
        <v>0</v>
      </c>
      <c r="J38" s="255">
        <f t="shared" si="2"/>
        <v>0</v>
      </c>
    </row>
    <row r="39" spans="1:10" ht="12" thickBot="1">
      <c r="A39" s="256"/>
      <c r="B39" s="257"/>
      <c r="C39" s="258" t="s">
        <v>134</v>
      </c>
      <c r="D39" s="259">
        <f>SUM(D5:D38)</f>
        <v>0</v>
      </c>
      <c r="E39" s="259">
        <f>SUM(E5:E38)</f>
        <v>0</v>
      </c>
      <c r="F39" s="260">
        <f>'逆行列係数'!H40</f>
        <v>1.299906571794911</v>
      </c>
      <c r="G39" s="260">
        <f>'逆行列係数'!AR40</f>
        <v>0.022339724483729</v>
      </c>
      <c r="H39" s="261">
        <f>SUM(H5:H38)</f>
        <v>0</v>
      </c>
      <c r="I39" s="262">
        <f>SUM(I5:I38)</f>
        <v>0</v>
      </c>
      <c r="J39" s="263">
        <f>SUM(J5:J38)</f>
        <v>0</v>
      </c>
    </row>
    <row r="40" spans="1:10" ht="12" thickTop="1">
      <c r="A40" s="264" t="s">
        <v>155</v>
      </c>
      <c r="B40" s="238" t="s">
        <v>96</v>
      </c>
      <c r="C40" s="239" t="s">
        <v>70</v>
      </c>
      <c r="D40" s="265"/>
      <c r="E40" s="266"/>
      <c r="F40" s="267">
        <f>'逆行列係数'!H42</f>
        <v>0.12754754853240463</v>
      </c>
      <c r="G40" s="267">
        <f>'逆行列係数'!AR42</f>
        <v>0.18350745488154205</v>
      </c>
      <c r="H40" s="244">
        <f aca="true" t="shared" si="3" ref="H40:H73">D$9*F40</f>
        <v>0</v>
      </c>
      <c r="I40" s="268">
        <f aca="true" t="shared" si="4" ref="I40:I73">E$9*G40</f>
        <v>0</v>
      </c>
      <c r="J40" s="269">
        <f aca="true" t="shared" si="5" ref="J40:J73">SUM(H40:I40)</f>
        <v>0</v>
      </c>
    </row>
    <row r="41" spans="1:10" ht="11.25" hidden="1">
      <c r="A41" s="264" t="s">
        <v>156</v>
      </c>
      <c r="B41" s="238" t="s">
        <v>97</v>
      </c>
      <c r="C41" s="239" t="s">
        <v>71</v>
      </c>
      <c r="D41" s="240"/>
      <c r="E41" s="241"/>
      <c r="F41" s="242">
        <f>'逆行列係数'!H43</f>
        <v>0.0015335027486675042</v>
      </c>
      <c r="G41" s="242">
        <f>'逆行列係数'!AR43</f>
        <v>0.001857447178450527</v>
      </c>
      <c r="H41" s="244">
        <f t="shared" si="3"/>
        <v>0</v>
      </c>
      <c r="I41" s="244">
        <f t="shared" si="4"/>
        <v>0</v>
      </c>
      <c r="J41" s="245">
        <f t="shared" si="5"/>
        <v>0</v>
      </c>
    </row>
    <row r="42" spans="1:10" ht="11.25" hidden="1">
      <c r="A42" s="264" t="s">
        <v>157</v>
      </c>
      <c r="B42" s="238" t="s">
        <v>98</v>
      </c>
      <c r="C42" s="239" t="s">
        <v>72</v>
      </c>
      <c r="D42" s="270"/>
      <c r="E42" s="247"/>
      <c r="F42" s="242">
        <f>'逆行列係数'!H44</f>
        <v>0.006554794517392991</v>
      </c>
      <c r="G42" s="242">
        <f>'逆行列係数'!AR44</f>
        <v>0.03386276003940513</v>
      </c>
      <c r="H42" s="244">
        <f t="shared" si="3"/>
        <v>0</v>
      </c>
      <c r="I42" s="244">
        <f t="shared" si="4"/>
        <v>0</v>
      </c>
      <c r="J42" s="245">
        <f t="shared" si="5"/>
        <v>0</v>
      </c>
    </row>
    <row r="43" spans="1:10" ht="11.25" hidden="1">
      <c r="A43" s="264" t="s">
        <v>158</v>
      </c>
      <c r="B43" s="238" t="s">
        <v>99</v>
      </c>
      <c r="C43" s="239" t="s">
        <v>3</v>
      </c>
      <c r="D43" s="270"/>
      <c r="E43" s="247"/>
      <c r="F43" s="242">
        <f>'逆行列係数'!H45</f>
        <v>0.0014013597975954244</v>
      </c>
      <c r="G43" s="242">
        <f>'逆行列係数'!AR45</f>
        <v>0.00145731872706129</v>
      </c>
      <c r="H43" s="244">
        <f t="shared" si="3"/>
        <v>0</v>
      </c>
      <c r="I43" s="244">
        <f t="shared" si="4"/>
        <v>0</v>
      </c>
      <c r="J43" s="245">
        <f t="shared" si="5"/>
        <v>0</v>
      </c>
    </row>
    <row r="44" spans="1:10" ht="11.25" hidden="1">
      <c r="A44" s="264" t="s">
        <v>154</v>
      </c>
      <c r="B44" s="238" t="s">
        <v>100</v>
      </c>
      <c r="C44" s="239" t="s">
        <v>4</v>
      </c>
      <c r="E44" s="247"/>
      <c r="F44" s="242">
        <f>'逆行列係数'!H46</f>
        <v>0.10824162703109591</v>
      </c>
      <c r="G44" s="242">
        <f>'逆行列係数'!AR46</f>
        <v>1.151729239538975</v>
      </c>
      <c r="H44" s="244">
        <f t="shared" si="3"/>
        <v>0</v>
      </c>
      <c r="I44" s="244">
        <f t="shared" si="4"/>
        <v>0</v>
      </c>
      <c r="J44" s="245">
        <f t="shared" si="5"/>
        <v>0</v>
      </c>
    </row>
    <row r="45" spans="1:10" ht="11.25" hidden="1">
      <c r="A45" s="264"/>
      <c r="B45" s="238" t="s">
        <v>101</v>
      </c>
      <c r="C45" s="239" t="s">
        <v>5</v>
      </c>
      <c r="E45" s="247"/>
      <c r="F45" s="242">
        <f>'逆行列係数'!H47</f>
        <v>0.00308372296920276</v>
      </c>
      <c r="G45" s="242">
        <f>'逆行列係数'!AR47</f>
        <v>0.0031577866610175455</v>
      </c>
      <c r="H45" s="244">
        <f t="shared" si="3"/>
        <v>0</v>
      </c>
      <c r="I45" s="244">
        <f t="shared" si="4"/>
        <v>0</v>
      </c>
      <c r="J45" s="245">
        <f t="shared" si="5"/>
        <v>0</v>
      </c>
    </row>
    <row r="46" spans="1:10" ht="11.25" hidden="1">
      <c r="A46" s="264"/>
      <c r="B46" s="238" t="s">
        <v>102</v>
      </c>
      <c r="C46" s="239" t="s">
        <v>130</v>
      </c>
      <c r="E46" s="247"/>
      <c r="F46" s="242">
        <f>'逆行列係数'!H48</f>
        <v>0.0330508253942063</v>
      </c>
      <c r="G46" s="242">
        <f>'逆行列係数'!AR48</f>
        <v>0.03418543807066535</v>
      </c>
      <c r="H46" s="244">
        <f t="shared" si="3"/>
        <v>0</v>
      </c>
      <c r="I46" s="244">
        <f t="shared" si="4"/>
        <v>0</v>
      </c>
      <c r="J46" s="245">
        <f t="shared" si="5"/>
        <v>0</v>
      </c>
    </row>
    <row r="47" spans="1:10" ht="11.25" hidden="1">
      <c r="A47" s="264"/>
      <c r="B47" s="238" t="s">
        <v>103</v>
      </c>
      <c r="C47" s="239" t="s">
        <v>7</v>
      </c>
      <c r="E47" s="247"/>
      <c r="F47" s="242">
        <f>'逆行列係数'!H49</f>
        <v>0.031578154826042495</v>
      </c>
      <c r="G47" s="242">
        <f>'逆行列係数'!AR49</f>
        <v>0.033780286568975304</v>
      </c>
      <c r="H47" s="244">
        <f t="shared" si="3"/>
        <v>0</v>
      </c>
      <c r="I47" s="244">
        <f t="shared" si="4"/>
        <v>0</v>
      </c>
      <c r="J47" s="245">
        <f t="shared" si="5"/>
        <v>0</v>
      </c>
    </row>
    <row r="48" spans="1:10" ht="11.25" hidden="1">
      <c r="A48" s="264"/>
      <c r="B48" s="238" t="s">
        <v>104</v>
      </c>
      <c r="C48" s="239" t="s">
        <v>8</v>
      </c>
      <c r="E48" s="247"/>
      <c r="F48" s="242">
        <f>'逆行列係数'!H50</f>
        <v>0.014373310990350342</v>
      </c>
      <c r="G48" s="242">
        <f>'逆行列係数'!AR50</f>
        <v>0.01645579437966112</v>
      </c>
      <c r="H48" s="244">
        <f t="shared" si="3"/>
        <v>0</v>
      </c>
      <c r="I48" s="244">
        <f t="shared" si="4"/>
        <v>0</v>
      </c>
      <c r="J48" s="245">
        <f t="shared" si="5"/>
        <v>0</v>
      </c>
    </row>
    <row r="49" spans="1:10" ht="11.25" hidden="1">
      <c r="A49" s="264"/>
      <c r="B49" s="238" t="s">
        <v>105</v>
      </c>
      <c r="C49" s="239" t="s">
        <v>9</v>
      </c>
      <c r="E49" s="247"/>
      <c r="F49" s="242">
        <f>'逆行列係数'!H51</f>
        <v>0.006335111932891854</v>
      </c>
      <c r="G49" s="242">
        <f>'逆行列係数'!AR51</f>
        <v>0.006898580581102278</v>
      </c>
      <c r="H49" s="244">
        <f t="shared" si="3"/>
        <v>0</v>
      </c>
      <c r="I49" s="244">
        <f t="shared" si="4"/>
        <v>0</v>
      </c>
      <c r="J49" s="245">
        <f t="shared" si="5"/>
        <v>0</v>
      </c>
    </row>
    <row r="50" spans="1:10" ht="11.25" hidden="1">
      <c r="A50" s="264"/>
      <c r="B50" s="238" t="s">
        <v>106</v>
      </c>
      <c r="C50" s="239" t="s">
        <v>10</v>
      </c>
      <c r="E50" s="247"/>
      <c r="F50" s="242">
        <f>'逆行列係数'!H52</f>
        <v>0.01011846125765337</v>
      </c>
      <c r="G50" s="242">
        <f>'逆行列係数'!AR52</f>
        <v>0.009278807622994016</v>
      </c>
      <c r="H50" s="244">
        <f t="shared" si="3"/>
        <v>0</v>
      </c>
      <c r="I50" s="244">
        <f t="shared" si="4"/>
        <v>0</v>
      </c>
      <c r="J50" s="245">
        <f t="shared" si="5"/>
        <v>0</v>
      </c>
    </row>
    <row r="51" spans="1:10" ht="11.25" hidden="1">
      <c r="A51" s="264"/>
      <c r="B51" s="238" t="s">
        <v>107</v>
      </c>
      <c r="C51" s="239" t="s">
        <v>11</v>
      </c>
      <c r="E51" s="247"/>
      <c r="F51" s="242">
        <f>'逆行列係数'!H53</f>
        <v>0.0036722497715615376</v>
      </c>
      <c r="G51" s="242">
        <f>'逆行列係数'!AR53</f>
        <v>0.0036699242875929583</v>
      </c>
      <c r="H51" s="244">
        <f t="shared" si="3"/>
        <v>0</v>
      </c>
      <c r="I51" s="244">
        <f t="shared" si="4"/>
        <v>0</v>
      </c>
      <c r="J51" s="245">
        <f t="shared" si="5"/>
        <v>0</v>
      </c>
    </row>
    <row r="52" spans="1:10" ht="11.25" hidden="1">
      <c r="A52" s="264"/>
      <c r="B52" s="238" t="s">
        <v>108</v>
      </c>
      <c r="C52" s="239" t="s">
        <v>12</v>
      </c>
      <c r="E52" s="247"/>
      <c r="F52" s="242">
        <f>'逆行列係数'!H54</f>
        <v>0.023554800220232413</v>
      </c>
      <c r="G52" s="242">
        <f>'逆行列係数'!AR54</f>
        <v>0.024628940825703084</v>
      </c>
      <c r="H52" s="244">
        <f t="shared" si="3"/>
        <v>0</v>
      </c>
      <c r="I52" s="244">
        <f t="shared" si="4"/>
        <v>0</v>
      </c>
      <c r="J52" s="245">
        <f t="shared" si="5"/>
        <v>0</v>
      </c>
    </row>
    <row r="53" spans="1:10" ht="11.25" hidden="1">
      <c r="A53" s="264"/>
      <c r="B53" s="238" t="s">
        <v>109</v>
      </c>
      <c r="C53" s="239" t="s">
        <v>13</v>
      </c>
      <c r="E53" s="247"/>
      <c r="F53" s="242">
        <f>'逆行列係数'!H55</f>
        <v>0.0028853756740527758</v>
      </c>
      <c r="G53" s="242">
        <f>'逆行列係数'!AR55</f>
        <v>0.002469594191349347</v>
      </c>
      <c r="H53" s="244">
        <f t="shared" si="3"/>
        <v>0</v>
      </c>
      <c r="I53" s="244">
        <f t="shared" si="4"/>
        <v>0</v>
      </c>
      <c r="J53" s="245">
        <f t="shared" si="5"/>
        <v>0</v>
      </c>
    </row>
    <row r="54" spans="1:10" ht="11.25" hidden="1">
      <c r="A54" s="264"/>
      <c r="B54" s="238" t="s">
        <v>110</v>
      </c>
      <c r="C54" s="239" t="s">
        <v>14</v>
      </c>
      <c r="E54" s="247"/>
      <c r="F54" s="242">
        <f>'逆行列係数'!H56</f>
        <v>0.0030346626420217214</v>
      </c>
      <c r="G54" s="242">
        <f>'逆行列係数'!AR56</f>
        <v>0.002736889431839607</v>
      </c>
      <c r="H54" s="244">
        <f t="shared" si="3"/>
        <v>0</v>
      </c>
      <c r="I54" s="244">
        <f t="shared" si="4"/>
        <v>0</v>
      </c>
      <c r="J54" s="245">
        <f t="shared" si="5"/>
        <v>0</v>
      </c>
    </row>
    <row r="55" spans="1:10" ht="11.25" hidden="1">
      <c r="A55" s="264"/>
      <c r="B55" s="238" t="s">
        <v>111</v>
      </c>
      <c r="C55" s="239" t="s">
        <v>15</v>
      </c>
      <c r="E55" s="247"/>
      <c r="F55" s="242">
        <f>'逆行列係数'!H57</f>
        <v>0.006160891035669812</v>
      </c>
      <c r="G55" s="242">
        <f>'逆行列係数'!AR57</f>
        <v>0.006465919550614024</v>
      </c>
      <c r="H55" s="244">
        <f t="shared" si="3"/>
        <v>0</v>
      </c>
      <c r="I55" s="244">
        <f t="shared" si="4"/>
        <v>0</v>
      </c>
      <c r="J55" s="245">
        <f t="shared" si="5"/>
        <v>0</v>
      </c>
    </row>
    <row r="56" spans="1:10" ht="11.25" hidden="1">
      <c r="A56" s="264"/>
      <c r="B56" s="238" t="s">
        <v>112</v>
      </c>
      <c r="C56" s="239" t="s">
        <v>16</v>
      </c>
      <c r="E56" s="247"/>
      <c r="F56" s="242">
        <f>'逆行列係数'!H58</f>
        <v>0.00021533548562507846</v>
      </c>
      <c r="G56" s="242">
        <f>'逆行列係数'!AR58</f>
        <v>0.00021664730163913523</v>
      </c>
      <c r="H56" s="244">
        <f t="shared" si="3"/>
        <v>0</v>
      </c>
      <c r="I56" s="244">
        <f t="shared" si="4"/>
        <v>0</v>
      </c>
      <c r="J56" s="245">
        <f t="shared" si="5"/>
        <v>0</v>
      </c>
    </row>
    <row r="57" spans="1:10" ht="11.25" hidden="1">
      <c r="A57" s="264"/>
      <c r="B57" s="238" t="s">
        <v>113</v>
      </c>
      <c r="C57" s="239" t="s">
        <v>17</v>
      </c>
      <c r="E57" s="247"/>
      <c r="F57" s="242">
        <f>'逆行列係数'!H59</f>
        <v>0.045393936137671675</v>
      </c>
      <c r="G57" s="242">
        <f>'逆行列係数'!AR59</f>
        <v>0.048929582220407296</v>
      </c>
      <c r="H57" s="244">
        <f t="shared" si="3"/>
        <v>0</v>
      </c>
      <c r="I57" s="244">
        <f t="shared" si="4"/>
        <v>0</v>
      </c>
      <c r="J57" s="245">
        <f t="shared" si="5"/>
        <v>0</v>
      </c>
    </row>
    <row r="58" spans="1:10" ht="11.25" hidden="1">
      <c r="A58" s="264"/>
      <c r="B58" s="238" t="s">
        <v>114</v>
      </c>
      <c r="C58" s="239" t="s">
        <v>18</v>
      </c>
      <c r="E58" s="247"/>
      <c r="F58" s="242">
        <f>'逆行列係数'!H60</f>
        <v>0.0043967784902343935</v>
      </c>
      <c r="G58" s="242">
        <f>'逆行列係数'!AR60</f>
        <v>0.008511472287831357</v>
      </c>
      <c r="H58" s="244">
        <f t="shared" si="3"/>
        <v>0</v>
      </c>
      <c r="I58" s="244">
        <f t="shared" si="4"/>
        <v>0</v>
      </c>
      <c r="J58" s="245">
        <f t="shared" si="5"/>
        <v>0</v>
      </c>
    </row>
    <row r="59" spans="1:10" ht="11.25" hidden="1">
      <c r="A59" s="264"/>
      <c r="B59" s="238" t="s">
        <v>115</v>
      </c>
      <c r="C59" s="239" t="s">
        <v>19</v>
      </c>
      <c r="E59" s="247"/>
      <c r="F59" s="242">
        <f>'逆行列係数'!H61</f>
        <v>0.012031462586287602</v>
      </c>
      <c r="G59" s="242">
        <f>'逆行列係数'!AR61</f>
        <v>0.02277151339460669</v>
      </c>
      <c r="H59" s="244">
        <f t="shared" si="3"/>
        <v>0</v>
      </c>
      <c r="I59" s="244">
        <f t="shared" si="4"/>
        <v>0</v>
      </c>
      <c r="J59" s="245">
        <f t="shared" si="5"/>
        <v>0</v>
      </c>
    </row>
    <row r="60" spans="1:10" ht="11.25" hidden="1">
      <c r="A60" s="264"/>
      <c r="B60" s="238" t="s">
        <v>116</v>
      </c>
      <c r="C60" s="239" t="s">
        <v>20</v>
      </c>
      <c r="E60" s="247"/>
      <c r="F60" s="242">
        <f>'逆行列係数'!H62</f>
        <v>0.001956680495688383</v>
      </c>
      <c r="G60" s="242">
        <f>'逆行列係数'!AR62</f>
        <v>0.006041391202079738</v>
      </c>
      <c r="H60" s="244">
        <f t="shared" si="3"/>
        <v>0</v>
      </c>
      <c r="I60" s="244">
        <f t="shared" si="4"/>
        <v>0</v>
      </c>
      <c r="J60" s="245">
        <f t="shared" si="5"/>
        <v>0</v>
      </c>
    </row>
    <row r="61" spans="1:10" ht="11.25" hidden="1">
      <c r="A61" s="264"/>
      <c r="B61" s="238" t="s">
        <v>117</v>
      </c>
      <c r="C61" s="239" t="s">
        <v>21</v>
      </c>
      <c r="E61" s="247"/>
      <c r="F61" s="242">
        <f>'逆行列係数'!H63</f>
        <v>0.0804469520921026</v>
      </c>
      <c r="G61" s="242">
        <f>'逆行列係数'!AR63</f>
        <v>0.11666594948643513</v>
      </c>
      <c r="H61" s="244">
        <f t="shared" si="3"/>
        <v>0</v>
      </c>
      <c r="I61" s="244">
        <f t="shared" si="4"/>
        <v>0</v>
      </c>
      <c r="J61" s="245">
        <f t="shared" si="5"/>
        <v>0</v>
      </c>
    </row>
    <row r="62" spans="1:10" ht="11.25" hidden="1">
      <c r="A62" s="264"/>
      <c r="B62" s="238" t="s">
        <v>118</v>
      </c>
      <c r="C62" s="239" t="s">
        <v>22</v>
      </c>
      <c r="E62" s="247"/>
      <c r="F62" s="242">
        <f>'逆行列係数'!H64</f>
        <v>0.02289974036121767</v>
      </c>
      <c r="G62" s="242">
        <f>'逆行列係数'!AR64</f>
        <v>0.04026075109157435</v>
      </c>
      <c r="H62" s="244">
        <f t="shared" si="3"/>
        <v>0</v>
      </c>
      <c r="I62" s="244">
        <f t="shared" si="4"/>
        <v>0</v>
      </c>
      <c r="J62" s="245">
        <f t="shared" si="5"/>
        <v>0</v>
      </c>
    </row>
    <row r="63" spans="1:10" ht="11.25" hidden="1">
      <c r="A63" s="264"/>
      <c r="B63" s="238" t="s">
        <v>119</v>
      </c>
      <c r="C63" s="239" t="s">
        <v>23</v>
      </c>
      <c r="E63" s="247"/>
      <c r="F63" s="242">
        <f>'逆行列係数'!H65</f>
        <v>0.005509657808634685</v>
      </c>
      <c r="G63" s="242">
        <f>'逆行列係数'!AR65</f>
        <v>0.009818173573872649</v>
      </c>
      <c r="H63" s="244">
        <f t="shared" si="3"/>
        <v>0</v>
      </c>
      <c r="I63" s="244">
        <f t="shared" si="4"/>
        <v>0</v>
      </c>
      <c r="J63" s="245">
        <f t="shared" si="5"/>
        <v>0</v>
      </c>
    </row>
    <row r="64" spans="1:10" ht="11.25" hidden="1">
      <c r="A64" s="264"/>
      <c r="B64" s="238" t="s">
        <v>120</v>
      </c>
      <c r="C64" s="239" t="s">
        <v>24</v>
      </c>
      <c r="D64" s="270"/>
      <c r="E64" s="247"/>
      <c r="F64" s="242">
        <f>'逆行列係数'!H66</f>
        <v>0.026610257262467133</v>
      </c>
      <c r="G64" s="242">
        <f>'逆行列係数'!AR66</f>
        <v>0.046673446865171324</v>
      </c>
      <c r="H64" s="244">
        <f t="shared" si="3"/>
        <v>0</v>
      </c>
      <c r="I64" s="244">
        <f t="shared" si="4"/>
        <v>0</v>
      </c>
      <c r="J64" s="245">
        <f t="shared" si="5"/>
        <v>0</v>
      </c>
    </row>
    <row r="65" spans="1:10" ht="11.25" hidden="1">
      <c r="A65" s="264"/>
      <c r="B65" s="238" t="s">
        <v>121</v>
      </c>
      <c r="C65" s="239" t="s">
        <v>25</v>
      </c>
      <c r="D65" s="270"/>
      <c r="E65" s="247"/>
      <c r="F65" s="242">
        <f>'逆行列係数'!H67</f>
        <v>0.00882249953748899</v>
      </c>
      <c r="G65" s="242">
        <f>'逆行列係数'!AR67</f>
        <v>0.013352567197576763</v>
      </c>
      <c r="H65" s="244">
        <f t="shared" si="3"/>
        <v>0</v>
      </c>
      <c r="I65" s="244">
        <f t="shared" si="4"/>
        <v>0</v>
      </c>
      <c r="J65" s="245">
        <f t="shared" si="5"/>
        <v>0</v>
      </c>
    </row>
    <row r="66" spans="1:10" ht="11.25" hidden="1">
      <c r="A66" s="264"/>
      <c r="B66" s="238" t="s">
        <v>122</v>
      </c>
      <c r="C66" s="239" t="s">
        <v>26</v>
      </c>
      <c r="D66" s="270"/>
      <c r="E66" s="247"/>
      <c r="F66" s="242">
        <f>'逆行列係数'!H68</f>
        <v>0.0010316429527246144</v>
      </c>
      <c r="G66" s="242">
        <f>'逆行列係数'!AR68</f>
        <v>0.0017248112088365526</v>
      </c>
      <c r="H66" s="244">
        <f t="shared" si="3"/>
        <v>0</v>
      </c>
      <c r="I66" s="244">
        <f t="shared" si="4"/>
        <v>0</v>
      </c>
      <c r="J66" s="245">
        <f t="shared" si="5"/>
        <v>0</v>
      </c>
    </row>
    <row r="67" spans="1:10" ht="11.25" hidden="1">
      <c r="A67" s="264"/>
      <c r="B67" s="238" t="s">
        <v>123</v>
      </c>
      <c r="C67" s="239" t="s">
        <v>27</v>
      </c>
      <c r="D67" s="270"/>
      <c r="E67" s="247"/>
      <c r="F67" s="242">
        <f>'逆行列係数'!H69</f>
        <v>0.006274704992900974</v>
      </c>
      <c r="G67" s="242">
        <f>'逆行列係数'!AR69</f>
        <v>0.012636056409934112</v>
      </c>
      <c r="H67" s="244">
        <f t="shared" si="3"/>
        <v>0</v>
      </c>
      <c r="I67" s="244">
        <f t="shared" si="4"/>
        <v>0</v>
      </c>
      <c r="J67" s="245">
        <f t="shared" si="5"/>
        <v>0</v>
      </c>
    </row>
    <row r="68" spans="1:10" ht="11.25" hidden="1">
      <c r="A68" s="264"/>
      <c r="B68" s="238" t="s">
        <v>124</v>
      </c>
      <c r="C68" s="239" t="s">
        <v>131</v>
      </c>
      <c r="D68" s="270"/>
      <c r="E68" s="247"/>
      <c r="F68" s="242">
        <f>'逆行列係数'!H70</f>
        <v>4.122109948770175E-06</v>
      </c>
      <c r="G68" s="242">
        <f>'逆行列係数'!AR70</f>
        <v>6.356324398267511E-06</v>
      </c>
      <c r="H68" s="244">
        <f t="shared" si="3"/>
        <v>0</v>
      </c>
      <c r="I68" s="244">
        <f t="shared" si="4"/>
        <v>0</v>
      </c>
      <c r="J68" s="245">
        <f t="shared" si="5"/>
        <v>0</v>
      </c>
    </row>
    <row r="69" spans="1:10" ht="11.25" hidden="1">
      <c r="A69" s="264"/>
      <c r="B69" s="238" t="s">
        <v>125</v>
      </c>
      <c r="C69" s="239" t="s">
        <v>28</v>
      </c>
      <c r="D69" s="270"/>
      <c r="E69" s="247"/>
      <c r="F69" s="242">
        <f>'逆行列係数'!H71</f>
        <v>0.000603204195671465</v>
      </c>
      <c r="G69" s="242">
        <f>'逆行列係数'!AR71</f>
        <v>0.0015576346973696794</v>
      </c>
      <c r="H69" s="244">
        <f t="shared" si="3"/>
        <v>0</v>
      </c>
      <c r="I69" s="244">
        <f t="shared" si="4"/>
        <v>0</v>
      </c>
      <c r="J69" s="245">
        <f t="shared" si="5"/>
        <v>0</v>
      </c>
    </row>
    <row r="70" spans="1:10" ht="11.25" hidden="1">
      <c r="A70" s="264"/>
      <c r="B70" s="238" t="s">
        <v>126</v>
      </c>
      <c r="C70" s="239" t="s">
        <v>29</v>
      </c>
      <c r="D70" s="270"/>
      <c r="E70" s="247"/>
      <c r="F70" s="242">
        <f>'逆行列係数'!H72</f>
        <v>0.0642620880967447</v>
      </c>
      <c r="G70" s="242">
        <f>'逆行列係数'!AR72</f>
        <v>0.09067505506497336</v>
      </c>
      <c r="H70" s="244">
        <f t="shared" si="3"/>
        <v>0</v>
      </c>
      <c r="I70" s="244">
        <f t="shared" si="4"/>
        <v>0</v>
      </c>
      <c r="J70" s="245">
        <f t="shared" si="5"/>
        <v>0</v>
      </c>
    </row>
    <row r="71" spans="1:10" ht="11.25" hidden="1">
      <c r="A71" s="264"/>
      <c r="B71" s="238" t="s">
        <v>127</v>
      </c>
      <c r="C71" s="239" t="s">
        <v>30</v>
      </c>
      <c r="D71" s="270"/>
      <c r="E71" s="247"/>
      <c r="F71" s="242">
        <f>'逆行列係数'!H73</f>
        <v>0.0012770439359434595</v>
      </c>
      <c r="G71" s="242">
        <f>'逆行列係数'!AR73</f>
        <v>0.0020085223918778015</v>
      </c>
      <c r="H71" s="244">
        <f t="shared" si="3"/>
        <v>0</v>
      </c>
      <c r="I71" s="244">
        <f t="shared" si="4"/>
        <v>0</v>
      </c>
      <c r="J71" s="245">
        <f t="shared" si="5"/>
        <v>0</v>
      </c>
    </row>
    <row r="72" spans="1:10" ht="11.25" hidden="1">
      <c r="A72" s="264"/>
      <c r="B72" s="238" t="s">
        <v>128</v>
      </c>
      <c r="C72" s="239" t="s">
        <v>132</v>
      </c>
      <c r="D72" s="270"/>
      <c r="E72" s="247"/>
      <c r="F72" s="242">
        <f>'逆行列係数'!H74</f>
        <v>0.0011172086463664473</v>
      </c>
      <c r="G72" s="242">
        <f>'逆行列係数'!AR74</f>
        <v>0.002826934345770983</v>
      </c>
      <c r="H72" s="244">
        <f t="shared" si="3"/>
        <v>0</v>
      </c>
      <c r="I72" s="244">
        <f t="shared" si="4"/>
        <v>0</v>
      </c>
      <c r="J72" s="245">
        <f t="shared" si="5"/>
        <v>0</v>
      </c>
    </row>
    <row r="73" spans="1:10" ht="11.25">
      <c r="A73" s="264"/>
      <c r="B73" s="248" t="s">
        <v>129</v>
      </c>
      <c r="C73" s="249" t="s">
        <v>133</v>
      </c>
      <c r="D73" s="271"/>
      <c r="E73" s="272"/>
      <c r="F73" s="252">
        <f>'逆行列係数'!H75</f>
        <v>0.006119847627522128</v>
      </c>
      <c r="G73" s="252">
        <f>'逆行列係数'!AR75</f>
        <v>0.010231816886301792</v>
      </c>
      <c r="H73" s="254">
        <f t="shared" si="3"/>
        <v>0</v>
      </c>
      <c r="I73" s="254">
        <f t="shared" si="4"/>
        <v>0</v>
      </c>
      <c r="J73" s="255">
        <f t="shared" si="5"/>
        <v>0</v>
      </c>
    </row>
    <row r="74" spans="1:10" ht="11.25">
      <c r="A74" s="273"/>
      <c r="B74" s="274"/>
      <c r="C74" s="275" t="s">
        <v>134</v>
      </c>
      <c r="D74" s="276">
        <f>SUM(D40:D73)</f>
        <v>0</v>
      </c>
      <c r="E74" s="283">
        <f>SUM(E40:E73)</f>
        <v>0</v>
      </c>
      <c r="F74" s="277">
        <f>'逆行列係数'!H76</f>
        <v>0.6720995621562827</v>
      </c>
      <c r="G74" s="277">
        <f>'逆行列係数'!AR76</f>
        <v>1.9510508644876057</v>
      </c>
      <c r="H74" s="278">
        <f>SUM(H40:H73)</f>
        <v>0</v>
      </c>
      <c r="I74" s="278">
        <f>SUM(I40:I73)</f>
        <v>0</v>
      </c>
      <c r="J74" s="279">
        <f>SUM(J40:J73)</f>
        <v>0</v>
      </c>
    </row>
    <row r="75" spans="1:10" ht="11.25">
      <c r="A75" s="280"/>
      <c r="B75" s="281"/>
      <c r="C75" s="282" t="s">
        <v>64</v>
      </c>
      <c r="D75" s="272">
        <f>SUM(D74,D39)</f>
        <v>0</v>
      </c>
      <c r="E75" s="272">
        <f>SUM(E74,E39)</f>
        <v>0</v>
      </c>
      <c r="F75" s="252">
        <f>'逆行列係数'!H78</f>
        <v>1.9720061339511936</v>
      </c>
      <c r="G75" s="252">
        <f>'逆行列係数'!AR78</f>
        <v>1.9733905889713346</v>
      </c>
      <c r="H75" s="254">
        <f>SUM(H74,H39)</f>
        <v>0</v>
      </c>
      <c r="I75" s="254">
        <f>SUM(I74,I39)</f>
        <v>0</v>
      </c>
      <c r="J75" s="255">
        <f>SUM(J74,J39)</f>
        <v>0</v>
      </c>
    </row>
  </sheetData>
  <mergeCells count="1">
    <mergeCell ref="A3:C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三船　功二</dc:creator>
  <cp:keywords/>
  <dc:description/>
  <cp:lastModifiedBy>三船　功二</cp:lastModifiedBy>
  <cp:lastPrinted>2005-03-09T04:27:56Z</cp:lastPrinted>
  <dcterms:created xsi:type="dcterms:W3CDTF">2005-03-07T01:59:22Z</dcterms:created>
  <dcterms:modified xsi:type="dcterms:W3CDTF">2005-03-09T04:38:13Z</dcterms:modified>
  <cp:category/>
  <cp:version/>
  <cp:contentType/>
  <cp:contentStatus/>
</cp:coreProperties>
</file>