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もくじ" sheetId="1" r:id="rId1"/>
    <sheet name="17.1.1" sheetId="2" r:id="rId2"/>
    <sheet name="17.1.2" sheetId="3" r:id="rId3"/>
    <sheet name="17.2" sheetId="4" r:id="rId4"/>
    <sheet name="17.3" sheetId="5" r:id="rId5"/>
    <sheet name="17.4" sheetId="6" r:id="rId6"/>
    <sheet name="17.5" sheetId="7" r:id="rId7"/>
    <sheet name="17.6" sheetId="8" r:id="rId8"/>
  </sheets>
  <definedNames>
    <definedName name="_xlnm.Print_Area" localSheetId="1">'17.1.1'!$A$1:$O$47</definedName>
    <definedName name="_xlnm.Print_Area" localSheetId="0">'もくじ'!#REF!</definedName>
    <definedName name="_xlnm.Print_Titles" localSheetId="3">'17.2'!$A:$C</definedName>
    <definedName name="_xlnm.Print_Titles" localSheetId="4">'17.3'!$A:$A</definedName>
  </definedNames>
  <calcPr fullCalcOnLoad="1"/>
</workbook>
</file>

<file path=xl/sharedStrings.xml><?xml version="1.0" encoding="utf-8"?>
<sst xmlns="http://schemas.openxmlformats.org/spreadsheetml/2006/main" count="545" uniqueCount="269">
  <si>
    <t>区分</t>
  </si>
  <si>
    <t>り災人員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</si>
  <si>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</si>
  <si>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</si>
  <si>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</si>
  <si>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</si>
  <si>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</si>
  <si>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</si>
  <si>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</si>
  <si>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</si>
  <si>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</si>
  <si>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</si>
  <si>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</si>
  <si>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合計</t>
  </si>
  <si>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</si>
  <si>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</si>
  <si>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</si>
  <si>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</si>
  <si>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</si>
  <si>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</si>
  <si>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</si>
  <si>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</si>
  <si>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</si>
  <si>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</si>
  <si>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</si>
  <si>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</si>
  <si>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</si>
  <si>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電灯・
電話等
の配線</t>
  </si>
  <si>
    <t>内燃機関</t>
  </si>
  <si>
    <t>配線器具</t>
  </si>
  <si>
    <t>火あそび</t>
  </si>
  <si>
    <t>マッチ・
ライター</t>
  </si>
  <si>
    <t>たき火</t>
  </si>
  <si>
    <t>溶接機・
切断機</t>
  </si>
  <si>
    <t>灯火</t>
  </si>
  <si>
    <t>衝突の
火花</t>
  </si>
  <si>
    <t>取灰</t>
  </si>
  <si>
    <t>火入れ</t>
  </si>
  <si>
    <t>放火</t>
  </si>
  <si>
    <t>放火の
疑い</t>
  </si>
  <si>
    <t>その他</t>
  </si>
  <si>
    <t>不明・
調査中</t>
  </si>
  <si>
    <t>第1当事者</t>
  </si>
  <si>
    <t>総数</t>
  </si>
  <si>
    <t>乗用</t>
  </si>
  <si>
    <t>貨物</t>
  </si>
  <si>
    <t>二輪</t>
  </si>
  <si>
    <t>自転車</t>
  </si>
  <si>
    <t>歩行者</t>
  </si>
  <si>
    <t>不明</t>
  </si>
  <si>
    <t>第2当事者</t>
  </si>
  <si>
    <t>政令大型</t>
  </si>
  <si>
    <t>大型</t>
  </si>
  <si>
    <t>普通</t>
  </si>
  <si>
    <t>軽自動車</t>
  </si>
  <si>
    <t>自動二輪</t>
  </si>
  <si>
    <t>軽二輪</t>
  </si>
  <si>
    <t>原二</t>
  </si>
  <si>
    <t>原付</t>
  </si>
  <si>
    <t>件数</t>
  </si>
  <si>
    <t>死者</t>
  </si>
  <si>
    <t>傷者</t>
  </si>
  <si>
    <t>その他の車両</t>
  </si>
  <si>
    <t>相手なし</t>
  </si>
  <si>
    <t>資料：「交通年鑑」</t>
  </si>
  <si>
    <t>違反別</t>
  </si>
  <si>
    <t>原　　二</t>
  </si>
  <si>
    <t>通行禁止</t>
  </si>
  <si>
    <t>通行区分</t>
  </si>
  <si>
    <t>　右側通行</t>
  </si>
  <si>
    <t>　その他</t>
  </si>
  <si>
    <t>最高速度</t>
  </si>
  <si>
    <t>横断禁止等</t>
  </si>
  <si>
    <t>　後退禁止</t>
  </si>
  <si>
    <t>　横断回転禁止</t>
  </si>
  <si>
    <t>車間距離不保持</t>
  </si>
  <si>
    <t>進路変更禁止</t>
  </si>
  <si>
    <t>通行妨害</t>
  </si>
  <si>
    <t>追越し</t>
  </si>
  <si>
    <t>　追越し方法</t>
  </si>
  <si>
    <t>　禁止場所追越し</t>
  </si>
  <si>
    <t>踏切不停止等</t>
  </si>
  <si>
    <t>右折</t>
  </si>
  <si>
    <t>左折</t>
  </si>
  <si>
    <t>歩行者妨害等</t>
  </si>
  <si>
    <t>横断自転車妨害</t>
  </si>
  <si>
    <t>徐行場所</t>
  </si>
  <si>
    <t>　交差点</t>
  </si>
  <si>
    <t>　交差点以外</t>
  </si>
  <si>
    <t>指定場所一時不停止等</t>
  </si>
  <si>
    <t>積載不適当</t>
  </si>
  <si>
    <t>酒酔い運転</t>
  </si>
  <si>
    <t>過労等運転</t>
  </si>
  <si>
    <t>安全運転義務</t>
  </si>
  <si>
    <t>　動静不注視</t>
  </si>
  <si>
    <t>安全不確認ドア開放</t>
  </si>
  <si>
    <t>歩行者の違反</t>
  </si>
  <si>
    <t>不明(ひき逃げ)</t>
  </si>
  <si>
    <t>計</t>
  </si>
  <si>
    <t>国道</t>
  </si>
  <si>
    <t>県道</t>
  </si>
  <si>
    <t>市町道</t>
  </si>
  <si>
    <t>その他の場所</t>
  </si>
  <si>
    <t>　件数</t>
  </si>
  <si>
    <t>　死者</t>
  </si>
  <si>
    <t>　傷者</t>
  </si>
  <si>
    <t>神戸</t>
  </si>
  <si>
    <t>阪神・丹波</t>
  </si>
  <si>
    <t>但馬</t>
  </si>
  <si>
    <t>淡路</t>
  </si>
  <si>
    <t>自動車専用道</t>
  </si>
  <si>
    <t>東播磨・北播磨</t>
  </si>
  <si>
    <t>中播磨・西播磨</t>
  </si>
  <si>
    <t>　神戸東</t>
  </si>
  <si>
    <t>　神戸西</t>
  </si>
  <si>
    <t>　尼崎</t>
  </si>
  <si>
    <t>　姫路</t>
  </si>
  <si>
    <t>　伊丹</t>
  </si>
  <si>
    <t>　西宮</t>
  </si>
  <si>
    <t>　加古川</t>
  </si>
  <si>
    <t>　西脇</t>
  </si>
  <si>
    <t>　但馬</t>
  </si>
  <si>
    <t>　相生</t>
  </si>
  <si>
    <t>　淡路</t>
  </si>
  <si>
    <t>&lt;労働基準監督署別&gt;</t>
  </si>
  <si>
    <t>金額</t>
  </si>
  <si>
    <t>(注)1 補償給付支払状況は3月末である。</t>
  </si>
  <si>
    <t>件</t>
  </si>
  <si>
    <t>棟</t>
  </si>
  <si>
    <t>㎡</t>
  </si>
  <si>
    <t>a</t>
  </si>
  <si>
    <t>世帯</t>
  </si>
  <si>
    <t>人</t>
  </si>
  <si>
    <t>千円</t>
  </si>
  <si>
    <t>人</t>
  </si>
  <si>
    <t>合計</t>
  </si>
  <si>
    <t>林野</t>
  </si>
  <si>
    <t>車両</t>
  </si>
  <si>
    <t>船舶</t>
  </si>
  <si>
    <t>その他</t>
  </si>
  <si>
    <t>建物</t>
  </si>
  <si>
    <t>全焼</t>
  </si>
  <si>
    <t>半焼</t>
  </si>
  <si>
    <t>全損</t>
  </si>
  <si>
    <t>半損</t>
  </si>
  <si>
    <t>小損</t>
  </si>
  <si>
    <t>　　死傷者数</t>
  </si>
  <si>
    <t>　　　　合計</t>
  </si>
  <si>
    <t>　　　　建築物</t>
  </si>
  <si>
    <t>　　　　収容物</t>
  </si>
  <si>
    <t>　　　　　り災世帯数</t>
  </si>
  <si>
    <t>区分</t>
  </si>
  <si>
    <t>(単位：件)　県消防課  調</t>
  </si>
  <si>
    <t>区分</t>
  </si>
  <si>
    <t>区分</t>
  </si>
  <si>
    <t>林野</t>
  </si>
  <si>
    <t>車両</t>
  </si>
  <si>
    <t>船舶</t>
  </si>
  <si>
    <t>負傷者</t>
  </si>
  <si>
    <t>物件</t>
  </si>
  <si>
    <t>総　　　数</t>
  </si>
  <si>
    <t>信号無視</t>
  </si>
  <si>
    <t>（単位：件）　県警察本部　調</t>
  </si>
  <si>
    <t>焼損棟数</t>
  </si>
  <si>
    <t xml:space="preserve">       火災件数</t>
  </si>
  <si>
    <t>　      建物</t>
  </si>
  <si>
    <t xml:space="preserve">      損害額</t>
  </si>
  <si>
    <t xml:space="preserve">           貨物</t>
  </si>
  <si>
    <t xml:space="preserve">           二輪</t>
  </si>
  <si>
    <t xml:space="preserve">            貨物</t>
  </si>
  <si>
    <t xml:space="preserve">            二輪</t>
  </si>
  <si>
    <t>特種</t>
  </si>
  <si>
    <t>県消防課　調</t>
  </si>
  <si>
    <t>(単位：件、人)  県警察本部  調</t>
  </si>
  <si>
    <t>(単位：件)  県警察本部  調</t>
  </si>
  <si>
    <t>(注) 1 死傷件数は死亡及び休業4日以上の件数である。</t>
  </si>
  <si>
    <t>　　14年</t>
  </si>
  <si>
    <t>17　災害・事故</t>
  </si>
  <si>
    <t>17.1 　火災発生状況</t>
  </si>
  <si>
    <t>17.1.1 種類別火災件数・り災世帯数・損害額</t>
  </si>
  <si>
    <t>17.1.2 総合出火原因別火災件数</t>
  </si>
  <si>
    <t>17.2 　人身事故の当事者別車種別件数・死傷者数</t>
  </si>
  <si>
    <t>17.3 　第１当事者の違反別事故件数</t>
  </si>
  <si>
    <t>17.4 　地区別交通事故件数</t>
  </si>
  <si>
    <t>17.5 　業種別労働災害死傷件数</t>
  </si>
  <si>
    <t>17.6 　労災保険給付状況</t>
  </si>
  <si>
    <t>17.1  火災発生状況</t>
  </si>
  <si>
    <t>17.1.1  種類別火災件数・り災世帯数・損害額</t>
  </si>
  <si>
    <t>17.1.2  総合出火原因別火災件数</t>
  </si>
  <si>
    <t>17.4  地区別交通事故件数</t>
  </si>
  <si>
    <t>17.6  労災保険給付状況</t>
  </si>
  <si>
    <t>14年</t>
  </si>
  <si>
    <t>17.5　業種別労働災害死傷件数</t>
  </si>
  <si>
    <t>主な用語解説</t>
  </si>
  <si>
    <t>政令大型：車両総重量11ｔ以上のもの</t>
  </si>
  <si>
    <t>大型：車両総重量8ｔ以上のもの</t>
  </si>
  <si>
    <t>普通：車両総重量8ｔ未満のもの</t>
  </si>
  <si>
    <t>(17.2)</t>
  </si>
  <si>
    <t>　　15年</t>
  </si>
  <si>
    <t>15年</t>
  </si>
  <si>
    <t>　　16年</t>
  </si>
  <si>
    <t>平成16年</t>
  </si>
  <si>
    <t>16年</t>
  </si>
  <si>
    <t>優先通行妨害</t>
  </si>
  <si>
    <t>横断歩道</t>
  </si>
  <si>
    <t>その他</t>
  </si>
  <si>
    <t>　ハンドル操作不適</t>
  </si>
  <si>
    <t>ブレーキ操作不適</t>
  </si>
  <si>
    <t>　安全不確認（前左右）</t>
  </si>
  <si>
    <t>　安全速度</t>
  </si>
  <si>
    <t>　安全不確認（後方）</t>
  </si>
  <si>
    <t>交差点安全進行</t>
  </si>
  <si>
    <t>　前方不注視(考え事）</t>
  </si>
  <si>
    <t>　前方不注視(脇見）</t>
  </si>
  <si>
    <t>軽二輪：二輪の軽自動車。エンジン排気量125ccを超え、250cc以下の二輪車</t>
  </si>
  <si>
    <t>原二：第二種原付。エンジン排気量50ccを超え、125cc以下の二輪車</t>
  </si>
  <si>
    <t>原付：第一種原付。エンジン排気量50cc以下の二輪車</t>
  </si>
  <si>
    <t>　　16年</t>
  </si>
  <si>
    <t>平成13年</t>
  </si>
  <si>
    <t>　　17年</t>
  </si>
  <si>
    <t>17年1月</t>
  </si>
  <si>
    <t>　　17年</t>
  </si>
  <si>
    <t>17年1月</t>
  </si>
  <si>
    <t>平成17年</t>
  </si>
  <si>
    <t>自動二輪：二輪の小型自動車。エンジン排気量250ccを超える二輪車</t>
  </si>
  <si>
    <t>(道路運送車両法による区分）</t>
  </si>
  <si>
    <t>部分焼
・ぼや</t>
  </si>
  <si>
    <t>焼損
面積</t>
  </si>
  <si>
    <t>17.2　人身事故の当事者別車種別件数・死傷者数&lt;平成17年&gt;</t>
  </si>
  <si>
    <t>ミニカー</t>
  </si>
  <si>
    <t>大型</t>
  </si>
  <si>
    <t>小型</t>
  </si>
  <si>
    <t xml:space="preserve">           特種</t>
  </si>
  <si>
    <t>ミニカー</t>
  </si>
  <si>
    <t>乗用</t>
  </si>
  <si>
    <t>　　　　　軽車両</t>
  </si>
  <si>
    <t>17.3　第１当事者の違反別事故件数＜平成17年＞</t>
  </si>
  <si>
    <t>　　　その他の車両</t>
  </si>
  <si>
    <t>　　　　　全産業</t>
  </si>
  <si>
    <t>　　　　　製造業</t>
  </si>
  <si>
    <t>　　　　　　鉱業</t>
  </si>
  <si>
    <t>　　　　　建設業</t>
  </si>
  <si>
    <t>内死亡</t>
  </si>
  <si>
    <t>　神戸東</t>
  </si>
  <si>
    <t>　　　　運輸交通業</t>
  </si>
  <si>
    <t>　　　その他の産業</t>
  </si>
  <si>
    <t>(単位：件)  兵庫労働局  調</t>
  </si>
  <si>
    <t xml:space="preserve">      2 労災非適用事業はその他の産業に含めている。</t>
  </si>
  <si>
    <t xml:space="preserve">      3 電気・ｶﾞｽ・水道業は製造業に含めている。</t>
  </si>
  <si>
    <t>総数</t>
  </si>
  <si>
    <t>　　　療養(補償)給付</t>
  </si>
  <si>
    <t>　　　休業(補償)給付</t>
  </si>
  <si>
    <t>新規受給者数</t>
  </si>
  <si>
    <t>金額</t>
  </si>
  <si>
    <t xml:space="preserve"> 　14年度</t>
  </si>
  <si>
    <t xml:space="preserve"> 　15年度</t>
  </si>
  <si>
    <t xml:space="preserve"> 　16年度</t>
  </si>
  <si>
    <t>　　　　障害（補償）給付</t>
  </si>
  <si>
    <t>　　　遺族（補償）給付</t>
  </si>
  <si>
    <t>　　　　葬祭料・給付</t>
  </si>
  <si>
    <t>　　     年金給付等</t>
  </si>
  <si>
    <t>金額</t>
  </si>
  <si>
    <t>(単位：件、千円）　兵庫労働局  調</t>
  </si>
  <si>
    <t xml:space="preserve">     2 年金給付は労働本省払年金を含む。</t>
  </si>
  <si>
    <t>平成13年</t>
  </si>
  <si>
    <t>17年</t>
  </si>
  <si>
    <t>　　　　　　農林業</t>
  </si>
  <si>
    <t>　　平成13年度</t>
  </si>
  <si>
    <t xml:space="preserve"> 　17年度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</si>
</sst>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8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5" fontId="7" fillId="0" borderId="1" xfId="16" applyNumberFormat="1" applyFont="1" applyBorder="1" applyAlignment="1">
      <alignment/>
    </xf>
    <xf numFmtId="185" fontId="7" fillId="0" borderId="0" xfId="16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5" fontId="7" fillId="0" borderId="3" xfId="16" applyNumberFormat="1" applyFont="1" applyBorder="1" applyAlignment="1">
      <alignment/>
    </xf>
    <xf numFmtId="185" fontId="7" fillId="0" borderId="2" xfId="16" applyNumberFormat="1" applyFont="1" applyBorder="1" applyAlignment="1">
      <alignment/>
    </xf>
    <xf numFmtId="0" fontId="7" fillId="0" borderId="2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2" xfId="0" applyFont="1" applyFill="1" applyBorder="1" applyAlignment="1" quotePrefix="1">
      <alignment horizontal="left"/>
    </xf>
    <xf numFmtId="185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85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87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88" fontId="7" fillId="0" borderId="2" xfId="0" applyNumberFormat="1" applyFont="1" applyBorder="1" applyAlignment="1">
      <alignment horizontal="right"/>
    </xf>
    <xf numFmtId="185" fontId="7" fillId="0" borderId="0" xfId="0" applyNumberFormat="1" applyFont="1" applyAlignment="1" quotePrefix="1">
      <alignment horizontal="right"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Alignment="1" quotePrefix="1">
      <alignment horizontal="left"/>
    </xf>
    <xf numFmtId="185" fontId="7" fillId="0" borderId="0" xfId="0" applyNumberFormat="1" applyFont="1" applyAlignment="1">
      <alignment/>
    </xf>
    <xf numFmtId="185" fontId="6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 quotePrefix="1">
      <alignment horizontal="right"/>
    </xf>
    <xf numFmtId="190" fontId="7" fillId="0" borderId="0" xfId="0" applyNumberFormat="1" applyFont="1" applyAlignment="1" quotePrefix="1">
      <alignment horizontal="left"/>
    </xf>
    <xf numFmtId="190" fontId="7" fillId="0" borderId="0" xfId="16" applyNumberFormat="1" applyFont="1" applyAlignment="1">
      <alignment/>
    </xf>
    <xf numFmtId="190" fontId="7" fillId="0" borderId="2" xfId="16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 quotePrefix="1">
      <alignment/>
    </xf>
    <xf numFmtId="0" fontId="7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7" fillId="0" borderId="3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9" fillId="0" borderId="2" xfId="0" applyFont="1" applyBorder="1" applyAlignment="1" quotePrefix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188" fontId="7" fillId="0" borderId="6" xfId="0" applyNumberFormat="1" applyFont="1" applyBorder="1" applyAlignment="1">
      <alignment horizontal="left"/>
    </xf>
    <xf numFmtId="188" fontId="7" fillId="0" borderId="7" xfId="0" applyNumberFormat="1" applyFont="1" applyBorder="1" applyAlignment="1" quotePrefix="1">
      <alignment horizontal="right"/>
    </xf>
    <xf numFmtId="0" fontId="7" fillId="0" borderId="5" xfId="0" applyFont="1" applyBorder="1" applyAlignment="1">
      <alignment horizontal="left"/>
    </xf>
    <xf numFmtId="188" fontId="7" fillId="0" borderId="3" xfId="0" applyNumberFormat="1" applyFont="1" applyBorder="1" applyAlignment="1" quotePrefix="1">
      <alignment horizontal="center"/>
    </xf>
    <xf numFmtId="188" fontId="10" fillId="0" borderId="3" xfId="0" applyNumberFormat="1" applyFont="1" applyBorder="1" applyAlignment="1" quotePrefix="1">
      <alignment horizontal="center"/>
    </xf>
    <xf numFmtId="188" fontId="7" fillId="0" borderId="3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 horizontal="right"/>
    </xf>
    <xf numFmtId="185" fontId="7" fillId="0" borderId="11" xfId="0" applyNumberFormat="1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0" xfId="0" applyNumberFormat="1" applyFont="1" applyBorder="1" applyAlignment="1" quotePrefix="1">
      <alignment horizontal="left"/>
    </xf>
    <xf numFmtId="185" fontId="7" fillId="0" borderId="6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2" xfId="0" applyNumberFormat="1" applyFont="1" applyBorder="1" applyAlignment="1" quotePrefix="1">
      <alignment horizontal="right"/>
    </xf>
    <xf numFmtId="185" fontId="7" fillId="0" borderId="2" xfId="0" applyNumberFormat="1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190" fontId="7" fillId="0" borderId="6" xfId="0" applyNumberFormat="1" applyFont="1" applyBorder="1" applyAlignment="1" quotePrefix="1">
      <alignment horizontal="left"/>
    </xf>
    <xf numFmtId="190" fontId="7" fillId="0" borderId="7" xfId="0" applyNumberFormat="1" applyFont="1" applyBorder="1" applyAlignment="1">
      <alignment/>
    </xf>
    <xf numFmtId="190" fontId="7" fillId="0" borderId="2" xfId="0" applyNumberFormat="1" applyFont="1" applyBorder="1" applyAlignment="1">
      <alignment horizontal="right"/>
    </xf>
    <xf numFmtId="190" fontId="7" fillId="0" borderId="6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0" fontId="7" fillId="0" borderId="3" xfId="0" applyNumberFormat="1" applyFont="1" applyBorder="1" applyAlignment="1">
      <alignment horizontal="center"/>
    </xf>
    <xf numFmtId="190" fontId="7" fillId="0" borderId="3" xfId="0" applyNumberFormat="1" applyFont="1" applyBorder="1" applyAlignment="1" quotePrefix="1">
      <alignment horizontal="center"/>
    </xf>
    <xf numFmtId="190" fontId="7" fillId="0" borderId="7" xfId="0" applyNumberFormat="1" applyFont="1" applyBorder="1" applyAlignment="1">
      <alignment horizontal="center"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38" fontId="7" fillId="0" borderId="2" xfId="16" applyFont="1" applyBorder="1" applyAlignment="1">
      <alignment/>
    </xf>
    <xf numFmtId="38" fontId="7" fillId="0" borderId="3" xfId="16" applyFont="1" applyBorder="1" applyAlignment="1">
      <alignment/>
    </xf>
    <xf numFmtId="193" fontId="7" fillId="0" borderId="0" xfId="0" applyNumberFormat="1" applyFont="1" applyAlignment="1">
      <alignment/>
    </xf>
    <xf numFmtId="193" fontId="7" fillId="0" borderId="2" xfId="0" applyNumberFormat="1" applyFont="1" applyBorder="1" applyAlignment="1">
      <alignment/>
    </xf>
    <xf numFmtId="193" fontId="7" fillId="0" borderId="1" xfId="0" applyNumberFormat="1" applyFont="1" applyBorder="1" applyAlignment="1">
      <alignment/>
    </xf>
    <xf numFmtId="194" fontId="7" fillId="0" borderId="0" xfId="16" applyNumberFormat="1" applyFont="1" applyAlignment="1">
      <alignment/>
    </xf>
    <xf numFmtId="38" fontId="7" fillId="0" borderId="4" xfId="16" applyFont="1" applyBorder="1" applyAlignment="1">
      <alignment/>
    </xf>
    <xf numFmtId="38" fontId="7" fillId="0" borderId="0" xfId="16" applyFont="1" applyBorder="1" applyAlignment="1">
      <alignment/>
    </xf>
    <xf numFmtId="195" fontId="7" fillId="0" borderId="0" xfId="16" applyNumberFormat="1" applyFont="1" applyAlignment="1">
      <alignment/>
    </xf>
    <xf numFmtId="195" fontId="7" fillId="0" borderId="2" xfId="16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9" xfId="0" applyFont="1" applyFill="1" applyBorder="1" applyAlignment="1">
      <alignment horizontal="right"/>
    </xf>
    <xf numFmtId="190" fontId="7" fillId="0" borderId="2" xfId="0" applyNumberFormat="1" applyFont="1" applyBorder="1" applyAlignment="1">
      <alignment horizontal="center"/>
    </xf>
    <xf numFmtId="38" fontId="7" fillId="0" borderId="1" xfId="16" applyFont="1" applyFill="1" applyBorder="1" applyAlignment="1">
      <alignment/>
    </xf>
    <xf numFmtId="38" fontId="7" fillId="0" borderId="0" xfId="16" applyFont="1" applyFill="1" applyAlignment="1">
      <alignment/>
    </xf>
    <xf numFmtId="185" fontId="7" fillId="0" borderId="1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85" fontId="7" fillId="0" borderId="3" xfId="0" applyNumberFormat="1" applyFont="1" applyFill="1" applyBorder="1" applyAlignment="1">
      <alignment/>
    </xf>
    <xf numFmtId="185" fontId="7" fillId="0" borderId="2" xfId="0" applyNumberFormat="1" applyFont="1" applyFill="1" applyBorder="1" applyAlignment="1">
      <alignment/>
    </xf>
    <xf numFmtId="190" fontId="13" fillId="0" borderId="0" xfId="0" applyNumberFormat="1" applyFont="1" applyAlignment="1">
      <alignment/>
    </xf>
    <xf numFmtId="0" fontId="7" fillId="0" borderId="5" xfId="0" applyFont="1" applyBorder="1" applyAlignment="1">
      <alignment horizontal="right"/>
    </xf>
    <xf numFmtId="0" fontId="7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13" fillId="0" borderId="0" xfId="0" applyFont="1" applyBorder="1" applyAlignment="1" quotePrefix="1">
      <alignment horizontal="left"/>
    </xf>
    <xf numFmtId="0" fontId="7" fillId="0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16" applyNumberFormat="1" applyFont="1" applyAlignment="1">
      <alignment/>
    </xf>
    <xf numFmtId="3" fontId="7" fillId="0" borderId="2" xfId="16" applyNumberFormat="1" applyFont="1" applyBorder="1" applyAlignment="1">
      <alignment/>
    </xf>
    <xf numFmtId="190" fontId="7" fillId="0" borderId="0" xfId="16" applyNumberFormat="1" applyFont="1" applyFill="1" applyAlignment="1">
      <alignment/>
    </xf>
    <xf numFmtId="0" fontId="17" fillId="0" borderId="6" xfId="0" applyFont="1" applyBorder="1" applyAlignment="1">
      <alignment horizontal="center" wrapText="1"/>
    </xf>
    <xf numFmtId="185" fontId="18" fillId="0" borderId="0" xfId="0" applyNumberFormat="1" applyFont="1" applyAlignment="1">
      <alignment/>
    </xf>
    <xf numFmtId="193" fontId="7" fillId="0" borderId="0" xfId="0" applyNumberFormat="1" applyFont="1" applyFill="1" applyAlignment="1">
      <alignment/>
    </xf>
    <xf numFmtId="194" fontId="7" fillId="0" borderId="2" xfId="16" applyNumberFormat="1" applyFont="1" applyBorder="1" applyAlignment="1">
      <alignment/>
    </xf>
    <xf numFmtId="190" fontId="7" fillId="0" borderId="2" xfId="0" applyNumberFormat="1" applyFont="1" applyBorder="1" applyAlignment="1" quotePrefix="1">
      <alignment horizontal="right"/>
    </xf>
    <xf numFmtId="0" fontId="7" fillId="0" borderId="5" xfId="0" applyFont="1" applyBorder="1" applyAlignment="1" quotePrefix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5" xfId="0" applyFont="1" applyBorder="1" applyAlignment="1">
      <alignment/>
    </xf>
    <xf numFmtId="0" fontId="10" fillId="0" borderId="11" xfId="0" applyFont="1" applyBorder="1" applyAlignment="1">
      <alignment horizontal="right"/>
    </xf>
    <xf numFmtId="193" fontId="7" fillId="0" borderId="0" xfId="16" applyNumberFormat="1" applyFont="1" applyAlignment="1">
      <alignment/>
    </xf>
    <xf numFmtId="193" fontId="7" fillId="0" borderId="1" xfId="16" applyNumberFormat="1" applyFont="1" applyBorder="1" applyAlignment="1">
      <alignment/>
    </xf>
    <xf numFmtId="193" fontId="7" fillId="0" borderId="3" xfId="16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93" fontId="7" fillId="0" borderId="1" xfId="0" applyNumberFormat="1" applyFont="1" applyFill="1" applyBorder="1" applyAlignment="1">
      <alignment/>
    </xf>
    <xf numFmtId="193" fontId="7" fillId="0" borderId="0" xfId="0" applyNumberFormat="1" applyFont="1" applyFill="1" applyBorder="1" applyAlignment="1">
      <alignment/>
    </xf>
    <xf numFmtId="193" fontId="7" fillId="0" borderId="3" xfId="0" applyNumberFormat="1" applyFont="1" applyFill="1" applyBorder="1" applyAlignment="1">
      <alignment/>
    </xf>
    <xf numFmtId="193" fontId="7" fillId="0" borderId="2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93" fontId="7" fillId="0" borderId="0" xfId="16" applyNumberFormat="1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38" fontId="0" fillId="0" borderId="0" xfId="16" applyAlignment="1">
      <alignment/>
    </xf>
    <xf numFmtId="38" fontId="7" fillId="0" borderId="0" xfId="16" applyFont="1" applyFill="1" applyAlignment="1">
      <alignment horizontal="right"/>
    </xf>
    <xf numFmtId="38" fontId="0" fillId="0" borderId="0" xfId="16" applyFill="1" applyAlignment="1">
      <alignment/>
    </xf>
    <xf numFmtId="185" fontId="7" fillId="0" borderId="0" xfId="16" applyNumberFormat="1" applyFont="1" applyFill="1" applyAlignment="1">
      <alignment horizontal="right"/>
    </xf>
    <xf numFmtId="0" fontId="0" fillId="0" borderId="0" xfId="0" applyFill="1" applyAlignment="1">
      <alignment/>
    </xf>
    <xf numFmtId="193" fontId="7" fillId="0" borderId="2" xfId="16" applyNumberFormat="1" applyFont="1" applyBorder="1" applyAlignment="1">
      <alignment/>
    </xf>
    <xf numFmtId="185" fontId="7" fillId="0" borderId="0" xfId="16" applyNumberFormat="1" applyFont="1" applyAlignment="1">
      <alignment horizontal="right"/>
    </xf>
    <xf numFmtId="0" fontId="0" fillId="0" borderId="0" xfId="0" applyAlignment="1">
      <alignment/>
    </xf>
    <xf numFmtId="38" fontId="7" fillId="0" borderId="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100" workbookViewId="0" topLeftCell="A1">
      <selection activeCell="K15" sqref="K15"/>
    </sheetView>
  </sheetViews>
  <sheetFormatPr defaultColWidth="8.796875" defaultRowHeight="12" customHeight="1"/>
  <cols>
    <col min="1" max="11" width="7.09765625" style="2" customWidth="1"/>
    <col min="12" max="12" width="5" style="2" customWidth="1"/>
    <col min="13" max="20" width="7.09765625" style="2" customWidth="1"/>
    <col min="21" max="21" width="8.59765625" style="2" customWidth="1"/>
    <col min="22" max="22" width="9" style="2" customWidth="1"/>
    <col min="23" max="24" width="8.59765625" style="2" customWidth="1"/>
    <col min="25" max="16384" width="9" style="2" customWidth="1"/>
  </cols>
  <sheetData>
    <row r="1" spans="1:12" ht="33" customHeight="1">
      <c r="A1" s="173" t="s">
        <v>177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24.75" customHeight="1">
      <c r="A2" s="142"/>
    </row>
    <row r="3" s="143" customFormat="1" ht="16.5" customHeight="1">
      <c r="D3" s="143" t="s">
        <v>178</v>
      </c>
    </row>
    <row r="4" s="143" customFormat="1" ht="16.5" customHeight="1">
      <c r="E4" s="143" t="s">
        <v>179</v>
      </c>
    </row>
    <row r="5" s="143" customFormat="1" ht="16.5" customHeight="1">
      <c r="E5" s="143" t="s">
        <v>180</v>
      </c>
    </row>
    <row r="6" s="143" customFormat="1" ht="16.5" customHeight="1">
      <c r="D6" s="143" t="s">
        <v>181</v>
      </c>
    </row>
    <row r="7" s="143" customFormat="1" ht="16.5" customHeight="1">
      <c r="D7" s="143" t="s">
        <v>182</v>
      </c>
    </row>
    <row r="8" s="143" customFormat="1" ht="16.5" customHeight="1">
      <c r="D8" s="143" t="s">
        <v>183</v>
      </c>
    </row>
    <row r="9" s="143" customFormat="1" ht="16.5" customHeight="1">
      <c r="D9" s="143" t="s">
        <v>184</v>
      </c>
    </row>
    <row r="10" s="143" customFormat="1" ht="16.5" customHeight="1">
      <c r="D10" s="143" t="s">
        <v>185</v>
      </c>
    </row>
    <row r="11" spans="3:14" s="143" customFormat="1" ht="16.5" customHeight="1"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3:14" s="143" customFormat="1" ht="12" customHeight="1">
      <c r="C12" s="156"/>
      <c r="D12" s="157" t="s">
        <v>193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3:14" s="143" customFormat="1" ht="12" customHeight="1">
      <c r="C13" s="156"/>
      <c r="D13" s="158" t="s">
        <v>197</v>
      </c>
      <c r="E13" s="153" t="s">
        <v>194</v>
      </c>
      <c r="F13" s="154"/>
      <c r="G13" s="14"/>
      <c r="H13" s="14"/>
      <c r="I13" s="14"/>
      <c r="J13" s="14"/>
      <c r="K13" s="155"/>
      <c r="L13" s="14"/>
      <c r="M13" s="14"/>
      <c r="N13" s="156"/>
    </row>
    <row r="14" spans="3:14" ht="12" customHeight="1">
      <c r="C14" s="30"/>
      <c r="D14" s="30"/>
      <c r="E14" s="153" t="s">
        <v>195</v>
      </c>
      <c r="F14" s="154"/>
      <c r="G14" s="14"/>
      <c r="H14" s="14"/>
      <c r="I14" s="14"/>
      <c r="J14" s="14"/>
      <c r="K14" s="155"/>
      <c r="L14" s="14"/>
      <c r="M14" s="14"/>
      <c r="N14" s="30"/>
    </row>
    <row r="15" spans="3:14" ht="12" customHeight="1">
      <c r="C15" s="30"/>
      <c r="D15" s="30"/>
      <c r="E15" s="153" t="s">
        <v>196</v>
      </c>
      <c r="F15" s="154"/>
      <c r="G15" s="14"/>
      <c r="H15" s="14"/>
      <c r="I15" s="14"/>
      <c r="J15" s="14"/>
      <c r="K15" s="155"/>
      <c r="L15" s="14"/>
      <c r="M15" s="14"/>
      <c r="N15" s="30"/>
    </row>
    <row r="16" spans="3:14" ht="12" customHeight="1">
      <c r="C16" s="30"/>
      <c r="D16" s="30"/>
      <c r="E16" s="153" t="s">
        <v>224</v>
      </c>
      <c r="F16" s="154"/>
      <c r="G16" s="14"/>
      <c r="H16" s="14"/>
      <c r="I16" s="14"/>
      <c r="J16" s="14"/>
      <c r="K16" s="155"/>
      <c r="L16" s="14"/>
      <c r="M16" s="14"/>
      <c r="N16" s="30"/>
    </row>
    <row r="17" spans="3:14" ht="12" customHeight="1">
      <c r="C17" s="30"/>
      <c r="D17" s="30"/>
      <c r="E17" s="153" t="s">
        <v>214</v>
      </c>
      <c r="F17" s="154"/>
      <c r="G17" s="14"/>
      <c r="H17" s="14"/>
      <c r="I17" s="14"/>
      <c r="J17" s="14"/>
      <c r="K17" s="155"/>
      <c r="L17" s="14"/>
      <c r="M17" s="14"/>
      <c r="N17" s="30"/>
    </row>
    <row r="18" spans="3:14" ht="12" customHeight="1">
      <c r="C18" s="30"/>
      <c r="D18" s="30"/>
      <c r="E18" s="153" t="s">
        <v>215</v>
      </c>
      <c r="F18" s="154"/>
      <c r="G18" s="14"/>
      <c r="H18" s="14"/>
      <c r="I18" s="14"/>
      <c r="J18" s="14"/>
      <c r="K18" s="155"/>
      <c r="L18" s="14"/>
      <c r="M18" s="14"/>
      <c r="N18" s="30"/>
    </row>
    <row r="19" spans="3:14" ht="12" customHeight="1">
      <c r="C19" s="30"/>
      <c r="D19" s="30"/>
      <c r="E19" s="153" t="s">
        <v>216</v>
      </c>
      <c r="F19" s="154"/>
      <c r="G19" s="14"/>
      <c r="H19" s="14"/>
      <c r="I19" s="14"/>
      <c r="J19" s="14"/>
      <c r="K19" s="155"/>
      <c r="L19" s="14"/>
      <c r="M19" s="14"/>
      <c r="N19" s="30"/>
    </row>
    <row r="20" spans="3:14" ht="12" customHeight="1">
      <c r="C20" s="30"/>
      <c r="D20" s="30"/>
      <c r="E20" s="153" t="s">
        <v>225</v>
      </c>
      <c r="F20" s="154"/>
      <c r="G20" s="14"/>
      <c r="H20" s="14"/>
      <c r="I20" s="14"/>
      <c r="J20" s="14"/>
      <c r="K20" s="155"/>
      <c r="L20" s="14"/>
      <c r="M20" s="14"/>
      <c r="N20" s="30"/>
    </row>
    <row r="21" spans="3:14" ht="12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mergeCells count="1">
    <mergeCell ref="A1:L1"/>
  </mergeCells>
  <printOptions/>
  <pageMargins left="0.5" right="0.73" top="1.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9" sqref="E9"/>
    </sheetView>
  </sheetViews>
  <sheetFormatPr defaultColWidth="8.796875" defaultRowHeight="12" customHeight="1"/>
  <cols>
    <col min="1" max="1" width="7.3984375" style="2" customWidth="1"/>
    <col min="2" max="8" width="6.3984375" style="2" customWidth="1"/>
    <col min="9" max="10" width="6.69921875" style="2" customWidth="1"/>
    <col min="11" max="12" width="6.19921875" style="2" customWidth="1"/>
    <col min="13" max="15" width="6.09765625" style="2" customWidth="1"/>
    <col min="16" max="16" width="8.59765625" style="2" customWidth="1"/>
    <col min="17" max="17" width="10.5" style="2" customWidth="1"/>
    <col min="18" max="19" width="9.3984375" style="2" customWidth="1"/>
    <col min="20" max="22" width="8.59765625" style="2" customWidth="1"/>
    <col min="23" max="23" width="9" style="2" customWidth="1"/>
    <col min="24" max="25" width="8.59765625" style="2" customWidth="1"/>
    <col min="26" max="16384" width="9" style="2" customWidth="1"/>
  </cols>
  <sheetData>
    <row r="1" ht="18" customHeight="1">
      <c r="A1" s="1" t="s">
        <v>186</v>
      </c>
    </row>
    <row r="2" ht="16.5" customHeight="1">
      <c r="A2" s="119" t="s">
        <v>187</v>
      </c>
    </row>
    <row r="3" spans="1:15" ht="13.5" customHeight="1">
      <c r="A3" s="63"/>
      <c r="B3" s="44"/>
      <c r="C3" s="45"/>
      <c r="D3" s="45" t="s">
        <v>164</v>
      </c>
      <c r="E3" s="45"/>
      <c r="F3" s="45"/>
      <c r="G3" s="45"/>
      <c r="H3" s="46"/>
      <c r="I3" s="45" t="s">
        <v>163</v>
      </c>
      <c r="J3" s="45"/>
      <c r="K3" s="61" t="s">
        <v>140</v>
      </c>
      <c r="L3" s="61" t="s">
        <v>136</v>
      </c>
      <c r="M3" s="66" t="s">
        <v>150</v>
      </c>
      <c r="N3" s="45"/>
      <c r="O3" s="45"/>
    </row>
    <row r="4" spans="1:15" ht="23.25" customHeight="1">
      <c r="A4" s="164" t="s">
        <v>154</v>
      </c>
      <c r="B4" s="165" t="s">
        <v>135</v>
      </c>
      <c r="C4" s="165" t="s">
        <v>140</v>
      </c>
      <c r="D4" s="165" t="s">
        <v>136</v>
      </c>
      <c r="E4" s="165" t="s">
        <v>137</v>
      </c>
      <c r="F4" s="165" t="s">
        <v>138</v>
      </c>
      <c r="G4" s="165" t="s">
        <v>139</v>
      </c>
      <c r="H4" s="165" t="s">
        <v>141</v>
      </c>
      <c r="I4" s="165" t="s">
        <v>142</v>
      </c>
      <c r="J4" s="166" t="s">
        <v>226</v>
      </c>
      <c r="K4" s="167" t="s">
        <v>227</v>
      </c>
      <c r="L4" s="167" t="s">
        <v>227</v>
      </c>
      <c r="M4" s="165" t="s">
        <v>143</v>
      </c>
      <c r="N4" s="165" t="s">
        <v>144</v>
      </c>
      <c r="O4" s="165" t="s">
        <v>145</v>
      </c>
    </row>
    <row r="5" spans="1:16" ht="13.5" customHeight="1">
      <c r="A5" s="30"/>
      <c r="B5" s="49" t="s">
        <v>127</v>
      </c>
      <c r="C5" s="50" t="s">
        <v>127</v>
      </c>
      <c r="D5" s="50" t="s">
        <v>127</v>
      </c>
      <c r="E5" s="50" t="s">
        <v>127</v>
      </c>
      <c r="F5" s="50" t="s">
        <v>127</v>
      </c>
      <c r="G5" s="50" t="s">
        <v>127</v>
      </c>
      <c r="H5" s="51" t="s">
        <v>128</v>
      </c>
      <c r="I5" s="51" t="s">
        <v>128</v>
      </c>
      <c r="J5" s="51" t="s">
        <v>128</v>
      </c>
      <c r="K5" s="50" t="s">
        <v>129</v>
      </c>
      <c r="L5" s="50" t="s">
        <v>130</v>
      </c>
      <c r="M5" s="50" t="s">
        <v>131</v>
      </c>
      <c r="N5" s="50" t="s">
        <v>131</v>
      </c>
      <c r="O5" s="50" t="s">
        <v>131</v>
      </c>
      <c r="P5" s="52"/>
    </row>
    <row r="6" spans="1:15" ht="18" customHeight="1">
      <c r="A6" s="47" t="s">
        <v>218</v>
      </c>
      <c r="B6" s="107">
        <v>2932</v>
      </c>
      <c r="C6" s="108">
        <v>1387</v>
      </c>
      <c r="D6" s="108">
        <v>193</v>
      </c>
      <c r="E6" s="108">
        <v>364</v>
      </c>
      <c r="F6" s="108">
        <v>3</v>
      </c>
      <c r="G6" s="108">
        <v>985</v>
      </c>
      <c r="H6" s="108">
        <v>225</v>
      </c>
      <c r="I6" s="108">
        <v>123</v>
      </c>
      <c r="J6" s="108">
        <v>1311</v>
      </c>
      <c r="K6" s="108">
        <v>51105</v>
      </c>
      <c r="L6" s="108">
        <v>2010</v>
      </c>
      <c r="M6" s="108">
        <v>190</v>
      </c>
      <c r="N6" s="108">
        <v>84</v>
      </c>
      <c r="O6" s="108">
        <v>836</v>
      </c>
    </row>
    <row r="7" spans="1:15" ht="18" customHeight="1">
      <c r="A7" s="47" t="s">
        <v>176</v>
      </c>
      <c r="B7" s="107">
        <v>3117</v>
      </c>
      <c r="C7" s="108">
        <v>1440</v>
      </c>
      <c r="D7" s="108">
        <v>233</v>
      </c>
      <c r="E7" s="108">
        <v>346</v>
      </c>
      <c r="F7" s="108">
        <v>2</v>
      </c>
      <c r="G7" s="108">
        <v>1096</v>
      </c>
      <c r="H7" s="108">
        <v>255</v>
      </c>
      <c r="I7" s="108">
        <v>134</v>
      </c>
      <c r="J7" s="108">
        <v>1448</v>
      </c>
      <c r="K7" s="108">
        <v>54889</v>
      </c>
      <c r="L7" s="108">
        <v>8927</v>
      </c>
      <c r="M7" s="108">
        <v>257</v>
      </c>
      <c r="N7" s="108">
        <v>100</v>
      </c>
      <c r="O7" s="108">
        <v>962</v>
      </c>
    </row>
    <row r="8" spans="1:15" ht="18" customHeight="1">
      <c r="A8" s="47" t="s">
        <v>198</v>
      </c>
      <c r="B8" s="107">
        <v>2616</v>
      </c>
      <c r="C8" s="108">
        <v>1348</v>
      </c>
      <c r="D8" s="108">
        <v>104</v>
      </c>
      <c r="E8" s="108">
        <v>350</v>
      </c>
      <c r="F8" s="108">
        <v>6</v>
      </c>
      <c r="G8" s="108">
        <v>808</v>
      </c>
      <c r="H8" s="108">
        <v>234</v>
      </c>
      <c r="I8" s="108">
        <v>122</v>
      </c>
      <c r="J8" s="108">
        <v>1275</v>
      </c>
      <c r="K8" s="108">
        <v>49930</v>
      </c>
      <c r="L8" s="108">
        <v>999</v>
      </c>
      <c r="M8" s="108">
        <v>221</v>
      </c>
      <c r="N8" s="108">
        <v>90</v>
      </c>
      <c r="O8" s="108">
        <v>878</v>
      </c>
    </row>
    <row r="9" spans="1:15" ht="18" customHeight="1">
      <c r="A9" s="47" t="s">
        <v>200</v>
      </c>
      <c r="B9" s="107">
        <v>2731</v>
      </c>
      <c r="C9" s="108">
        <v>1375</v>
      </c>
      <c r="D9" s="108">
        <v>147</v>
      </c>
      <c r="E9" s="108">
        <v>293</v>
      </c>
      <c r="F9" s="108">
        <v>7</v>
      </c>
      <c r="G9" s="108">
        <v>909</v>
      </c>
      <c r="H9" s="108">
        <v>288</v>
      </c>
      <c r="I9" s="108">
        <v>122</v>
      </c>
      <c r="J9" s="108">
        <v>1327</v>
      </c>
      <c r="K9" s="108">
        <v>54198</v>
      </c>
      <c r="L9" s="108">
        <v>3131</v>
      </c>
      <c r="M9" s="108">
        <v>209</v>
      </c>
      <c r="N9" s="108">
        <v>95</v>
      </c>
      <c r="O9" s="108">
        <v>872</v>
      </c>
    </row>
    <row r="10" spans="1:15" ht="18" customHeight="1">
      <c r="A10" s="47" t="s">
        <v>219</v>
      </c>
      <c r="B10" s="113">
        <f>SUM(B12:B23)</f>
        <v>2748</v>
      </c>
      <c r="C10" s="161">
        <f aca="true" t="shared" si="0" ref="C10:O10">SUM(C12:C23)</f>
        <v>1424</v>
      </c>
      <c r="D10" s="161">
        <f t="shared" si="0"/>
        <v>143</v>
      </c>
      <c r="E10" s="161">
        <f t="shared" si="0"/>
        <v>308</v>
      </c>
      <c r="F10" s="161">
        <f t="shared" si="0"/>
        <v>9</v>
      </c>
      <c r="G10" s="161">
        <f t="shared" si="0"/>
        <v>864</v>
      </c>
      <c r="H10" s="161">
        <f t="shared" si="0"/>
        <v>313</v>
      </c>
      <c r="I10" s="161">
        <f t="shared" si="0"/>
        <v>138</v>
      </c>
      <c r="J10" s="161">
        <f t="shared" si="0"/>
        <v>1486</v>
      </c>
      <c r="K10" s="161">
        <f t="shared" si="0"/>
        <v>56924</v>
      </c>
      <c r="L10" s="161">
        <f t="shared" si="0"/>
        <v>1547</v>
      </c>
      <c r="M10" s="161">
        <f t="shared" si="0"/>
        <v>227</v>
      </c>
      <c r="N10" s="161">
        <f t="shared" si="0"/>
        <v>116</v>
      </c>
      <c r="O10" s="161">
        <f t="shared" si="0"/>
        <v>837</v>
      </c>
    </row>
    <row r="11" spans="1:15" ht="12" customHeight="1">
      <c r="A11" s="48"/>
      <c r="B11" s="6"/>
      <c r="C11" s="7"/>
      <c r="D11" s="7"/>
      <c r="E11" s="7"/>
      <c r="F11" s="7"/>
      <c r="G11" s="7"/>
      <c r="H11" s="7"/>
      <c r="I11" s="7"/>
      <c r="J11" s="7"/>
      <c r="K11" s="108"/>
      <c r="L11" s="108"/>
      <c r="M11" s="7"/>
      <c r="N11" s="7"/>
      <c r="O11" s="7"/>
    </row>
    <row r="12" spans="1:15" ht="18" customHeight="1">
      <c r="A12" s="47" t="s">
        <v>220</v>
      </c>
      <c r="B12" s="162">
        <f>SUM(C12:G12)</f>
        <v>225</v>
      </c>
      <c r="C12" s="7">
        <v>139</v>
      </c>
      <c r="D12" s="7">
        <v>5</v>
      </c>
      <c r="E12" s="7">
        <v>28</v>
      </c>
      <c r="F12" s="7">
        <v>2</v>
      </c>
      <c r="G12" s="7">
        <v>51</v>
      </c>
      <c r="H12" s="7">
        <v>38</v>
      </c>
      <c r="I12" s="7">
        <v>7</v>
      </c>
      <c r="J12" s="7">
        <v>161</v>
      </c>
      <c r="K12" s="108">
        <v>5156</v>
      </c>
      <c r="L12" s="108">
        <v>13</v>
      </c>
      <c r="M12" s="7">
        <v>23</v>
      </c>
      <c r="N12" s="7">
        <v>11</v>
      </c>
      <c r="O12" s="7">
        <v>71</v>
      </c>
    </row>
    <row r="13" spans="1:15" ht="18" customHeight="1">
      <c r="A13" s="47" t="s">
        <v>2</v>
      </c>
      <c r="B13" s="162">
        <f aca="true" t="shared" si="1" ref="B13:B23">SUM(C13:G13)</f>
        <v>200</v>
      </c>
      <c r="C13" s="7">
        <v>115</v>
      </c>
      <c r="D13" s="7">
        <v>5</v>
      </c>
      <c r="E13" s="7">
        <v>31</v>
      </c>
      <c r="F13" s="7">
        <v>1</v>
      </c>
      <c r="G13" s="7">
        <v>48</v>
      </c>
      <c r="H13" s="7">
        <v>23</v>
      </c>
      <c r="I13" s="7">
        <v>20</v>
      </c>
      <c r="J13" s="7">
        <v>133</v>
      </c>
      <c r="K13" s="108">
        <v>6741</v>
      </c>
      <c r="L13" s="108">
        <v>28</v>
      </c>
      <c r="M13" s="7">
        <v>24</v>
      </c>
      <c r="N13" s="7">
        <v>12</v>
      </c>
      <c r="O13" s="7">
        <v>71</v>
      </c>
    </row>
    <row r="14" spans="1:15" ht="18" customHeight="1">
      <c r="A14" s="47" t="s">
        <v>3</v>
      </c>
      <c r="B14" s="162">
        <f t="shared" si="1"/>
        <v>243</v>
      </c>
      <c r="C14" s="7">
        <v>130</v>
      </c>
      <c r="D14" s="7">
        <v>12</v>
      </c>
      <c r="E14" s="7">
        <v>28</v>
      </c>
      <c r="F14" s="7">
        <v>1</v>
      </c>
      <c r="G14" s="7">
        <v>72</v>
      </c>
      <c r="H14" s="7">
        <v>37</v>
      </c>
      <c r="I14" s="7">
        <v>16</v>
      </c>
      <c r="J14" s="7">
        <v>120</v>
      </c>
      <c r="K14" s="108">
        <v>4938</v>
      </c>
      <c r="L14" s="108">
        <v>97</v>
      </c>
      <c r="M14" s="7">
        <v>37</v>
      </c>
      <c r="N14" s="7">
        <v>17</v>
      </c>
      <c r="O14" s="7">
        <v>85</v>
      </c>
    </row>
    <row r="15" spans="1:15" ht="18" customHeight="1">
      <c r="A15" s="47" t="s">
        <v>4</v>
      </c>
      <c r="B15" s="162">
        <f t="shared" si="1"/>
        <v>296</v>
      </c>
      <c r="C15" s="7">
        <v>124</v>
      </c>
      <c r="D15" s="7">
        <v>46</v>
      </c>
      <c r="E15" s="7">
        <v>21</v>
      </c>
      <c r="F15" s="7">
        <v>0</v>
      </c>
      <c r="G15" s="7">
        <v>105</v>
      </c>
      <c r="H15" s="7">
        <v>34</v>
      </c>
      <c r="I15" s="7">
        <v>14</v>
      </c>
      <c r="J15" s="7">
        <v>117</v>
      </c>
      <c r="K15" s="108">
        <v>7372</v>
      </c>
      <c r="L15" s="108">
        <v>571</v>
      </c>
      <c r="M15" s="7">
        <v>14</v>
      </c>
      <c r="N15" s="7">
        <v>10</v>
      </c>
      <c r="O15" s="7">
        <v>65</v>
      </c>
    </row>
    <row r="16" spans="1:15" ht="18" customHeight="1">
      <c r="A16" s="47" t="s">
        <v>5</v>
      </c>
      <c r="B16" s="162">
        <f t="shared" si="1"/>
        <v>273</v>
      </c>
      <c r="C16" s="7">
        <v>125</v>
      </c>
      <c r="D16" s="7">
        <v>20</v>
      </c>
      <c r="E16" s="7">
        <v>23</v>
      </c>
      <c r="F16" s="7">
        <v>0</v>
      </c>
      <c r="G16" s="7">
        <v>105</v>
      </c>
      <c r="H16" s="7">
        <v>24</v>
      </c>
      <c r="I16" s="7">
        <v>12</v>
      </c>
      <c r="J16" s="7">
        <v>120</v>
      </c>
      <c r="K16" s="108">
        <v>5235</v>
      </c>
      <c r="L16" s="108">
        <v>61</v>
      </c>
      <c r="M16" s="7">
        <v>12</v>
      </c>
      <c r="N16" s="7">
        <v>8</v>
      </c>
      <c r="O16" s="7">
        <v>58</v>
      </c>
    </row>
    <row r="17" spans="1:15" ht="18" customHeight="1">
      <c r="A17" s="47" t="s">
        <v>6</v>
      </c>
      <c r="B17" s="162">
        <f t="shared" si="1"/>
        <v>245</v>
      </c>
      <c r="C17" s="7">
        <v>99</v>
      </c>
      <c r="D17" s="7">
        <v>13</v>
      </c>
      <c r="E17" s="7">
        <v>29</v>
      </c>
      <c r="F17" s="7">
        <v>0</v>
      </c>
      <c r="G17" s="7">
        <v>104</v>
      </c>
      <c r="H17" s="7">
        <v>27</v>
      </c>
      <c r="I17" s="7">
        <v>11</v>
      </c>
      <c r="J17" s="7">
        <v>99</v>
      </c>
      <c r="K17" s="108">
        <v>3953</v>
      </c>
      <c r="L17" s="108">
        <v>44</v>
      </c>
      <c r="M17" s="7">
        <v>12</v>
      </c>
      <c r="N17" s="7">
        <v>9</v>
      </c>
      <c r="O17" s="7">
        <v>61</v>
      </c>
    </row>
    <row r="18" spans="1:15" ht="18" customHeight="1">
      <c r="A18" s="47" t="s">
        <v>7</v>
      </c>
      <c r="B18" s="162">
        <f t="shared" si="1"/>
        <v>188</v>
      </c>
      <c r="C18" s="7">
        <v>109</v>
      </c>
      <c r="D18" s="7">
        <v>2</v>
      </c>
      <c r="E18" s="7">
        <v>24</v>
      </c>
      <c r="F18" s="7">
        <v>2</v>
      </c>
      <c r="G18" s="7">
        <v>51</v>
      </c>
      <c r="H18" s="7">
        <v>16</v>
      </c>
      <c r="I18" s="7">
        <v>8</v>
      </c>
      <c r="J18" s="7">
        <v>125</v>
      </c>
      <c r="K18" s="108">
        <v>3133</v>
      </c>
      <c r="L18" s="108">
        <v>2</v>
      </c>
      <c r="M18" s="7">
        <v>16</v>
      </c>
      <c r="N18" s="7">
        <v>4</v>
      </c>
      <c r="O18" s="7">
        <v>69</v>
      </c>
    </row>
    <row r="19" spans="1:15" ht="18" customHeight="1">
      <c r="A19" s="47" t="s">
        <v>8</v>
      </c>
      <c r="B19" s="162">
        <f t="shared" si="1"/>
        <v>216</v>
      </c>
      <c r="C19" s="7">
        <v>102</v>
      </c>
      <c r="D19" s="7">
        <v>5</v>
      </c>
      <c r="E19" s="7">
        <v>31</v>
      </c>
      <c r="F19" s="7">
        <v>0</v>
      </c>
      <c r="G19" s="7">
        <v>78</v>
      </c>
      <c r="H19" s="7">
        <v>14</v>
      </c>
      <c r="I19" s="7">
        <v>12</v>
      </c>
      <c r="J19" s="7">
        <v>109</v>
      </c>
      <c r="K19" s="108">
        <v>1876</v>
      </c>
      <c r="L19" s="108">
        <v>4</v>
      </c>
      <c r="M19" s="7">
        <v>9</v>
      </c>
      <c r="N19" s="7">
        <v>7</v>
      </c>
      <c r="O19" s="7">
        <v>58</v>
      </c>
    </row>
    <row r="20" spans="1:15" ht="18" customHeight="1">
      <c r="A20" s="47" t="s">
        <v>9</v>
      </c>
      <c r="B20" s="162">
        <f t="shared" si="1"/>
        <v>227</v>
      </c>
      <c r="C20" s="7">
        <v>116</v>
      </c>
      <c r="D20" s="7">
        <v>13</v>
      </c>
      <c r="E20" s="7">
        <v>23</v>
      </c>
      <c r="F20" s="7">
        <v>1</v>
      </c>
      <c r="G20" s="7">
        <v>74</v>
      </c>
      <c r="H20" s="7">
        <v>30</v>
      </c>
      <c r="I20" s="7">
        <v>6</v>
      </c>
      <c r="J20" s="7">
        <v>118</v>
      </c>
      <c r="K20" s="108">
        <v>5286</v>
      </c>
      <c r="L20" s="108">
        <v>415</v>
      </c>
      <c r="M20" s="7">
        <v>17</v>
      </c>
      <c r="N20" s="7">
        <v>10</v>
      </c>
      <c r="O20" s="7">
        <v>74</v>
      </c>
    </row>
    <row r="21" spans="1:15" ht="18" customHeight="1">
      <c r="A21" s="47" t="s">
        <v>10</v>
      </c>
      <c r="B21" s="162">
        <f t="shared" si="1"/>
        <v>204</v>
      </c>
      <c r="C21" s="7">
        <v>111</v>
      </c>
      <c r="D21" s="7">
        <v>5</v>
      </c>
      <c r="E21" s="7">
        <v>25</v>
      </c>
      <c r="F21" s="7">
        <v>0</v>
      </c>
      <c r="G21" s="7">
        <v>63</v>
      </c>
      <c r="H21" s="7">
        <v>17</v>
      </c>
      <c r="I21" s="7">
        <v>9</v>
      </c>
      <c r="J21" s="7">
        <v>117</v>
      </c>
      <c r="K21" s="108">
        <v>2962</v>
      </c>
      <c r="L21" s="108">
        <v>15</v>
      </c>
      <c r="M21" s="7">
        <v>14</v>
      </c>
      <c r="N21" s="7">
        <v>9</v>
      </c>
      <c r="O21" s="7">
        <v>67</v>
      </c>
    </row>
    <row r="22" spans="1:15" ht="18" customHeight="1">
      <c r="A22" s="48" t="s">
        <v>11</v>
      </c>
      <c r="B22" s="162">
        <f t="shared" si="1"/>
        <v>189</v>
      </c>
      <c r="C22" s="7">
        <v>108</v>
      </c>
      <c r="D22" s="7">
        <v>4</v>
      </c>
      <c r="E22" s="7">
        <v>22</v>
      </c>
      <c r="F22" s="7">
        <v>2</v>
      </c>
      <c r="G22" s="7">
        <v>53</v>
      </c>
      <c r="H22" s="7">
        <v>21</v>
      </c>
      <c r="I22" s="7">
        <v>11</v>
      </c>
      <c r="J22" s="7">
        <v>109</v>
      </c>
      <c r="K22" s="108">
        <v>3126</v>
      </c>
      <c r="L22" s="108">
        <v>30</v>
      </c>
      <c r="M22" s="7">
        <v>21</v>
      </c>
      <c r="N22" s="7">
        <v>10</v>
      </c>
      <c r="O22" s="7">
        <v>66</v>
      </c>
    </row>
    <row r="23" spans="1:15" ht="18" customHeight="1">
      <c r="A23" s="12" t="s">
        <v>12</v>
      </c>
      <c r="B23" s="163">
        <f t="shared" si="1"/>
        <v>242</v>
      </c>
      <c r="C23" s="11">
        <v>146</v>
      </c>
      <c r="D23" s="11">
        <v>13</v>
      </c>
      <c r="E23" s="11">
        <v>23</v>
      </c>
      <c r="F23" s="11">
        <v>0</v>
      </c>
      <c r="G23" s="11">
        <v>60</v>
      </c>
      <c r="H23" s="11">
        <v>32</v>
      </c>
      <c r="I23" s="11">
        <v>12</v>
      </c>
      <c r="J23" s="11">
        <v>158</v>
      </c>
      <c r="K23" s="109">
        <v>7146</v>
      </c>
      <c r="L23" s="109">
        <v>267</v>
      </c>
      <c r="M23" s="11">
        <v>28</v>
      </c>
      <c r="N23" s="11">
        <v>9</v>
      </c>
      <c r="O23" s="11">
        <v>92</v>
      </c>
    </row>
    <row r="24" ht="19.5" customHeight="1"/>
    <row r="25" spans="1:14" ht="13.5" customHeight="1">
      <c r="A25" s="63"/>
      <c r="B25" s="68"/>
      <c r="C25" s="67"/>
      <c r="D25" s="45"/>
      <c r="E25" s="45"/>
      <c r="F25" s="45"/>
      <c r="G25" s="45" t="s">
        <v>166</v>
      </c>
      <c r="H25" s="45"/>
      <c r="I25" s="62"/>
      <c r="J25" s="45"/>
      <c r="K25" s="45"/>
      <c r="L25" s="45"/>
      <c r="M25" s="66" t="s">
        <v>146</v>
      </c>
      <c r="N25" s="45"/>
    </row>
    <row r="26" spans="2:14" ht="13.5" customHeight="1">
      <c r="B26" s="4"/>
      <c r="C26" s="70"/>
      <c r="E26" s="66"/>
      <c r="F26" s="45" t="s">
        <v>165</v>
      </c>
      <c r="G26" s="62"/>
      <c r="H26" s="65"/>
      <c r="I26" s="58"/>
      <c r="J26" s="58"/>
      <c r="K26" s="58"/>
      <c r="L26" s="58"/>
      <c r="M26" s="58"/>
      <c r="N26" s="58"/>
    </row>
    <row r="27" spans="1:14" ht="13.5" customHeight="1">
      <c r="A27" s="72" t="s">
        <v>154</v>
      </c>
      <c r="B27" s="5" t="s">
        <v>1</v>
      </c>
      <c r="C27" s="69" t="s">
        <v>147</v>
      </c>
      <c r="D27" s="5"/>
      <c r="E27" s="69" t="s">
        <v>148</v>
      </c>
      <c r="F27" s="5"/>
      <c r="G27" s="69" t="s">
        <v>149</v>
      </c>
      <c r="H27" s="5"/>
      <c r="I27" s="64" t="s">
        <v>155</v>
      </c>
      <c r="J27" s="60" t="s">
        <v>156</v>
      </c>
      <c r="K27" s="60" t="s">
        <v>157</v>
      </c>
      <c r="L27" s="60" t="s">
        <v>40</v>
      </c>
      <c r="M27" s="60" t="s">
        <v>60</v>
      </c>
      <c r="N27" s="60" t="s">
        <v>158</v>
      </c>
    </row>
    <row r="28" spans="1:14" ht="13.5" customHeight="1">
      <c r="A28" s="159"/>
      <c r="B28" s="160" t="s">
        <v>132</v>
      </c>
      <c r="C28" s="51"/>
      <c r="D28" s="51" t="s">
        <v>133</v>
      </c>
      <c r="E28" s="51"/>
      <c r="F28" s="51" t="s">
        <v>133</v>
      </c>
      <c r="G28" s="51"/>
      <c r="H28" s="51" t="s">
        <v>133</v>
      </c>
      <c r="I28" s="51" t="s">
        <v>133</v>
      </c>
      <c r="J28" s="51" t="s">
        <v>133</v>
      </c>
      <c r="K28" s="51" t="s">
        <v>133</v>
      </c>
      <c r="L28" s="51" t="s">
        <v>133</v>
      </c>
      <c r="M28" s="51" t="s">
        <v>134</v>
      </c>
      <c r="N28" s="51" t="s">
        <v>134</v>
      </c>
    </row>
    <row r="29" spans="1:14" ht="18" customHeight="1">
      <c r="A29" s="55" t="s">
        <v>218</v>
      </c>
      <c r="B29" s="107">
        <v>3017</v>
      </c>
      <c r="C29" s="177">
        <v>4173704</v>
      </c>
      <c r="D29" s="177"/>
      <c r="E29" s="177">
        <v>2749268</v>
      </c>
      <c r="F29" s="177"/>
      <c r="G29" s="177">
        <v>1206674</v>
      </c>
      <c r="H29" s="177"/>
      <c r="I29" s="108">
        <v>3323</v>
      </c>
      <c r="J29" s="108">
        <v>159721</v>
      </c>
      <c r="K29" s="108">
        <v>685</v>
      </c>
      <c r="L29" s="108">
        <v>54033</v>
      </c>
      <c r="M29" s="7">
        <v>69</v>
      </c>
      <c r="N29" s="7">
        <v>306</v>
      </c>
    </row>
    <row r="30" spans="1:14" ht="18" customHeight="1">
      <c r="A30" s="55" t="s">
        <v>176</v>
      </c>
      <c r="B30" s="107">
        <v>3365</v>
      </c>
      <c r="C30" s="177">
        <v>5024668</v>
      </c>
      <c r="D30" s="178"/>
      <c r="E30" s="177">
        <v>2986704</v>
      </c>
      <c r="F30" s="177"/>
      <c r="G30" s="177">
        <v>1651787</v>
      </c>
      <c r="H30" s="178"/>
      <c r="I30" s="108">
        <v>7092</v>
      </c>
      <c r="J30" s="108">
        <v>168612</v>
      </c>
      <c r="K30" s="108">
        <v>18622</v>
      </c>
      <c r="L30" s="108">
        <v>191851</v>
      </c>
      <c r="M30" s="7">
        <v>77</v>
      </c>
      <c r="N30" s="7">
        <v>365</v>
      </c>
    </row>
    <row r="31" spans="1:14" ht="18" customHeight="1">
      <c r="A31" s="55" t="s">
        <v>198</v>
      </c>
      <c r="B31" s="108">
        <v>3000</v>
      </c>
      <c r="C31" s="179">
        <v>4036625</v>
      </c>
      <c r="D31" s="180">
        <v>0</v>
      </c>
      <c r="E31" s="177">
        <v>2499681</v>
      </c>
      <c r="F31" s="177">
        <v>0</v>
      </c>
      <c r="G31" s="177">
        <v>1203920</v>
      </c>
      <c r="H31" s="178">
        <v>0</v>
      </c>
      <c r="I31" s="108">
        <v>15349</v>
      </c>
      <c r="J31" s="108">
        <v>135586</v>
      </c>
      <c r="K31" s="108">
        <v>1789</v>
      </c>
      <c r="L31" s="108">
        <v>180300</v>
      </c>
      <c r="M31" s="7">
        <v>86</v>
      </c>
      <c r="N31" s="7">
        <v>325</v>
      </c>
    </row>
    <row r="32" spans="1:14" ht="18" customHeight="1">
      <c r="A32" s="55" t="s">
        <v>217</v>
      </c>
      <c r="B32" s="108">
        <v>3151</v>
      </c>
      <c r="C32" s="176">
        <v>4593989</v>
      </c>
      <c r="D32" s="176"/>
      <c r="E32" s="176">
        <v>2794875</v>
      </c>
      <c r="F32" s="176"/>
      <c r="G32" s="176">
        <v>1330874</v>
      </c>
      <c r="H32" s="176"/>
      <c r="I32" s="108">
        <v>2113</v>
      </c>
      <c r="J32" s="108">
        <v>134752</v>
      </c>
      <c r="K32" s="108">
        <v>19720</v>
      </c>
      <c r="L32" s="108">
        <v>311655</v>
      </c>
      <c r="M32" s="108">
        <v>69</v>
      </c>
      <c r="N32" s="108">
        <v>374</v>
      </c>
    </row>
    <row r="33" spans="1:14" ht="18" customHeight="1">
      <c r="A33" s="55" t="s">
        <v>221</v>
      </c>
      <c r="B33" s="113">
        <f>SUM(B35:B46)</f>
        <v>3095</v>
      </c>
      <c r="C33" s="175">
        <f>SUM(C35:D46)</f>
        <v>4795206</v>
      </c>
      <c r="D33" s="175"/>
      <c r="E33" s="175">
        <f>SUM(E35:F46)</f>
        <v>2979499</v>
      </c>
      <c r="F33" s="175"/>
      <c r="G33" s="175">
        <f>SUM(G35:H46)</f>
        <v>1526227</v>
      </c>
      <c r="H33" s="175"/>
      <c r="I33" s="161">
        <f aca="true" t="shared" si="2" ref="I33:N33">SUM(I35:I46)</f>
        <v>6290</v>
      </c>
      <c r="J33" s="161">
        <f t="shared" si="2"/>
        <v>117214</v>
      </c>
      <c r="K33" s="161">
        <f t="shared" si="2"/>
        <v>34140</v>
      </c>
      <c r="L33" s="161">
        <f t="shared" si="2"/>
        <v>131836</v>
      </c>
      <c r="M33" s="161">
        <f t="shared" si="2"/>
        <v>97</v>
      </c>
      <c r="N33" s="161">
        <f t="shared" si="2"/>
        <v>386</v>
      </c>
    </row>
    <row r="34" spans="1:14" ht="12" customHeight="1">
      <c r="A34" s="56"/>
      <c r="B34" s="7"/>
      <c r="C34" s="181"/>
      <c r="D34" s="182"/>
      <c r="E34" s="184"/>
      <c r="F34" s="185"/>
      <c r="G34" s="184"/>
      <c r="H34" s="185"/>
      <c r="I34" s="7"/>
      <c r="J34" s="7"/>
      <c r="K34" s="7"/>
      <c r="L34" s="7"/>
      <c r="M34" s="7"/>
      <c r="N34" s="7"/>
    </row>
    <row r="35" spans="1:14" ht="18" customHeight="1">
      <c r="A35" s="55" t="s">
        <v>222</v>
      </c>
      <c r="B35" s="108">
        <v>272</v>
      </c>
      <c r="C35" s="175">
        <f>SUM(E35:L35)</f>
        <v>311564</v>
      </c>
      <c r="D35" s="175"/>
      <c r="E35" s="177">
        <v>242646</v>
      </c>
      <c r="F35" s="177"/>
      <c r="G35" s="177">
        <v>58836</v>
      </c>
      <c r="H35" s="177"/>
      <c r="I35" s="111">
        <v>0</v>
      </c>
      <c r="J35" s="111">
        <v>4193</v>
      </c>
      <c r="K35" s="111">
        <v>466</v>
      </c>
      <c r="L35" s="111">
        <v>5423</v>
      </c>
      <c r="M35" s="7">
        <v>13</v>
      </c>
      <c r="N35" s="7">
        <v>34</v>
      </c>
    </row>
    <row r="36" spans="1:14" ht="18" customHeight="1">
      <c r="A36" s="55" t="s">
        <v>2</v>
      </c>
      <c r="B36" s="108">
        <v>282</v>
      </c>
      <c r="C36" s="175">
        <f aca="true" t="shared" si="3" ref="C36:C46">SUM(E36:L36)</f>
        <v>371456</v>
      </c>
      <c r="D36" s="175"/>
      <c r="E36" s="177">
        <v>263421</v>
      </c>
      <c r="F36" s="177"/>
      <c r="G36" s="177">
        <v>97057</v>
      </c>
      <c r="H36" s="177"/>
      <c r="I36" s="111">
        <v>0</v>
      </c>
      <c r="J36" s="111">
        <v>8007</v>
      </c>
      <c r="K36" s="111">
        <v>994</v>
      </c>
      <c r="L36" s="111">
        <v>1977</v>
      </c>
      <c r="M36" s="7">
        <v>7</v>
      </c>
      <c r="N36" s="7">
        <v>39</v>
      </c>
    </row>
    <row r="37" spans="1:14" ht="18" customHeight="1">
      <c r="A37" s="55" t="s">
        <v>3</v>
      </c>
      <c r="B37" s="108">
        <v>339</v>
      </c>
      <c r="C37" s="175">
        <f t="shared" si="3"/>
        <v>453085</v>
      </c>
      <c r="D37" s="175"/>
      <c r="E37" s="177">
        <v>331984</v>
      </c>
      <c r="F37" s="177"/>
      <c r="G37" s="177">
        <v>85113</v>
      </c>
      <c r="H37" s="177"/>
      <c r="I37" s="111">
        <v>1</v>
      </c>
      <c r="J37" s="111">
        <v>4786</v>
      </c>
      <c r="K37" s="111">
        <v>29840</v>
      </c>
      <c r="L37" s="111">
        <v>1361</v>
      </c>
      <c r="M37" s="7">
        <v>13</v>
      </c>
      <c r="N37" s="7">
        <v>40</v>
      </c>
    </row>
    <row r="38" spans="1:14" ht="18" customHeight="1">
      <c r="A38" s="55" t="s">
        <v>4</v>
      </c>
      <c r="B38" s="108">
        <v>252</v>
      </c>
      <c r="C38" s="175">
        <f t="shared" si="3"/>
        <v>461417</v>
      </c>
      <c r="D38" s="175"/>
      <c r="E38" s="177">
        <v>319233</v>
      </c>
      <c r="F38" s="177"/>
      <c r="G38" s="177">
        <v>130128</v>
      </c>
      <c r="H38" s="177"/>
      <c r="I38" s="111">
        <v>2227</v>
      </c>
      <c r="J38" s="111">
        <v>8987</v>
      </c>
      <c r="K38" s="111">
        <v>0</v>
      </c>
      <c r="L38" s="111">
        <v>842</v>
      </c>
      <c r="M38" s="7">
        <v>7</v>
      </c>
      <c r="N38" s="7">
        <v>30</v>
      </c>
    </row>
    <row r="39" spans="1:14" ht="18" customHeight="1">
      <c r="A39" s="55" t="s">
        <v>5</v>
      </c>
      <c r="B39" s="108">
        <v>208</v>
      </c>
      <c r="C39" s="175">
        <f t="shared" si="3"/>
        <v>815264</v>
      </c>
      <c r="D39" s="175"/>
      <c r="E39" s="177">
        <v>249712</v>
      </c>
      <c r="F39" s="177"/>
      <c r="G39" s="177">
        <v>458516</v>
      </c>
      <c r="H39" s="177"/>
      <c r="I39" s="111">
        <v>1121</v>
      </c>
      <c r="J39" s="111">
        <v>4506</v>
      </c>
      <c r="K39" s="111">
        <v>0</v>
      </c>
      <c r="L39" s="111">
        <v>101409</v>
      </c>
      <c r="M39" s="7">
        <v>2</v>
      </c>
      <c r="N39" s="7">
        <v>32</v>
      </c>
    </row>
    <row r="40" spans="1:14" ht="18" customHeight="1">
      <c r="A40" s="55" t="s">
        <v>6</v>
      </c>
      <c r="B40" s="108">
        <v>233</v>
      </c>
      <c r="C40" s="175">
        <f t="shared" si="3"/>
        <v>312397</v>
      </c>
      <c r="D40" s="175"/>
      <c r="E40" s="177">
        <v>223153</v>
      </c>
      <c r="F40" s="177"/>
      <c r="G40" s="177">
        <v>74584</v>
      </c>
      <c r="H40" s="177"/>
      <c r="I40" s="111">
        <v>309</v>
      </c>
      <c r="J40" s="111">
        <v>13402</v>
      </c>
      <c r="K40" s="111">
        <v>0</v>
      </c>
      <c r="L40" s="111">
        <v>949</v>
      </c>
      <c r="M40" s="7">
        <v>3</v>
      </c>
      <c r="N40" s="7">
        <v>22</v>
      </c>
    </row>
    <row r="41" spans="1:14" ht="18" customHeight="1">
      <c r="A41" s="55" t="s">
        <v>7</v>
      </c>
      <c r="B41" s="108">
        <v>230</v>
      </c>
      <c r="C41" s="175">
        <f t="shared" si="3"/>
        <v>328995</v>
      </c>
      <c r="D41" s="175"/>
      <c r="E41" s="177">
        <v>195457</v>
      </c>
      <c r="F41" s="177"/>
      <c r="G41" s="177">
        <v>123233</v>
      </c>
      <c r="H41" s="177"/>
      <c r="I41" s="111">
        <v>0</v>
      </c>
      <c r="J41" s="111">
        <v>7478</v>
      </c>
      <c r="K41" s="111">
        <v>1100</v>
      </c>
      <c r="L41" s="111">
        <v>1727</v>
      </c>
      <c r="M41" s="7">
        <v>8</v>
      </c>
      <c r="N41" s="7">
        <v>29</v>
      </c>
    </row>
    <row r="42" spans="1:14" ht="18" customHeight="1">
      <c r="A42" s="55" t="s">
        <v>8</v>
      </c>
      <c r="B42" s="108">
        <v>193</v>
      </c>
      <c r="C42" s="175">
        <f t="shared" si="3"/>
        <v>276211</v>
      </c>
      <c r="D42" s="175"/>
      <c r="E42" s="177">
        <v>145445</v>
      </c>
      <c r="F42" s="177"/>
      <c r="G42" s="177">
        <v>117728</v>
      </c>
      <c r="H42" s="177"/>
      <c r="I42" s="111">
        <v>0</v>
      </c>
      <c r="J42" s="111">
        <v>7412</v>
      </c>
      <c r="K42" s="111">
        <v>0</v>
      </c>
      <c r="L42" s="111">
        <v>5626</v>
      </c>
      <c r="M42" s="7">
        <v>10</v>
      </c>
      <c r="N42" s="7">
        <v>27</v>
      </c>
    </row>
    <row r="43" spans="1:14" ht="18" customHeight="1">
      <c r="A43" s="55" t="s">
        <v>9</v>
      </c>
      <c r="B43" s="108">
        <v>262</v>
      </c>
      <c r="C43" s="175">
        <f t="shared" si="3"/>
        <v>449257</v>
      </c>
      <c r="D43" s="175"/>
      <c r="E43" s="177">
        <v>309541</v>
      </c>
      <c r="F43" s="177"/>
      <c r="G43" s="177">
        <v>114780</v>
      </c>
      <c r="H43" s="177"/>
      <c r="I43" s="111">
        <v>2632</v>
      </c>
      <c r="J43" s="111">
        <v>17001</v>
      </c>
      <c r="K43" s="111">
        <v>107</v>
      </c>
      <c r="L43" s="111">
        <v>5196</v>
      </c>
      <c r="M43" s="7">
        <v>4</v>
      </c>
      <c r="N43" s="7">
        <v>37</v>
      </c>
    </row>
    <row r="44" spans="1:14" ht="18" customHeight="1">
      <c r="A44" s="55" t="s">
        <v>10</v>
      </c>
      <c r="B44" s="108">
        <v>263</v>
      </c>
      <c r="C44" s="175">
        <f t="shared" si="3"/>
        <v>321658</v>
      </c>
      <c r="D44" s="175"/>
      <c r="E44" s="177">
        <v>204426</v>
      </c>
      <c r="F44" s="177"/>
      <c r="G44" s="177">
        <v>94742</v>
      </c>
      <c r="H44" s="177"/>
      <c r="I44" s="111">
        <v>0</v>
      </c>
      <c r="J44" s="111">
        <v>19544</v>
      </c>
      <c r="K44" s="111">
        <v>0</v>
      </c>
      <c r="L44" s="111">
        <v>2946</v>
      </c>
      <c r="M44" s="7">
        <v>3</v>
      </c>
      <c r="N44" s="7">
        <v>25</v>
      </c>
    </row>
    <row r="45" spans="1:14" ht="18" customHeight="1">
      <c r="A45" s="56" t="s">
        <v>11</v>
      </c>
      <c r="B45" s="108">
        <v>235</v>
      </c>
      <c r="C45" s="175">
        <f t="shared" si="3"/>
        <v>231241</v>
      </c>
      <c r="D45" s="175"/>
      <c r="E45" s="177">
        <v>136848</v>
      </c>
      <c r="F45" s="177"/>
      <c r="G45" s="177">
        <v>75953</v>
      </c>
      <c r="H45" s="177"/>
      <c r="I45" s="111">
        <v>0</v>
      </c>
      <c r="J45" s="111">
        <v>15898</v>
      </c>
      <c r="K45" s="111">
        <v>1633</v>
      </c>
      <c r="L45" s="111">
        <v>909</v>
      </c>
      <c r="M45" s="7">
        <v>13</v>
      </c>
      <c r="N45" s="7">
        <v>19</v>
      </c>
    </row>
    <row r="46" spans="1:14" ht="18" customHeight="1">
      <c r="A46" s="57" t="s">
        <v>12</v>
      </c>
      <c r="B46" s="109">
        <v>326</v>
      </c>
      <c r="C46" s="183">
        <f t="shared" si="3"/>
        <v>462661</v>
      </c>
      <c r="D46" s="183"/>
      <c r="E46" s="186">
        <v>357633</v>
      </c>
      <c r="F46" s="186"/>
      <c r="G46" s="186">
        <v>95557</v>
      </c>
      <c r="H46" s="186"/>
      <c r="I46" s="112">
        <v>0</v>
      </c>
      <c r="J46" s="112">
        <v>6000</v>
      </c>
      <c r="K46" s="112">
        <v>0</v>
      </c>
      <c r="L46" s="112">
        <v>3471</v>
      </c>
      <c r="M46" s="11">
        <v>14</v>
      </c>
      <c r="N46" s="11">
        <v>52</v>
      </c>
    </row>
    <row r="47" ht="12" customHeight="1">
      <c r="A47" s="2" t="s">
        <v>172</v>
      </c>
    </row>
  </sheetData>
  <mergeCells count="54">
    <mergeCell ref="G39:H39"/>
    <mergeCell ref="G40:H40"/>
    <mergeCell ref="G45:H45"/>
    <mergeCell ref="G46:H46"/>
    <mergeCell ref="G41:H41"/>
    <mergeCell ref="G42:H42"/>
    <mergeCell ref="G43:H43"/>
    <mergeCell ref="G44:H44"/>
    <mergeCell ref="G35:H35"/>
    <mergeCell ref="G36:H36"/>
    <mergeCell ref="G37:H37"/>
    <mergeCell ref="G38:H38"/>
    <mergeCell ref="G29:H29"/>
    <mergeCell ref="G30:H30"/>
    <mergeCell ref="G31:H31"/>
    <mergeCell ref="G34:H34"/>
    <mergeCell ref="E43:F43"/>
    <mergeCell ref="E44:F44"/>
    <mergeCell ref="E45:F45"/>
    <mergeCell ref="E46:F46"/>
    <mergeCell ref="E39:F39"/>
    <mergeCell ref="E40:F40"/>
    <mergeCell ref="E41:F41"/>
    <mergeCell ref="E42:F42"/>
    <mergeCell ref="C45:D45"/>
    <mergeCell ref="C46:D46"/>
    <mergeCell ref="E29:F29"/>
    <mergeCell ref="E30:F30"/>
    <mergeCell ref="E31:F31"/>
    <mergeCell ref="E34:F34"/>
    <mergeCell ref="E35:F35"/>
    <mergeCell ref="E36:F36"/>
    <mergeCell ref="E37:F37"/>
    <mergeCell ref="E38:F38"/>
    <mergeCell ref="C41:D41"/>
    <mergeCell ref="C42:D42"/>
    <mergeCell ref="C43:D43"/>
    <mergeCell ref="C44:D44"/>
    <mergeCell ref="C37:D37"/>
    <mergeCell ref="C38:D38"/>
    <mergeCell ref="C39:D39"/>
    <mergeCell ref="C40:D40"/>
    <mergeCell ref="C35:D35"/>
    <mergeCell ref="C36:D36"/>
    <mergeCell ref="C32:D32"/>
    <mergeCell ref="C33:D33"/>
    <mergeCell ref="C29:D29"/>
    <mergeCell ref="C30:D30"/>
    <mergeCell ref="C31:D31"/>
    <mergeCell ref="C34:D34"/>
    <mergeCell ref="E33:F33"/>
    <mergeCell ref="G33:H33"/>
    <mergeCell ref="E32:F32"/>
    <mergeCell ref="G32:H32"/>
  </mergeCells>
  <printOptions/>
  <pageMargins left="0.58" right="0.59" top="0.5905511811023623" bottom="0.6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2"/>
  <sheetViews>
    <sheetView workbookViewId="0" topLeftCell="A1">
      <selection activeCell="A1" sqref="A1"/>
    </sheetView>
  </sheetViews>
  <sheetFormatPr defaultColWidth="8.796875" defaultRowHeight="12" customHeight="1"/>
  <cols>
    <col min="1" max="1" width="12.59765625" style="2" customWidth="1"/>
    <col min="2" max="19" width="7.59765625" style="2" customWidth="1"/>
    <col min="20" max="20" width="8" style="2" customWidth="1"/>
    <col min="21" max="24" width="7.59765625" style="2" customWidth="1"/>
    <col min="25" max="25" width="8" style="2" customWidth="1"/>
    <col min="26" max="30" width="7.59765625" style="2" customWidth="1"/>
    <col min="31" max="31" width="4.59765625" style="2" customWidth="1"/>
    <col min="32" max="16384" width="9" style="2" customWidth="1"/>
  </cols>
  <sheetData>
    <row r="1" ht="15" customHeight="1">
      <c r="A1" s="1"/>
    </row>
    <row r="2" spans="1:30" ht="13.5" customHeight="1">
      <c r="A2" s="71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30"/>
      <c r="M2" s="30"/>
      <c r="N2" s="30"/>
      <c r="O2" s="30"/>
      <c r="P2" s="30"/>
      <c r="Q2" s="30"/>
      <c r="R2" s="30"/>
      <c r="S2" s="30"/>
      <c r="T2" s="30"/>
      <c r="U2" s="30"/>
      <c r="V2" s="74"/>
      <c r="W2" s="30"/>
      <c r="X2" s="30"/>
      <c r="Y2" s="30"/>
      <c r="Z2" s="30"/>
      <c r="AA2" s="74"/>
      <c r="AB2" s="30"/>
      <c r="AC2" s="30"/>
      <c r="AD2" s="15"/>
    </row>
    <row r="3" spans="1:76" ht="31.5" customHeight="1">
      <c r="A3" s="59" t="s">
        <v>151</v>
      </c>
      <c r="B3" s="60" t="s">
        <v>13</v>
      </c>
      <c r="C3" s="60" t="s">
        <v>14</v>
      </c>
      <c r="D3" s="60" t="s">
        <v>15</v>
      </c>
      <c r="E3" s="60" t="s">
        <v>16</v>
      </c>
      <c r="F3" s="75" t="s">
        <v>17</v>
      </c>
      <c r="G3" s="60" t="s">
        <v>18</v>
      </c>
      <c r="H3" s="60" t="s">
        <v>19</v>
      </c>
      <c r="I3" s="60" t="s">
        <v>20</v>
      </c>
      <c r="J3" s="60" t="s">
        <v>21</v>
      </c>
      <c r="K3" s="60" t="s">
        <v>22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</row>
    <row r="4" spans="1:11" ht="12" customHeight="1">
      <c r="A4" s="152" t="s">
        <v>218</v>
      </c>
      <c r="B4" s="107">
        <v>2932</v>
      </c>
      <c r="C4" s="7">
        <v>312</v>
      </c>
      <c r="D4" s="7">
        <v>262</v>
      </c>
      <c r="E4" s="7">
        <v>1</v>
      </c>
      <c r="F4" s="7">
        <v>19</v>
      </c>
      <c r="G4" s="7">
        <v>3</v>
      </c>
      <c r="H4" s="7">
        <v>29</v>
      </c>
      <c r="I4" s="7">
        <v>65</v>
      </c>
      <c r="J4" s="7">
        <v>2</v>
      </c>
      <c r="K4" s="7">
        <v>1</v>
      </c>
    </row>
    <row r="5" spans="1:11" ht="12" customHeight="1">
      <c r="A5" s="55" t="s">
        <v>176</v>
      </c>
      <c r="B5" s="107">
        <v>3117</v>
      </c>
      <c r="C5" s="7">
        <v>361</v>
      </c>
      <c r="D5" s="7">
        <v>226</v>
      </c>
      <c r="E5" s="7">
        <v>1</v>
      </c>
      <c r="F5" s="7">
        <v>12</v>
      </c>
      <c r="G5" s="7">
        <v>6</v>
      </c>
      <c r="H5" s="7">
        <v>31</v>
      </c>
      <c r="I5" s="7">
        <v>66</v>
      </c>
      <c r="J5" s="7">
        <v>2</v>
      </c>
      <c r="K5" s="7">
        <v>2</v>
      </c>
    </row>
    <row r="6" spans="1:11" ht="12" customHeight="1">
      <c r="A6" s="55" t="s">
        <v>198</v>
      </c>
      <c r="B6" s="107">
        <v>2616</v>
      </c>
      <c r="C6" s="7">
        <v>270</v>
      </c>
      <c r="D6" s="7">
        <v>226</v>
      </c>
      <c r="E6" s="7">
        <v>0</v>
      </c>
      <c r="F6" s="7">
        <v>16</v>
      </c>
      <c r="G6" s="7">
        <v>9</v>
      </c>
      <c r="H6" s="7">
        <v>13</v>
      </c>
      <c r="I6" s="7">
        <v>65</v>
      </c>
      <c r="J6" s="7">
        <v>3</v>
      </c>
      <c r="K6" s="7">
        <v>0</v>
      </c>
    </row>
    <row r="7" spans="1:11" ht="12" customHeight="1">
      <c r="A7" s="55" t="s">
        <v>200</v>
      </c>
      <c r="B7" s="107">
        <v>2731</v>
      </c>
      <c r="C7" s="7">
        <v>293</v>
      </c>
      <c r="D7" s="7">
        <v>252</v>
      </c>
      <c r="E7" s="7">
        <v>2</v>
      </c>
      <c r="F7" s="7">
        <v>13</v>
      </c>
      <c r="G7" s="7">
        <v>6</v>
      </c>
      <c r="H7" s="7">
        <v>16</v>
      </c>
      <c r="I7" s="7">
        <v>55</v>
      </c>
      <c r="J7" s="7">
        <v>1</v>
      </c>
      <c r="K7" s="7">
        <v>0</v>
      </c>
    </row>
    <row r="8" spans="1:11" ht="12" customHeight="1">
      <c r="A8" s="55" t="s">
        <v>221</v>
      </c>
      <c r="B8" s="162">
        <f>SUM(B10:B21)</f>
        <v>2748</v>
      </c>
      <c r="C8" s="161">
        <f aca="true" t="shared" si="0" ref="C8:K8">SUM(C10:C21)</f>
        <v>310</v>
      </c>
      <c r="D8" s="161">
        <f t="shared" si="0"/>
        <v>244</v>
      </c>
      <c r="E8" s="161">
        <f t="shared" si="0"/>
        <v>2</v>
      </c>
      <c r="F8" s="161">
        <f t="shared" si="0"/>
        <v>9</v>
      </c>
      <c r="G8" s="161">
        <f t="shared" si="0"/>
        <v>9</v>
      </c>
      <c r="H8" s="161">
        <f t="shared" si="0"/>
        <v>21</v>
      </c>
      <c r="I8" s="161">
        <f t="shared" si="0"/>
        <v>77</v>
      </c>
      <c r="J8" s="161">
        <f t="shared" si="0"/>
        <v>3</v>
      </c>
      <c r="K8" s="161">
        <f t="shared" si="0"/>
        <v>1</v>
      </c>
    </row>
    <row r="9" spans="1:11" ht="12" customHeight="1">
      <c r="A9" s="5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>
      <c r="A10" s="55" t="s">
        <v>222</v>
      </c>
      <c r="B10" s="6">
        <f>SUM(C10:K10,B30:K30,B50:J50)</f>
        <v>225</v>
      </c>
      <c r="C10" s="7">
        <v>21</v>
      </c>
      <c r="D10" s="7">
        <v>21</v>
      </c>
      <c r="E10" s="7">
        <v>0</v>
      </c>
      <c r="F10" s="7">
        <v>1</v>
      </c>
      <c r="G10" s="7">
        <v>2</v>
      </c>
      <c r="H10" s="7">
        <v>0</v>
      </c>
      <c r="I10" s="7">
        <v>19</v>
      </c>
      <c r="J10" s="7">
        <v>0</v>
      </c>
      <c r="K10" s="7">
        <v>0</v>
      </c>
    </row>
    <row r="11" spans="1:11" ht="12" customHeight="1">
      <c r="A11" s="55" t="s">
        <v>2</v>
      </c>
      <c r="B11" s="6">
        <f aca="true" t="shared" si="1" ref="B11:B21">SUM(C11:K11,B31:K31,B51:J51)</f>
        <v>200</v>
      </c>
      <c r="C11" s="7">
        <v>29</v>
      </c>
      <c r="D11" s="7">
        <v>13</v>
      </c>
      <c r="E11" s="7">
        <v>0</v>
      </c>
      <c r="F11" s="7">
        <v>1</v>
      </c>
      <c r="G11" s="7">
        <v>0</v>
      </c>
      <c r="H11" s="7">
        <v>2</v>
      </c>
      <c r="I11" s="7">
        <v>12</v>
      </c>
      <c r="J11" s="7">
        <v>0</v>
      </c>
      <c r="K11" s="7">
        <v>0</v>
      </c>
    </row>
    <row r="12" spans="1:11" ht="12" customHeight="1">
      <c r="A12" s="55" t="s">
        <v>3</v>
      </c>
      <c r="B12" s="6">
        <f t="shared" si="1"/>
        <v>243</v>
      </c>
      <c r="C12" s="7">
        <v>30</v>
      </c>
      <c r="D12" s="7">
        <v>21</v>
      </c>
      <c r="E12" s="7">
        <v>0</v>
      </c>
      <c r="F12" s="7">
        <v>0</v>
      </c>
      <c r="G12" s="7">
        <v>1</v>
      </c>
      <c r="H12" s="7">
        <v>2</v>
      </c>
      <c r="I12" s="7">
        <v>9</v>
      </c>
      <c r="J12" s="7">
        <v>1</v>
      </c>
      <c r="K12" s="7">
        <v>1</v>
      </c>
    </row>
    <row r="13" spans="1:11" ht="12" customHeight="1">
      <c r="A13" s="55" t="s">
        <v>4</v>
      </c>
      <c r="B13" s="6">
        <f t="shared" si="1"/>
        <v>296</v>
      </c>
      <c r="C13" s="7">
        <v>38</v>
      </c>
      <c r="D13" s="7">
        <v>21</v>
      </c>
      <c r="E13" s="7">
        <v>0</v>
      </c>
      <c r="F13" s="7">
        <v>1</v>
      </c>
      <c r="G13" s="7">
        <v>0</v>
      </c>
      <c r="H13" s="7">
        <v>4</v>
      </c>
      <c r="I13" s="7">
        <v>7</v>
      </c>
      <c r="J13" s="7">
        <v>0</v>
      </c>
      <c r="K13" s="7">
        <v>0</v>
      </c>
    </row>
    <row r="14" spans="1:11" ht="12" customHeight="1">
      <c r="A14" s="55" t="s">
        <v>5</v>
      </c>
      <c r="B14" s="6">
        <f t="shared" si="1"/>
        <v>273</v>
      </c>
      <c r="C14" s="7">
        <v>33</v>
      </c>
      <c r="D14" s="7">
        <v>17</v>
      </c>
      <c r="E14" s="7">
        <v>0</v>
      </c>
      <c r="F14" s="7">
        <v>2</v>
      </c>
      <c r="G14" s="7">
        <v>0</v>
      </c>
      <c r="H14" s="7">
        <v>0</v>
      </c>
      <c r="I14" s="7">
        <v>2</v>
      </c>
      <c r="J14" s="7">
        <v>1</v>
      </c>
      <c r="K14" s="7">
        <v>0</v>
      </c>
    </row>
    <row r="15" spans="1:11" ht="12" customHeight="1">
      <c r="A15" s="55" t="s">
        <v>6</v>
      </c>
      <c r="B15" s="6">
        <f t="shared" si="1"/>
        <v>245</v>
      </c>
      <c r="C15" s="7">
        <v>31</v>
      </c>
      <c r="D15" s="7">
        <v>15</v>
      </c>
      <c r="E15" s="7">
        <v>0</v>
      </c>
      <c r="F15" s="7">
        <v>1</v>
      </c>
      <c r="G15" s="7">
        <v>1</v>
      </c>
      <c r="H15" s="7">
        <v>1</v>
      </c>
      <c r="I15" s="7">
        <v>1</v>
      </c>
      <c r="J15" s="7">
        <v>0</v>
      </c>
      <c r="K15" s="7">
        <v>0</v>
      </c>
    </row>
    <row r="16" spans="1:11" ht="12" customHeight="1">
      <c r="A16" s="55" t="s">
        <v>7</v>
      </c>
      <c r="B16" s="6">
        <f t="shared" si="1"/>
        <v>188</v>
      </c>
      <c r="C16" s="7">
        <v>21</v>
      </c>
      <c r="D16" s="7">
        <v>17</v>
      </c>
      <c r="E16" s="7">
        <v>0</v>
      </c>
      <c r="F16" s="7">
        <v>0</v>
      </c>
      <c r="G16" s="7">
        <v>1</v>
      </c>
      <c r="H16" s="7">
        <v>2</v>
      </c>
      <c r="I16" s="7">
        <v>1</v>
      </c>
      <c r="J16" s="7">
        <v>0</v>
      </c>
      <c r="K16" s="7">
        <v>0</v>
      </c>
    </row>
    <row r="17" spans="1:11" ht="12" customHeight="1">
      <c r="A17" s="55" t="s">
        <v>8</v>
      </c>
      <c r="B17" s="6">
        <f t="shared" si="1"/>
        <v>216</v>
      </c>
      <c r="C17" s="7">
        <v>22</v>
      </c>
      <c r="D17" s="7">
        <v>20</v>
      </c>
      <c r="E17" s="7">
        <v>1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</row>
    <row r="18" spans="1:11" ht="12" customHeight="1">
      <c r="A18" s="55" t="s">
        <v>9</v>
      </c>
      <c r="B18" s="6">
        <f t="shared" si="1"/>
        <v>227</v>
      </c>
      <c r="C18" s="7">
        <v>18</v>
      </c>
      <c r="D18" s="7">
        <v>25</v>
      </c>
      <c r="E18" s="7">
        <v>0</v>
      </c>
      <c r="F18" s="7">
        <v>1</v>
      </c>
      <c r="G18" s="7">
        <v>1</v>
      </c>
      <c r="H18" s="7">
        <v>5</v>
      </c>
      <c r="I18" s="7">
        <v>0</v>
      </c>
      <c r="J18" s="7">
        <v>0</v>
      </c>
      <c r="K18" s="7">
        <v>0</v>
      </c>
    </row>
    <row r="19" spans="1:11" ht="12" customHeight="1">
      <c r="A19" s="55" t="s">
        <v>10</v>
      </c>
      <c r="B19" s="6">
        <f t="shared" si="1"/>
        <v>204</v>
      </c>
      <c r="C19" s="7">
        <v>22</v>
      </c>
      <c r="D19" s="7">
        <v>25</v>
      </c>
      <c r="E19" s="7">
        <v>0</v>
      </c>
      <c r="F19" s="7">
        <v>0</v>
      </c>
      <c r="G19" s="7">
        <v>0</v>
      </c>
      <c r="H19" s="7">
        <v>2</v>
      </c>
      <c r="I19" s="7">
        <v>1</v>
      </c>
      <c r="J19" s="7">
        <v>0</v>
      </c>
      <c r="K19" s="7">
        <v>0</v>
      </c>
    </row>
    <row r="20" spans="1:11" ht="12" customHeight="1">
      <c r="A20" s="56" t="s">
        <v>11</v>
      </c>
      <c r="B20" s="6">
        <f t="shared" si="1"/>
        <v>189</v>
      </c>
      <c r="C20" s="7">
        <v>21</v>
      </c>
      <c r="D20" s="7">
        <v>18</v>
      </c>
      <c r="E20" s="7">
        <v>0</v>
      </c>
      <c r="F20" s="7">
        <v>1</v>
      </c>
      <c r="G20" s="7">
        <v>1</v>
      </c>
      <c r="H20" s="7">
        <v>2</v>
      </c>
      <c r="I20" s="7">
        <v>7</v>
      </c>
      <c r="J20" s="7">
        <v>0</v>
      </c>
      <c r="K20" s="7">
        <v>0</v>
      </c>
    </row>
    <row r="21" spans="1:11" ht="12" customHeight="1">
      <c r="A21" s="57" t="s">
        <v>12</v>
      </c>
      <c r="B21" s="10">
        <f t="shared" si="1"/>
        <v>242</v>
      </c>
      <c r="C21" s="11">
        <v>24</v>
      </c>
      <c r="D21" s="11">
        <v>31</v>
      </c>
      <c r="E21" s="11">
        <v>1</v>
      </c>
      <c r="F21" s="11">
        <v>1</v>
      </c>
      <c r="G21" s="11">
        <v>2</v>
      </c>
      <c r="H21" s="11">
        <v>0</v>
      </c>
      <c r="I21" s="11">
        <v>17</v>
      </c>
      <c r="J21" s="11">
        <v>1</v>
      </c>
      <c r="K21" s="11">
        <v>0</v>
      </c>
    </row>
    <row r="23" spans="1:11" ht="31.5" customHeight="1">
      <c r="A23" s="62" t="s">
        <v>151</v>
      </c>
      <c r="B23" s="76" t="s">
        <v>23</v>
      </c>
      <c r="C23" s="77" t="s">
        <v>24</v>
      </c>
      <c r="D23" s="77" t="s">
        <v>25</v>
      </c>
      <c r="E23" s="77" t="s">
        <v>26</v>
      </c>
      <c r="F23" s="147" t="s">
        <v>27</v>
      </c>
      <c r="G23" s="77" t="s">
        <v>28</v>
      </c>
      <c r="H23" s="77" t="s">
        <v>29</v>
      </c>
      <c r="I23" s="77" t="s">
        <v>30</v>
      </c>
      <c r="J23" s="76" t="s">
        <v>31</v>
      </c>
      <c r="K23" s="77" t="s">
        <v>32</v>
      </c>
    </row>
    <row r="24" spans="1:11" ht="12" customHeight="1">
      <c r="A24" s="152" t="s">
        <v>218</v>
      </c>
      <c r="B24" s="7">
        <v>4</v>
      </c>
      <c r="C24" s="7">
        <v>37</v>
      </c>
      <c r="D24" s="7">
        <v>36</v>
      </c>
      <c r="E24" s="7">
        <v>19</v>
      </c>
      <c r="F24" s="7">
        <v>54</v>
      </c>
      <c r="G24" s="7">
        <v>19</v>
      </c>
      <c r="H24" s="7">
        <v>40</v>
      </c>
      <c r="I24" s="7">
        <v>123</v>
      </c>
      <c r="J24" s="7">
        <v>38</v>
      </c>
      <c r="K24" s="7">
        <v>181</v>
      </c>
    </row>
    <row r="25" spans="1:11" ht="12" customHeight="1">
      <c r="A25" s="55" t="s">
        <v>176</v>
      </c>
      <c r="B25" s="7">
        <v>6</v>
      </c>
      <c r="C25" s="7">
        <v>41</v>
      </c>
      <c r="D25" s="7">
        <v>31</v>
      </c>
      <c r="E25" s="7">
        <v>28</v>
      </c>
      <c r="F25" s="7">
        <v>63</v>
      </c>
      <c r="G25" s="7">
        <v>16</v>
      </c>
      <c r="H25" s="7">
        <v>29</v>
      </c>
      <c r="I25" s="7">
        <v>141</v>
      </c>
      <c r="J25" s="7">
        <v>43</v>
      </c>
      <c r="K25" s="7">
        <v>233</v>
      </c>
    </row>
    <row r="26" spans="1:11" ht="12" customHeight="1">
      <c r="A26" s="55" t="s">
        <v>198</v>
      </c>
      <c r="B26" s="7">
        <v>15</v>
      </c>
      <c r="C26" s="7">
        <v>46</v>
      </c>
      <c r="D26" s="7">
        <v>46</v>
      </c>
      <c r="E26" s="7">
        <v>17</v>
      </c>
      <c r="F26" s="7">
        <v>55</v>
      </c>
      <c r="G26" s="7">
        <v>23</v>
      </c>
      <c r="H26" s="7">
        <v>35</v>
      </c>
      <c r="I26" s="7">
        <v>103</v>
      </c>
      <c r="J26" s="7">
        <v>36</v>
      </c>
      <c r="K26" s="7">
        <v>115</v>
      </c>
    </row>
    <row r="27" spans="1:11" ht="12" customHeight="1">
      <c r="A27" s="55" t="s">
        <v>200</v>
      </c>
      <c r="B27" s="7">
        <v>11</v>
      </c>
      <c r="C27" s="7">
        <v>35</v>
      </c>
      <c r="D27" s="7">
        <v>35</v>
      </c>
      <c r="E27" s="7">
        <v>32</v>
      </c>
      <c r="F27" s="7">
        <v>68</v>
      </c>
      <c r="G27" s="7">
        <v>15</v>
      </c>
      <c r="H27" s="7">
        <v>51</v>
      </c>
      <c r="I27" s="7">
        <v>114</v>
      </c>
      <c r="J27" s="7">
        <v>47</v>
      </c>
      <c r="K27" s="7">
        <v>166</v>
      </c>
    </row>
    <row r="28" spans="1:11" ht="12" customHeight="1">
      <c r="A28" s="55" t="s">
        <v>221</v>
      </c>
      <c r="B28" s="162">
        <f>SUM(B30:B41)</f>
        <v>4</v>
      </c>
      <c r="C28" s="161">
        <f aca="true" t="shared" si="2" ref="C28:K28">SUM(C30:C41)</f>
        <v>35</v>
      </c>
      <c r="D28" s="161">
        <f t="shared" si="2"/>
        <v>40</v>
      </c>
      <c r="E28" s="161">
        <f t="shared" si="2"/>
        <v>23</v>
      </c>
      <c r="F28" s="161">
        <f t="shared" si="2"/>
        <v>45</v>
      </c>
      <c r="G28" s="161">
        <f t="shared" si="2"/>
        <v>9</v>
      </c>
      <c r="H28" s="161">
        <f t="shared" si="2"/>
        <v>38</v>
      </c>
      <c r="I28" s="161">
        <f t="shared" si="2"/>
        <v>102</v>
      </c>
      <c r="J28" s="161">
        <f t="shared" si="2"/>
        <v>56</v>
      </c>
      <c r="K28" s="161">
        <f t="shared" si="2"/>
        <v>137</v>
      </c>
    </row>
    <row r="29" spans="1:11" ht="12" customHeight="1">
      <c r="A29" s="5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 customHeight="1">
      <c r="A30" s="55" t="s">
        <v>222</v>
      </c>
      <c r="B30" s="7">
        <v>1</v>
      </c>
      <c r="C30" s="7">
        <v>4</v>
      </c>
      <c r="D30" s="7">
        <v>9</v>
      </c>
      <c r="E30" s="7">
        <v>0</v>
      </c>
      <c r="F30" s="7">
        <v>0</v>
      </c>
      <c r="G30" s="7">
        <v>2</v>
      </c>
      <c r="H30" s="7">
        <v>4</v>
      </c>
      <c r="I30" s="7">
        <v>8</v>
      </c>
      <c r="J30" s="7">
        <v>6</v>
      </c>
      <c r="K30" s="7">
        <v>7</v>
      </c>
    </row>
    <row r="31" spans="1:11" ht="12" customHeight="1">
      <c r="A31" s="55" t="s">
        <v>2</v>
      </c>
      <c r="B31" s="7">
        <v>0</v>
      </c>
      <c r="C31" s="7">
        <v>4</v>
      </c>
      <c r="D31" s="7">
        <v>3</v>
      </c>
      <c r="E31" s="7">
        <v>1</v>
      </c>
      <c r="F31" s="7">
        <v>3</v>
      </c>
      <c r="G31" s="7">
        <v>1</v>
      </c>
      <c r="H31" s="7">
        <v>7</v>
      </c>
      <c r="I31" s="7">
        <v>9</v>
      </c>
      <c r="J31" s="7">
        <v>3</v>
      </c>
      <c r="K31" s="7">
        <v>4</v>
      </c>
    </row>
    <row r="32" spans="1:11" ht="12" customHeight="1">
      <c r="A32" s="55" t="s">
        <v>3</v>
      </c>
      <c r="B32" s="7">
        <v>1</v>
      </c>
      <c r="C32" s="7">
        <v>3</v>
      </c>
      <c r="D32" s="7">
        <v>2</v>
      </c>
      <c r="E32" s="7">
        <v>0</v>
      </c>
      <c r="F32" s="7">
        <v>5</v>
      </c>
      <c r="G32" s="7">
        <v>1</v>
      </c>
      <c r="H32" s="7">
        <v>4</v>
      </c>
      <c r="I32" s="7">
        <v>14</v>
      </c>
      <c r="J32" s="7">
        <v>5</v>
      </c>
      <c r="K32" s="7">
        <v>10</v>
      </c>
    </row>
    <row r="33" spans="1:11" ht="12" customHeight="1">
      <c r="A33" s="55" t="s">
        <v>4</v>
      </c>
      <c r="B33" s="7">
        <v>0</v>
      </c>
      <c r="C33" s="7">
        <v>2</v>
      </c>
      <c r="D33" s="7">
        <v>2</v>
      </c>
      <c r="E33" s="7">
        <v>1</v>
      </c>
      <c r="F33" s="7">
        <v>6</v>
      </c>
      <c r="G33" s="7">
        <v>1</v>
      </c>
      <c r="H33" s="7">
        <v>4</v>
      </c>
      <c r="I33" s="7">
        <v>17</v>
      </c>
      <c r="J33" s="7">
        <v>6</v>
      </c>
      <c r="K33" s="7">
        <v>27</v>
      </c>
    </row>
    <row r="34" spans="1:11" ht="12" customHeight="1">
      <c r="A34" s="55" t="s">
        <v>5</v>
      </c>
      <c r="B34" s="7">
        <v>1</v>
      </c>
      <c r="C34" s="7">
        <v>3</v>
      </c>
      <c r="D34" s="7">
        <v>3</v>
      </c>
      <c r="E34" s="7">
        <v>0</v>
      </c>
      <c r="F34" s="7">
        <v>3</v>
      </c>
      <c r="G34" s="7">
        <v>0</v>
      </c>
      <c r="H34" s="7">
        <v>4</v>
      </c>
      <c r="I34" s="7">
        <v>7</v>
      </c>
      <c r="J34" s="7">
        <v>5</v>
      </c>
      <c r="K34" s="7">
        <v>20</v>
      </c>
    </row>
    <row r="35" spans="1:11" ht="12" customHeight="1">
      <c r="A35" s="55" t="s">
        <v>6</v>
      </c>
      <c r="B35" s="7">
        <v>0</v>
      </c>
      <c r="C35" s="7">
        <v>2</v>
      </c>
      <c r="D35" s="7">
        <v>4</v>
      </c>
      <c r="E35" s="7">
        <v>3</v>
      </c>
      <c r="F35" s="7">
        <v>2</v>
      </c>
      <c r="G35" s="7">
        <v>1</v>
      </c>
      <c r="H35" s="7">
        <v>3</v>
      </c>
      <c r="I35" s="7">
        <v>7</v>
      </c>
      <c r="J35" s="7">
        <v>10</v>
      </c>
      <c r="K35" s="7">
        <v>18</v>
      </c>
    </row>
    <row r="36" spans="1:11" ht="12" customHeight="1">
      <c r="A36" s="55" t="s">
        <v>7</v>
      </c>
      <c r="B36" s="7">
        <v>0</v>
      </c>
      <c r="C36" s="7">
        <v>2</v>
      </c>
      <c r="D36" s="7">
        <v>4</v>
      </c>
      <c r="E36" s="7">
        <v>6</v>
      </c>
      <c r="F36" s="7">
        <v>9</v>
      </c>
      <c r="G36" s="7">
        <v>0</v>
      </c>
      <c r="H36" s="7">
        <v>1</v>
      </c>
      <c r="I36" s="7">
        <v>9</v>
      </c>
      <c r="J36" s="7">
        <v>4</v>
      </c>
      <c r="K36" s="7">
        <v>7</v>
      </c>
    </row>
    <row r="37" spans="1:11" ht="12" customHeight="1">
      <c r="A37" s="55" t="s">
        <v>8</v>
      </c>
      <c r="B37" s="7">
        <v>1</v>
      </c>
      <c r="C37" s="7">
        <v>2</v>
      </c>
      <c r="D37" s="7">
        <v>3</v>
      </c>
      <c r="E37" s="7">
        <v>5</v>
      </c>
      <c r="F37" s="7">
        <v>4</v>
      </c>
      <c r="G37" s="7">
        <v>1</v>
      </c>
      <c r="H37" s="7">
        <v>1</v>
      </c>
      <c r="I37" s="7">
        <v>5</v>
      </c>
      <c r="J37" s="7">
        <v>2</v>
      </c>
      <c r="K37" s="7">
        <v>5</v>
      </c>
    </row>
    <row r="38" spans="1:11" ht="12" customHeight="1">
      <c r="A38" s="55" t="s">
        <v>9</v>
      </c>
      <c r="B38" s="7">
        <v>0</v>
      </c>
      <c r="C38" s="7">
        <v>4</v>
      </c>
      <c r="D38" s="7">
        <v>1</v>
      </c>
      <c r="E38" s="7">
        <v>2</v>
      </c>
      <c r="F38" s="7">
        <v>3</v>
      </c>
      <c r="G38" s="7">
        <v>1</v>
      </c>
      <c r="H38" s="7">
        <v>2</v>
      </c>
      <c r="I38" s="7">
        <v>6</v>
      </c>
      <c r="J38" s="7">
        <v>2</v>
      </c>
      <c r="K38" s="7">
        <v>14</v>
      </c>
    </row>
    <row r="39" spans="1:11" ht="12" customHeight="1">
      <c r="A39" s="55" t="s">
        <v>10</v>
      </c>
      <c r="B39" s="7">
        <v>0</v>
      </c>
      <c r="C39" s="7">
        <v>2</v>
      </c>
      <c r="D39" s="7">
        <v>2</v>
      </c>
      <c r="E39" s="7">
        <v>1</v>
      </c>
      <c r="F39" s="7">
        <v>3</v>
      </c>
      <c r="G39" s="7">
        <v>0</v>
      </c>
      <c r="H39" s="7">
        <v>3</v>
      </c>
      <c r="I39" s="7">
        <v>7</v>
      </c>
      <c r="J39" s="7">
        <v>5</v>
      </c>
      <c r="K39" s="7">
        <v>10</v>
      </c>
    </row>
    <row r="40" spans="1:11" ht="12" customHeight="1">
      <c r="A40" s="56" t="s">
        <v>11</v>
      </c>
      <c r="B40" s="7">
        <v>0</v>
      </c>
      <c r="C40" s="7">
        <v>3</v>
      </c>
      <c r="D40" s="7">
        <v>5</v>
      </c>
      <c r="E40" s="7">
        <v>4</v>
      </c>
      <c r="F40" s="7">
        <v>6</v>
      </c>
      <c r="G40" s="7">
        <v>1</v>
      </c>
      <c r="H40" s="7">
        <v>3</v>
      </c>
      <c r="I40" s="7">
        <v>6</v>
      </c>
      <c r="J40" s="7">
        <v>5</v>
      </c>
      <c r="K40" s="7">
        <v>8</v>
      </c>
    </row>
    <row r="41" spans="1:11" ht="12" customHeight="1">
      <c r="A41" s="57" t="s">
        <v>12</v>
      </c>
      <c r="B41" s="11">
        <v>0</v>
      </c>
      <c r="C41" s="11">
        <v>4</v>
      </c>
      <c r="D41" s="11">
        <v>2</v>
      </c>
      <c r="E41" s="11">
        <v>0</v>
      </c>
      <c r="F41" s="11">
        <v>1</v>
      </c>
      <c r="G41" s="11">
        <v>0</v>
      </c>
      <c r="H41" s="11">
        <v>2</v>
      </c>
      <c r="I41" s="11">
        <v>7</v>
      </c>
      <c r="J41" s="11">
        <v>3</v>
      </c>
      <c r="K41" s="11">
        <v>7</v>
      </c>
    </row>
    <row r="43" spans="1:10" ht="31.5" customHeight="1">
      <c r="A43" s="73" t="s">
        <v>151</v>
      </c>
      <c r="B43" s="78" t="s">
        <v>33</v>
      </c>
      <c r="C43" s="77" t="s">
        <v>34</v>
      </c>
      <c r="D43" s="76" t="s">
        <v>35</v>
      </c>
      <c r="E43" s="77" t="s">
        <v>36</v>
      </c>
      <c r="F43" s="77" t="s">
        <v>37</v>
      </c>
      <c r="G43" s="76" t="s">
        <v>38</v>
      </c>
      <c r="H43" s="76" t="s">
        <v>39</v>
      </c>
      <c r="I43" s="76" t="s">
        <v>40</v>
      </c>
      <c r="J43" s="76" t="s">
        <v>41</v>
      </c>
    </row>
    <row r="44" spans="1:10" ht="12" customHeight="1">
      <c r="A44" s="152" t="s">
        <v>218</v>
      </c>
      <c r="B44" s="7">
        <v>26</v>
      </c>
      <c r="C44" s="7">
        <v>23</v>
      </c>
      <c r="D44" s="7">
        <v>11</v>
      </c>
      <c r="E44" s="7">
        <v>7</v>
      </c>
      <c r="F44" s="7">
        <v>141</v>
      </c>
      <c r="G44" s="7">
        <v>525</v>
      </c>
      <c r="H44" s="7">
        <v>312</v>
      </c>
      <c r="I44" s="7">
        <v>382</v>
      </c>
      <c r="J44" s="7">
        <v>260</v>
      </c>
    </row>
    <row r="45" spans="1:10" ht="12" customHeight="1">
      <c r="A45" s="55" t="s">
        <v>176</v>
      </c>
      <c r="B45" s="7">
        <v>28</v>
      </c>
      <c r="C45" s="7">
        <v>29</v>
      </c>
      <c r="D45" s="7">
        <v>18</v>
      </c>
      <c r="E45" s="7">
        <v>10</v>
      </c>
      <c r="F45" s="7">
        <v>179</v>
      </c>
      <c r="G45" s="7">
        <v>529</v>
      </c>
      <c r="H45" s="7">
        <v>308</v>
      </c>
      <c r="I45" s="7">
        <v>421</v>
      </c>
      <c r="J45" s="7">
        <v>257</v>
      </c>
    </row>
    <row r="46" spans="1:10" ht="12" customHeight="1">
      <c r="A46" s="55" t="s">
        <v>198</v>
      </c>
      <c r="B46" s="7">
        <v>22</v>
      </c>
      <c r="C46" s="7">
        <v>26</v>
      </c>
      <c r="D46" s="7">
        <v>19</v>
      </c>
      <c r="E46" s="7">
        <v>5</v>
      </c>
      <c r="F46" s="7">
        <v>65</v>
      </c>
      <c r="G46" s="7">
        <v>518</v>
      </c>
      <c r="H46" s="7">
        <v>297</v>
      </c>
      <c r="I46" s="7">
        <v>347</v>
      </c>
      <c r="J46" s="7">
        <v>224</v>
      </c>
    </row>
    <row r="47" spans="1:10" ht="12" customHeight="1">
      <c r="A47" s="55" t="s">
        <v>200</v>
      </c>
      <c r="B47" s="7">
        <v>37</v>
      </c>
      <c r="C47" s="7">
        <v>31</v>
      </c>
      <c r="D47" s="7">
        <v>13</v>
      </c>
      <c r="E47" s="7">
        <v>6</v>
      </c>
      <c r="F47" s="7">
        <v>111</v>
      </c>
      <c r="G47" s="7">
        <v>425</v>
      </c>
      <c r="H47" s="7">
        <v>232</v>
      </c>
      <c r="I47" s="7">
        <v>400</v>
      </c>
      <c r="J47" s="7">
        <v>264</v>
      </c>
    </row>
    <row r="48" spans="1:11" ht="12" customHeight="1">
      <c r="A48" s="55" t="s">
        <v>221</v>
      </c>
      <c r="B48" s="162">
        <f>SUM(B50:B61)</f>
        <v>29</v>
      </c>
      <c r="C48" s="161">
        <f aca="true" t="shared" si="3" ref="C48:J48">SUM(C50:C61)</f>
        <v>30</v>
      </c>
      <c r="D48" s="161">
        <f t="shared" si="3"/>
        <v>16</v>
      </c>
      <c r="E48" s="161">
        <f t="shared" si="3"/>
        <v>5</v>
      </c>
      <c r="F48" s="161">
        <f t="shared" si="3"/>
        <v>123</v>
      </c>
      <c r="G48" s="161">
        <f t="shared" si="3"/>
        <v>444</v>
      </c>
      <c r="H48" s="161">
        <f t="shared" si="3"/>
        <v>269</v>
      </c>
      <c r="I48" s="161">
        <f t="shared" si="3"/>
        <v>388</v>
      </c>
      <c r="J48" s="161">
        <f t="shared" si="3"/>
        <v>279</v>
      </c>
      <c r="K48" s="161"/>
    </row>
    <row r="49" spans="1:10" ht="12" customHeight="1">
      <c r="A49" s="56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55" t="s">
        <v>222</v>
      </c>
      <c r="B50" s="7">
        <v>2</v>
      </c>
      <c r="C50" s="7">
        <v>1</v>
      </c>
      <c r="D50" s="7">
        <v>0</v>
      </c>
      <c r="E50" s="7">
        <v>1</v>
      </c>
      <c r="F50" s="7">
        <v>1</v>
      </c>
      <c r="G50" s="7">
        <v>38</v>
      </c>
      <c r="H50" s="7">
        <v>19</v>
      </c>
      <c r="I50" s="7">
        <v>28</v>
      </c>
      <c r="J50" s="7">
        <v>30</v>
      </c>
    </row>
    <row r="51" spans="1:10" ht="12" customHeight="1">
      <c r="A51" s="55" t="s">
        <v>2</v>
      </c>
      <c r="B51" s="7">
        <v>2</v>
      </c>
      <c r="C51" s="7">
        <v>4</v>
      </c>
      <c r="D51" s="7">
        <v>1</v>
      </c>
      <c r="E51" s="7">
        <v>2</v>
      </c>
      <c r="F51" s="7">
        <v>2</v>
      </c>
      <c r="G51" s="7">
        <v>29</v>
      </c>
      <c r="H51" s="7">
        <v>18</v>
      </c>
      <c r="I51" s="7">
        <v>28</v>
      </c>
      <c r="J51" s="7">
        <v>22</v>
      </c>
    </row>
    <row r="52" spans="1:10" ht="12" customHeight="1">
      <c r="A52" s="55" t="s">
        <v>3</v>
      </c>
      <c r="B52" s="7">
        <v>2</v>
      </c>
      <c r="C52" s="7">
        <v>4</v>
      </c>
      <c r="D52" s="7">
        <v>1</v>
      </c>
      <c r="E52" s="7">
        <v>0</v>
      </c>
      <c r="F52" s="7">
        <v>6</v>
      </c>
      <c r="G52" s="7">
        <v>44</v>
      </c>
      <c r="H52" s="7">
        <v>22</v>
      </c>
      <c r="I52" s="7">
        <v>28</v>
      </c>
      <c r="J52" s="7">
        <v>26</v>
      </c>
    </row>
    <row r="53" spans="1:10" ht="12" customHeight="1">
      <c r="A53" s="55" t="s">
        <v>4</v>
      </c>
      <c r="B53" s="7">
        <v>7</v>
      </c>
      <c r="C53" s="7">
        <v>2</v>
      </c>
      <c r="D53" s="7">
        <v>0</v>
      </c>
      <c r="E53" s="7">
        <v>1</v>
      </c>
      <c r="F53" s="7">
        <v>16</v>
      </c>
      <c r="G53" s="7">
        <v>35</v>
      </c>
      <c r="H53" s="7">
        <v>29</v>
      </c>
      <c r="I53" s="7">
        <v>33</v>
      </c>
      <c r="J53" s="7">
        <v>36</v>
      </c>
    </row>
    <row r="54" spans="1:10" ht="12" customHeight="1">
      <c r="A54" s="55" t="s">
        <v>5</v>
      </c>
      <c r="B54" s="7">
        <v>2</v>
      </c>
      <c r="C54" s="7">
        <v>3</v>
      </c>
      <c r="D54" s="7">
        <v>1</v>
      </c>
      <c r="E54" s="7">
        <v>0</v>
      </c>
      <c r="F54" s="7">
        <v>31</v>
      </c>
      <c r="G54" s="7">
        <v>49</v>
      </c>
      <c r="H54" s="7">
        <v>20</v>
      </c>
      <c r="I54" s="7">
        <v>38</v>
      </c>
      <c r="J54" s="7">
        <v>28</v>
      </c>
    </row>
    <row r="55" spans="1:10" ht="12" customHeight="1">
      <c r="A55" s="55" t="s">
        <v>6</v>
      </c>
      <c r="B55" s="7">
        <v>1</v>
      </c>
      <c r="C55" s="7">
        <v>2</v>
      </c>
      <c r="D55" s="7">
        <v>4</v>
      </c>
      <c r="E55" s="7">
        <v>0</v>
      </c>
      <c r="F55" s="7">
        <v>26</v>
      </c>
      <c r="G55" s="7">
        <v>20</v>
      </c>
      <c r="H55" s="7">
        <v>28</v>
      </c>
      <c r="I55" s="7">
        <v>39</v>
      </c>
      <c r="J55" s="7">
        <v>25</v>
      </c>
    </row>
    <row r="56" spans="1:10" ht="12" customHeight="1">
      <c r="A56" s="55" t="s">
        <v>7</v>
      </c>
      <c r="B56" s="7">
        <v>4</v>
      </c>
      <c r="C56" s="7">
        <v>2</v>
      </c>
      <c r="D56" s="7">
        <v>1</v>
      </c>
      <c r="E56" s="7">
        <v>0</v>
      </c>
      <c r="F56" s="7">
        <v>7</v>
      </c>
      <c r="G56" s="7">
        <v>21</v>
      </c>
      <c r="H56" s="7">
        <v>18</v>
      </c>
      <c r="I56" s="7">
        <v>28</v>
      </c>
      <c r="J56" s="7">
        <v>23</v>
      </c>
    </row>
    <row r="57" spans="1:10" ht="12" customHeight="1">
      <c r="A57" s="55" t="s">
        <v>8</v>
      </c>
      <c r="B57" s="7">
        <v>1</v>
      </c>
      <c r="C57" s="7">
        <v>5</v>
      </c>
      <c r="D57" s="7">
        <v>1</v>
      </c>
      <c r="E57" s="7">
        <v>0</v>
      </c>
      <c r="F57" s="7">
        <v>9</v>
      </c>
      <c r="G57" s="7">
        <v>39</v>
      </c>
      <c r="H57" s="7">
        <v>27</v>
      </c>
      <c r="I57" s="7">
        <v>44</v>
      </c>
      <c r="J57" s="7">
        <v>16</v>
      </c>
    </row>
    <row r="58" spans="1:10" ht="12" customHeight="1">
      <c r="A58" s="55" t="s">
        <v>9</v>
      </c>
      <c r="B58" s="7">
        <v>3</v>
      </c>
      <c r="C58" s="7">
        <v>1</v>
      </c>
      <c r="D58" s="7">
        <v>2</v>
      </c>
      <c r="E58" s="7">
        <v>0</v>
      </c>
      <c r="F58" s="7">
        <v>8</v>
      </c>
      <c r="G58" s="7">
        <v>43</v>
      </c>
      <c r="H58" s="7">
        <v>27</v>
      </c>
      <c r="I58" s="7">
        <v>33</v>
      </c>
      <c r="J58" s="7">
        <v>25</v>
      </c>
    </row>
    <row r="59" spans="1:10" ht="12" customHeight="1">
      <c r="A59" s="55" t="s">
        <v>10</v>
      </c>
      <c r="B59" s="7">
        <v>1</v>
      </c>
      <c r="C59" s="7">
        <v>4</v>
      </c>
      <c r="D59" s="7">
        <v>2</v>
      </c>
      <c r="E59" s="7">
        <v>0</v>
      </c>
      <c r="F59" s="7">
        <v>8</v>
      </c>
      <c r="G59" s="7">
        <v>50</v>
      </c>
      <c r="H59" s="7">
        <v>25</v>
      </c>
      <c r="I59" s="7">
        <v>20</v>
      </c>
      <c r="J59" s="7">
        <v>11</v>
      </c>
    </row>
    <row r="60" spans="1:10" ht="12" customHeight="1">
      <c r="A60" s="56" t="s">
        <v>11</v>
      </c>
      <c r="B60" s="7">
        <v>1</v>
      </c>
      <c r="C60" s="7">
        <v>2</v>
      </c>
      <c r="D60" s="7">
        <v>1</v>
      </c>
      <c r="E60" s="7">
        <v>1</v>
      </c>
      <c r="F60" s="7">
        <v>5</v>
      </c>
      <c r="G60" s="7">
        <v>26</v>
      </c>
      <c r="H60" s="7">
        <v>10</v>
      </c>
      <c r="I60" s="7">
        <v>33</v>
      </c>
      <c r="J60" s="7">
        <v>19</v>
      </c>
    </row>
    <row r="61" spans="1:10" ht="12" customHeight="1">
      <c r="A61" s="57" t="s">
        <v>12</v>
      </c>
      <c r="B61" s="11">
        <v>3</v>
      </c>
      <c r="C61" s="11">
        <v>0</v>
      </c>
      <c r="D61" s="11">
        <v>2</v>
      </c>
      <c r="E61" s="11">
        <v>0</v>
      </c>
      <c r="F61" s="11">
        <v>4</v>
      </c>
      <c r="G61" s="11">
        <v>50</v>
      </c>
      <c r="H61" s="11">
        <v>26</v>
      </c>
      <c r="I61" s="11">
        <v>36</v>
      </c>
      <c r="J61" s="11">
        <v>18</v>
      </c>
    </row>
    <row r="62" ht="12" customHeight="1">
      <c r="A62" s="2" t="s">
        <v>152</v>
      </c>
    </row>
  </sheetData>
  <printOptions/>
  <pageMargins left="0.5905511811023623" right="0.59" top="0.5905511811023623" bottom="0.6" header="0.511811023622047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A5" sqref="A5"/>
    </sheetView>
  </sheetViews>
  <sheetFormatPr defaultColWidth="8.796875" defaultRowHeight="12" customHeight="1"/>
  <cols>
    <col min="1" max="1" width="10.5" style="13" customWidth="1"/>
    <col min="2" max="2" width="7.69921875" style="13" customWidth="1"/>
    <col min="3" max="3" width="5.3984375" style="13" customWidth="1"/>
    <col min="4" max="23" width="7.5" style="14" customWidth="1"/>
    <col min="24" max="24" width="5.19921875" style="14" customWidth="1"/>
    <col min="25" max="16384" width="8.8984375" style="13" customWidth="1"/>
  </cols>
  <sheetData>
    <row r="1" spans="1:22" ht="17.25">
      <c r="A1" s="19" t="s">
        <v>228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" customHeight="1" hidden="1">
      <c r="A2" s="1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3" ht="3" customHeight="1">
      <c r="D3" s="13"/>
      <c r="E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5"/>
    </row>
    <row r="4" spans="1:23" ht="12.75" customHeight="1">
      <c r="A4" s="25"/>
      <c r="B4" s="25"/>
      <c r="C4" s="137" t="s">
        <v>42</v>
      </c>
      <c r="D4" s="61"/>
      <c r="E4" s="22"/>
      <c r="F4" s="23"/>
      <c r="G4" s="62" t="s">
        <v>234</v>
      </c>
      <c r="H4" s="23"/>
      <c r="I4" s="24"/>
      <c r="J4" s="23"/>
      <c r="K4" s="23" t="s">
        <v>167</v>
      </c>
      <c r="L4" s="23"/>
      <c r="M4" s="23"/>
      <c r="N4" s="22" t="s">
        <v>232</v>
      </c>
      <c r="O4" s="73"/>
      <c r="P4" s="23"/>
      <c r="Q4" s="23" t="s">
        <v>168</v>
      </c>
      <c r="R4" s="23"/>
      <c r="S4" s="23"/>
      <c r="T4" s="67" t="s">
        <v>237</v>
      </c>
      <c r="U4" s="73"/>
      <c r="V4" s="61"/>
      <c r="W4" s="61"/>
    </row>
    <row r="5" spans="1:23" ht="12.75" customHeight="1">
      <c r="A5" s="124" t="s">
        <v>50</v>
      </c>
      <c r="B5" s="16"/>
      <c r="C5" s="138"/>
      <c r="D5" s="79" t="s">
        <v>43</v>
      </c>
      <c r="E5" s="79" t="s">
        <v>51</v>
      </c>
      <c r="F5" s="79" t="s">
        <v>52</v>
      </c>
      <c r="G5" s="79" t="s">
        <v>53</v>
      </c>
      <c r="H5" s="79" t="s">
        <v>54</v>
      </c>
      <c r="I5" s="79" t="s">
        <v>229</v>
      </c>
      <c r="J5" s="79" t="s">
        <v>51</v>
      </c>
      <c r="K5" s="79" t="s">
        <v>52</v>
      </c>
      <c r="L5" s="141" t="s">
        <v>53</v>
      </c>
      <c r="M5" s="80" t="s">
        <v>54</v>
      </c>
      <c r="N5" s="141" t="s">
        <v>230</v>
      </c>
      <c r="O5" s="168" t="s">
        <v>231</v>
      </c>
      <c r="P5" s="80" t="s">
        <v>55</v>
      </c>
      <c r="Q5" s="79" t="s">
        <v>56</v>
      </c>
      <c r="R5" s="79" t="s">
        <v>57</v>
      </c>
      <c r="S5" s="79" t="s">
        <v>58</v>
      </c>
      <c r="T5" s="79" t="s">
        <v>47</v>
      </c>
      <c r="U5" s="79" t="s">
        <v>40</v>
      </c>
      <c r="V5" s="79" t="s">
        <v>48</v>
      </c>
      <c r="W5" s="79" t="s">
        <v>49</v>
      </c>
    </row>
    <row r="6" spans="1:24" ht="12.75" customHeight="1">
      <c r="A6" s="123" t="s">
        <v>43</v>
      </c>
      <c r="B6" s="18"/>
      <c r="C6" s="127" t="s">
        <v>59</v>
      </c>
      <c r="D6" s="169">
        <f>SUM(D10,D13,D16,D19,D22,D26,D29,D32,D35,D39,D42,D46,D49,D52,D55,D59,D62,D66,D70,D74,D78)</f>
        <v>42780</v>
      </c>
      <c r="E6" s="149">
        <f>SUM(E10,E13,E16,E19,E22,E26,E29,E32,E35,E39,E42,E46,E49,E52,E55,E59,E62,E66,E70,E74,E78)</f>
        <v>198</v>
      </c>
      <c r="F6" s="149">
        <f aca="true" t="shared" si="0" ref="F6:W6">SUM(F10,F13,F16,F19,F22,F26,F29,F32,F35,F39,F42,F46,F49,F52,F55,F59,F62,F66,F70,F74,F78)</f>
        <v>48</v>
      </c>
      <c r="G6" s="149">
        <f t="shared" si="0"/>
        <v>20644</v>
      </c>
      <c r="H6" s="149">
        <f t="shared" si="0"/>
        <v>6148</v>
      </c>
      <c r="I6" s="149">
        <f t="shared" si="0"/>
        <v>5</v>
      </c>
      <c r="J6" s="149">
        <f t="shared" si="0"/>
        <v>381</v>
      </c>
      <c r="K6" s="149">
        <f t="shared" si="0"/>
        <v>306</v>
      </c>
      <c r="L6" s="149">
        <f t="shared" si="0"/>
        <v>3584</v>
      </c>
      <c r="M6" s="149">
        <f t="shared" si="0"/>
        <v>3072</v>
      </c>
      <c r="N6" s="149">
        <f t="shared" si="0"/>
        <v>9</v>
      </c>
      <c r="O6" s="149">
        <f t="shared" si="0"/>
        <v>9</v>
      </c>
      <c r="P6" s="149">
        <f t="shared" si="0"/>
        <v>315</v>
      </c>
      <c r="Q6" s="149">
        <f t="shared" si="0"/>
        <v>447</v>
      </c>
      <c r="R6" s="149">
        <f t="shared" si="0"/>
        <v>407</v>
      </c>
      <c r="S6" s="149">
        <f t="shared" si="0"/>
        <v>2847</v>
      </c>
      <c r="T6" s="149">
        <f t="shared" si="0"/>
        <v>2506</v>
      </c>
      <c r="U6" s="149">
        <f t="shared" si="0"/>
        <v>0</v>
      </c>
      <c r="V6" s="149">
        <f t="shared" si="0"/>
        <v>570</v>
      </c>
      <c r="W6" s="149">
        <f t="shared" si="0"/>
        <v>1284</v>
      </c>
      <c r="X6" s="17"/>
    </row>
    <row r="7" spans="1:24" ht="12.75" customHeight="1">
      <c r="A7" s="123"/>
      <c r="B7" s="18"/>
      <c r="C7" s="127" t="s">
        <v>60</v>
      </c>
      <c r="D7" s="169">
        <f aca="true" t="shared" si="1" ref="D7:W7">SUM(D11,D14,D17,D20,D23,D27,D30,D33,D36,D40,D43,D47,D50,D53,D56,D60,D63,D67,D71,D75,D79)</f>
        <v>260</v>
      </c>
      <c r="E7" s="149">
        <f t="shared" si="1"/>
        <v>0</v>
      </c>
      <c r="F7" s="149">
        <f t="shared" si="1"/>
        <v>0</v>
      </c>
      <c r="G7" s="149">
        <f t="shared" si="1"/>
        <v>81</v>
      </c>
      <c r="H7" s="149">
        <f t="shared" si="1"/>
        <v>31</v>
      </c>
      <c r="I7" s="149">
        <f t="shared" si="1"/>
        <v>0</v>
      </c>
      <c r="J7" s="149">
        <f t="shared" si="1"/>
        <v>28</v>
      </c>
      <c r="K7" s="149">
        <f t="shared" si="1"/>
        <v>0</v>
      </c>
      <c r="L7" s="149">
        <f t="shared" si="1"/>
        <v>27</v>
      </c>
      <c r="M7" s="149">
        <f t="shared" si="1"/>
        <v>29</v>
      </c>
      <c r="N7" s="149">
        <f t="shared" si="1"/>
        <v>0</v>
      </c>
      <c r="O7" s="149">
        <f t="shared" si="1"/>
        <v>0</v>
      </c>
      <c r="P7" s="149">
        <f t="shared" si="1"/>
        <v>6</v>
      </c>
      <c r="Q7" s="149">
        <f t="shared" si="1"/>
        <v>5</v>
      </c>
      <c r="R7" s="149">
        <f t="shared" si="1"/>
        <v>3</v>
      </c>
      <c r="S7" s="149">
        <f t="shared" si="1"/>
        <v>20</v>
      </c>
      <c r="T7" s="149">
        <f t="shared" si="1"/>
        <v>17</v>
      </c>
      <c r="U7" s="149">
        <f t="shared" si="1"/>
        <v>0</v>
      </c>
      <c r="V7" s="149">
        <f t="shared" si="1"/>
        <v>13</v>
      </c>
      <c r="W7" s="149">
        <f t="shared" si="1"/>
        <v>0</v>
      </c>
      <c r="X7" s="17"/>
    </row>
    <row r="8" spans="1:24" ht="12.75" customHeight="1">
      <c r="A8" s="123"/>
      <c r="B8" s="18"/>
      <c r="C8" s="127" t="s">
        <v>61</v>
      </c>
      <c r="D8" s="169">
        <f aca="true" t="shared" si="2" ref="D8:W8">SUM(D12,D15,D18,D21,D24,D28,D31,D34,D37,D41,D44,D48,D51,D54,D57,D61,D64,D68,D72,D76,D80)</f>
        <v>53039</v>
      </c>
      <c r="E8" s="149">
        <f t="shared" si="2"/>
        <v>239</v>
      </c>
      <c r="F8" s="149">
        <f t="shared" si="2"/>
        <v>55</v>
      </c>
      <c r="G8" s="149">
        <f t="shared" si="2"/>
        <v>26511</v>
      </c>
      <c r="H8" s="149">
        <f t="shared" si="2"/>
        <v>7896</v>
      </c>
      <c r="I8" s="149">
        <f t="shared" si="2"/>
        <v>5</v>
      </c>
      <c r="J8" s="149">
        <f t="shared" si="2"/>
        <v>491</v>
      </c>
      <c r="K8" s="149">
        <f t="shared" si="2"/>
        <v>456</v>
      </c>
      <c r="L8" s="149">
        <f t="shared" si="2"/>
        <v>4695</v>
      </c>
      <c r="M8" s="149">
        <f t="shared" si="2"/>
        <v>3759</v>
      </c>
      <c r="N8" s="149">
        <f t="shared" si="2"/>
        <v>12</v>
      </c>
      <c r="O8" s="149">
        <f t="shared" si="2"/>
        <v>9</v>
      </c>
      <c r="P8" s="149">
        <f t="shared" si="2"/>
        <v>344</v>
      </c>
      <c r="Q8" s="149">
        <f t="shared" si="2"/>
        <v>493</v>
      </c>
      <c r="R8" s="149">
        <f t="shared" si="2"/>
        <v>432</v>
      </c>
      <c r="S8" s="149">
        <f t="shared" si="2"/>
        <v>3060</v>
      </c>
      <c r="T8" s="149">
        <f t="shared" si="2"/>
        <v>2608</v>
      </c>
      <c r="U8" s="149">
        <f t="shared" si="2"/>
        <v>0</v>
      </c>
      <c r="V8" s="149">
        <f t="shared" si="2"/>
        <v>584</v>
      </c>
      <c r="W8" s="149">
        <f t="shared" si="2"/>
        <v>1390</v>
      </c>
      <c r="X8" s="17"/>
    </row>
    <row r="9" spans="1:24" ht="4.5" customHeight="1">
      <c r="A9" s="123"/>
      <c r="B9" s="18"/>
      <c r="C9" s="127"/>
      <c r="D9" s="169"/>
      <c r="E9" s="149"/>
      <c r="F9" s="149"/>
      <c r="G9" s="149"/>
      <c r="H9" s="149"/>
      <c r="I9" s="149"/>
      <c r="J9" s="149"/>
      <c r="K9" s="149"/>
      <c r="L9" s="149"/>
      <c r="M9" s="170"/>
      <c r="N9" s="170"/>
      <c r="O9" s="170"/>
      <c r="P9" s="170"/>
      <c r="Q9" s="149"/>
      <c r="R9" s="149"/>
      <c r="S9" s="149"/>
      <c r="T9" s="149"/>
      <c r="U9" s="149"/>
      <c r="V9" s="149"/>
      <c r="W9" s="149"/>
      <c r="X9" s="17"/>
    </row>
    <row r="10" spans="1:24" ht="12" customHeight="1">
      <c r="A10" s="123" t="s">
        <v>44</v>
      </c>
      <c r="B10" s="120" t="s">
        <v>51</v>
      </c>
      <c r="C10" s="127" t="s">
        <v>59</v>
      </c>
      <c r="D10" s="169">
        <f aca="true" t="shared" si="3" ref="D10:D24">SUM(E10:W10)</f>
        <v>95</v>
      </c>
      <c r="E10" s="149">
        <v>0</v>
      </c>
      <c r="F10" s="149">
        <v>0</v>
      </c>
      <c r="G10" s="149">
        <v>35</v>
      </c>
      <c r="H10" s="149">
        <v>6</v>
      </c>
      <c r="I10" s="149">
        <v>0</v>
      </c>
      <c r="J10" s="149">
        <v>1</v>
      </c>
      <c r="K10" s="149">
        <v>1</v>
      </c>
      <c r="L10" s="149">
        <v>3</v>
      </c>
      <c r="M10" s="149">
        <v>10</v>
      </c>
      <c r="N10" s="149">
        <v>0</v>
      </c>
      <c r="O10" s="149">
        <v>0</v>
      </c>
      <c r="P10" s="149">
        <v>4</v>
      </c>
      <c r="Q10" s="149">
        <v>3</v>
      </c>
      <c r="R10" s="149">
        <v>0</v>
      </c>
      <c r="S10" s="149">
        <v>6</v>
      </c>
      <c r="T10" s="149">
        <v>15</v>
      </c>
      <c r="U10" s="149">
        <v>0</v>
      </c>
      <c r="V10" s="149">
        <v>4</v>
      </c>
      <c r="W10" s="149">
        <v>7</v>
      </c>
      <c r="X10" s="17"/>
    </row>
    <row r="11" spans="1:24" ht="12" customHeight="1">
      <c r="A11" s="123"/>
      <c r="B11" s="120"/>
      <c r="C11" s="127" t="s">
        <v>60</v>
      </c>
      <c r="D11" s="169">
        <f t="shared" si="3"/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7"/>
    </row>
    <row r="12" spans="1:24" ht="12" customHeight="1">
      <c r="A12" s="123"/>
      <c r="B12" s="120"/>
      <c r="C12" s="127" t="s">
        <v>61</v>
      </c>
      <c r="D12" s="169">
        <f t="shared" si="3"/>
        <v>133</v>
      </c>
      <c r="E12" s="149">
        <v>0</v>
      </c>
      <c r="F12" s="149">
        <v>0</v>
      </c>
      <c r="G12" s="149">
        <v>59</v>
      </c>
      <c r="H12" s="149">
        <v>8</v>
      </c>
      <c r="I12" s="149">
        <v>0</v>
      </c>
      <c r="J12" s="149">
        <v>1</v>
      </c>
      <c r="K12" s="149">
        <v>1</v>
      </c>
      <c r="L12" s="149">
        <v>5</v>
      </c>
      <c r="M12" s="149">
        <v>15</v>
      </c>
      <c r="N12" s="149">
        <v>0</v>
      </c>
      <c r="O12" s="149">
        <v>0</v>
      </c>
      <c r="P12" s="149">
        <v>4</v>
      </c>
      <c r="Q12" s="149">
        <v>3</v>
      </c>
      <c r="R12" s="149">
        <v>0</v>
      </c>
      <c r="S12" s="149">
        <v>6</v>
      </c>
      <c r="T12" s="149">
        <v>16</v>
      </c>
      <c r="U12" s="149">
        <v>0</v>
      </c>
      <c r="V12" s="149">
        <v>5</v>
      </c>
      <c r="W12" s="149">
        <v>10</v>
      </c>
      <c r="X12" s="17"/>
    </row>
    <row r="13" spans="1:24" ht="12" customHeight="1">
      <c r="A13" s="123"/>
      <c r="B13" s="120" t="s">
        <v>52</v>
      </c>
      <c r="C13" s="127" t="s">
        <v>59</v>
      </c>
      <c r="D13" s="169">
        <f t="shared" si="3"/>
        <v>23</v>
      </c>
      <c r="E13" s="149">
        <v>0</v>
      </c>
      <c r="F13" s="149">
        <v>0</v>
      </c>
      <c r="G13" s="149">
        <v>7</v>
      </c>
      <c r="H13" s="149">
        <v>4</v>
      </c>
      <c r="I13" s="149">
        <v>0</v>
      </c>
      <c r="J13" s="149">
        <v>1</v>
      </c>
      <c r="K13" s="149">
        <v>0</v>
      </c>
      <c r="L13" s="149">
        <v>2</v>
      </c>
      <c r="M13" s="149">
        <v>2</v>
      </c>
      <c r="N13" s="149">
        <v>0</v>
      </c>
      <c r="O13" s="149">
        <v>0</v>
      </c>
      <c r="P13" s="149">
        <v>0</v>
      </c>
      <c r="Q13" s="149">
        <v>1</v>
      </c>
      <c r="R13" s="149">
        <v>0</v>
      </c>
      <c r="S13" s="149">
        <v>2</v>
      </c>
      <c r="T13" s="149">
        <v>4</v>
      </c>
      <c r="U13" s="149">
        <v>0</v>
      </c>
      <c r="V13" s="149">
        <v>0</v>
      </c>
      <c r="W13" s="149">
        <v>0</v>
      </c>
      <c r="X13" s="17"/>
    </row>
    <row r="14" spans="1:24" ht="12" customHeight="1">
      <c r="A14" s="123"/>
      <c r="B14" s="120"/>
      <c r="C14" s="127" t="s">
        <v>60</v>
      </c>
      <c r="D14" s="169">
        <f t="shared" si="3"/>
        <v>1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1</v>
      </c>
      <c r="U14" s="149">
        <v>0</v>
      </c>
      <c r="V14" s="149">
        <v>0</v>
      </c>
      <c r="W14" s="149">
        <v>0</v>
      </c>
      <c r="X14" s="17"/>
    </row>
    <row r="15" spans="1:24" ht="12" customHeight="1">
      <c r="A15" s="123"/>
      <c r="B15" s="120"/>
      <c r="C15" s="127" t="s">
        <v>61</v>
      </c>
      <c r="D15" s="169">
        <f t="shared" si="3"/>
        <v>39</v>
      </c>
      <c r="E15" s="149">
        <v>0</v>
      </c>
      <c r="F15" s="149">
        <v>0</v>
      </c>
      <c r="G15" s="149">
        <v>16</v>
      </c>
      <c r="H15" s="149">
        <v>7</v>
      </c>
      <c r="I15" s="149">
        <v>0</v>
      </c>
      <c r="J15" s="149">
        <v>1</v>
      </c>
      <c r="K15" s="149">
        <v>0</v>
      </c>
      <c r="L15" s="149">
        <v>7</v>
      </c>
      <c r="M15" s="149">
        <v>2</v>
      </c>
      <c r="N15" s="149">
        <v>0</v>
      </c>
      <c r="O15" s="149">
        <v>0</v>
      </c>
      <c r="P15" s="149">
        <v>0</v>
      </c>
      <c r="Q15" s="149">
        <v>1</v>
      </c>
      <c r="R15" s="149">
        <v>0</v>
      </c>
      <c r="S15" s="149">
        <v>2</v>
      </c>
      <c r="T15" s="149">
        <v>3</v>
      </c>
      <c r="U15" s="149">
        <v>0</v>
      </c>
      <c r="V15" s="149">
        <v>0</v>
      </c>
      <c r="W15" s="149">
        <v>0</v>
      </c>
      <c r="X15" s="17"/>
    </row>
    <row r="16" spans="1:24" ht="12" customHeight="1">
      <c r="A16" s="123"/>
      <c r="B16" s="120" t="s">
        <v>53</v>
      </c>
      <c r="C16" s="127" t="s">
        <v>59</v>
      </c>
      <c r="D16" s="169">
        <f t="shared" si="3"/>
        <v>13225</v>
      </c>
      <c r="E16" s="149">
        <v>25</v>
      </c>
      <c r="F16" s="149">
        <v>8</v>
      </c>
      <c r="G16" s="149">
        <v>6621</v>
      </c>
      <c r="H16" s="149">
        <v>1920</v>
      </c>
      <c r="I16" s="149">
        <v>2</v>
      </c>
      <c r="J16" s="149">
        <v>155</v>
      </c>
      <c r="K16" s="149">
        <v>135</v>
      </c>
      <c r="L16" s="149">
        <v>1237</v>
      </c>
      <c r="M16" s="149">
        <v>793</v>
      </c>
      <c r="N16" s="149">
        <v>4</v>
      </c>
      <c r="O16" s="149">
        <v>2</v>
      </c>
      <c r="P16" s="149">
        <v>93</v>
      </c>
      <c r="Q16" s="149">
        <v>103</v>
      </c>
      <c r="R16" s="149">
        <v>77</v>
      </c>
      <c r="S16" s="149">
        <v>629</v>
      </c>
      <c r="T16" s="149">
        <v>967</v>
      </c>
      <c r="U16" s="149">
        <v>0</v>
      </c>
      <c r="V16" s="149">
        <v>268</v>
      </c>
      <c r="W16" s="149">
        <v>186</v>
      </c>
      <c r="X16" s="17"/>
    </row>
    <row r="17" spans="1:24" ht="12" customHeight="1">
      <c r="A17" s="123"/>
      <c r="B17" s="120"/>
      <c r="C17" s="127" t="s">
        <v>60</v>
      </c>
      <c r="D17" s="169">
        <f t="shared" si="3"/>
        <v>32</v>
      </c>
      <c r="E17" s="149">
        <v>0</v>
      </c>
      <c r="F17" s="149">
        <v>0</v>
      </c>
      <c r="G17" s="149">
        <v>10</v>
      </c>
      <c r="H17" s="149">
        <v>2</v>
      </c>
      <c r="I17" s="149">
        <v>0</v>
      </c>
      <c r="J17" s="149">
        <v>4</v>
      </c>
      <c r="K17" s="149">
        <v>0</v>
      </c>
      <c r="L17" s="149">
        <v>1</v>
      </c>
      <c r="M17" s="149">
        <v>1</v>
      </c>
      <c r="N17" s="149">
        <v>0</v>
      </c>
      <c r="O17" s="149">
        <v>0</v>
      </c>
      <c r="P17" s="149">
        <v>0</v>
      </c>
      <c r="Q17" s="149">
        <v>2</v>
      </c>
      <c r="R17" s="149">
        <v>0</v>
      </c>
      <c r="S17" s="149">
        <v>3</v>
      </c>
      <c r="T17" s="149">
        <v>5</v>
      </c>
      <c r="U17" s="149">
        <v>0</v>
      </c>
      <c r="V17" s="149">
        <v>4</v>
      </c>
      <c r="W17" s="149">
        <v>0</v>
      </c>
      <c r="X17" s="17"/>
    </row>
    <row r="18" spans="1:24" ht="12" customHeight="1">
      <c r="A18" s="123"/>
      <c r="B18" s="120"/>
      <c r="C18" s="127" t="s">
        <v>61</v>
      </c>
      <c r="D18" s="169">
        <f t="shared" si="3"/>
        <v>19328</v>
      </c>
      <c r="E18" s="149">
        <v>55</v>
      </c>
      <c r="F18" s="149">
        <v>8</v>
      </c>
      <c r="G18" s="149">
        <v>10218</v>
      </c>
      <c r="H18" s="149">
        <v>2986</v>
      </c>
      <c r="I18" s="149">
        <v>2</v>
      </c>
      <c r="J18" s="149">
        <v>236</v>
      </c>
      <c r="K18" s="149">
        <v>221</v>
      </c>
      <c r="L18" s="149">
        <v>1933</v>
      </c>
      <c r="M18" s="149">
        <v>1166</v>
      </c>
      <c r="N18" s="149">
        <v>7</v>
      </c>
      <c r="O18" s="149">
        <v>2</v>
      </c>
      <c r="P18" s="149">
        <v>114</v>
      </c>
      <c r="Q18" s="149">
        <v>112</v>
      </c>
      <c r="R18" s="149">
        <v>83</v>
      </c>
      <c r="S18" s="149">
        <v>684</v>
      </c>
      <c r="T18" s="149">
        <v>988</v>
      </c>
      <c r="U18" s="149">
        <v>0</v>
      </c>
      <c r="V18" s="149">
        <v>268</v>
      </c>
      <c r="W18" s="149">
        <v>245</v>
      </c>
      <c r="X18" s="17"/>
    </row>
    <row r="19" spans="1:24" ht="12" customHeight="1">
      <c r="A19" s="123"/>
      <c r="B19" s="120" t="s">
        <v>54</v>
      </c>
      <c r="C19" s="127" t="s">
        <v>59</v>
      </c>
      <c r="D19" s="169">
        <f t="shared" si="3"/>
        <v>4973</v>
      </c>
      <c r="E19" s="149">
        <v>5</v>
      </c>
      <c r="F19" s="149">
        <v>0</v>
      </c>
      <c r="G19" s="149">
        <v>2439</v>
      </c>
      <c r="H19" s="149">
        <v>889</v>
      </c>
      <c r="I19" s="149">
        <v>0</v>
      </c>
      <c r="J19" s="149">
        <v>38</v>
      </c>
      <c r="K19" s="149">
        <v>37</v>
      </c>
      <c r="L19" s="149">
        <v>393</v>
      </c>
      <c r="M19" s="149">
        <v>387</v>
      </c>
      <c r="N19" s="149">
        <v>1</v>
      </c>
      <c r="O19" s="149">
        <v>0</v>
      </c>
      <c r="P19" s="149">
        <v>15</v>
      </c>
      <c r="Q19" s="149">
        <v>25</v>
      </c>
      <c r="R19" s="149">
        <v>19</v>
      </c>
      <c r="S19" s="149">
        <v>201</v>
      </c>
      <c r="T19" s="149">
        <v>360</v>
      </c>
      <c r="U19" s="149">
        <v>0</v>
      </c>
      <c r="V19" s="149">
        <v>85</v>
      </c>
      <c r="W19" s="149">
        <v>79</v>
      </c>
      <c r="X19" s="17"/>
    </row>
    <row r="20" spans="1:24" ht="12" customHeight="1">
      <c r="A20" s="123"/>
      <c r="B20" s="120"/>
      <c r="C20" s="127" t="s">
        <v>60</v>
      </c>
      <c r="D20" s="169">
        <f t="shared" si="3"/>
        <v>11</v>
      </c>
      <c r="E20" s="149">
        <v>0</v>
      </c>
      <c r="F20" s="149">
        <v>0</v>
      </c>
      <c r="G20" s="149">
        <v>2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1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4</v>
      </c>
      <c r="T20" s="149">
        <v>1</v>
      </c>
      <c r="U20" s="149">
        <v>0</v>
      </c>
      <c r="V20" s="149">
        <v>3</v>
      </c>
      <c r="W20" s="149">
        <v>0</v>
      </c>
      <c r="X20" s="17"/>
    </row>
    <row r="21" spans="1:24" ht="12" customHeight="1">
      <c r="A21" s="123"/>
      <c r="B21" s="120"/>
      <c r="C21" s="127" t="s">
        <v>61</v>
      </c>
      <c r="D21" s="169">
        <f t="shared" si="3"/>
        <v>6975</v>
      </c>
      <c r="E21" s="149">
        <v>6</v>
      </c>
      <c r="F21" s="149">
        <v>0</v>
      </c>
      <c r="G21" s="149">
        <v>3654</v>
      </c>
      <c r="H21" s="149">
        <v>1274</v>
      </c>
      <c r="I21" s="149">
        <v>0</v>
      </c>
      <c r="J21" s="149">
        <v>43</v>
      </c>
      <c r="K21" s="149">
        <v>57</v>
      </c>
      <c r="L21" s="149">
        <v>541</v>
      </c>
      <c r="M21" s="149">
        <v>560</v>
      </c>
      <c r="N21" s="149">
        <v>1</v>
      </c>
      <c r="O21" s="149">
        <v>0</v>
      </c>
      <c r="P21" s="149">
        <v>18</v>
      </c>
      <c r="Q21" s="149">
        <v>31</v>
      </c>
      <c r="R21" s="149">
        <v>20</v>
      </c>
      <c r="S21" s="149">
        <v>216</v>
      </c>
      <c r="T21" s="149">
        <v>367</v>
      </c>
      <c r="U21" s="149">
        <v>0</v>
      </c>
      <c r="V21" s="149">
        <v>84</v>
      </c>
      <c r="W21" s="149">
        <v>103</v>
      </c>
      <c r="X21" s="17"/>
    </row>
    <row r="22" spans="1:24" ht="12" customHeight="1">
      <c r="A22" s="123"/>
      <c r="B22" s="120" t="s">
        <v>229</v>
      </c>
      <c r="C22" s="127" t="s">
        <v>59</v>
      </c>
      <c r="D22" s="169">
        <f t="shared" si="3"/>
        <v>1</v>
      </c>
      <c r="E22" s="149">
        <v>0</v>
      </c>
      <c r="F22" s="149">
        <v>0</v>
      </c>
      <c r="G22" s="149">
        <v>1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7"/>
    </row>
    <row r="23" spans="1:24" ht="12" customHeight="1">
      <c r="A23" s="123"/>
      <c r="B23" s="120"/>
      <c r="C23" s="127" t="s">
        <v>60</v>
      </c>
      <c r="D23" s="169">
        <f t="shared" si="3"/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7"/>
    </row>
    <row r="24" spans="1:24" ht="12" customHeight="1">
      <c r="A24" s="123"/>
      <c r="B24" s="120"/>
      <c r="C24" s="127" t="s">
        <v>61</v>
      </c>
      <c r="D24" s="169">
        <f t="shared" si="3"/>
        <v>1</v>
      </c>
      <c r="E24" s="149">
        <v>0</v>
      </c>
      <c r="F24" s="149">
        <v>0</v>
      </c>
      <c r="G24" s="149">
        <v>1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7"/>
    </row>
    <row r="25" spans="1:24" ht="4.5" customHeight="1">
      <c r="A25" s="123"/>
      <c r="B25" s="120"/>
      <c r="C25" s="127"/>
      <c r="D25" s="169"/>
      <c r="E25" s="149"/>
      <c r="F25" s="149"/>
      <c r="G25" s="149"/>
      <c r="H25" s="149"/>
      <c r="I25" s="149"/>
      <c r="J25" s="149"/>
      <c r="K25" s="149"/>
      <c r="L25" s="149"/>
      <c r="M25" s="170"/>
      <c r="N25" s="170"/>
      <c r="O25" s="170"/>
      <c r="P25" s="170"/>
      <c r="Q25" s="149"/>
      <c r="R25" s="149"/>
      <c r="S25" s="149"/>
      <c r="T25" s="149"/>
      <c r="U25" s="149"/>
      <c r="V25" s="149"/>
      <c r="W25" s="149"/>
      <c r="X25" s="17"/>
    </row>
    <row r="26" spans="1:24" ht="12" customHeight="1">
      <c r="A26" s="123" t="s">
        <v>45</v>
      </c>
      <c r="B26" s="120" t="s">
        <v>51</v>
      </c>
      <c r="C26" s="127" t="s">
        <v>59</v>
      </c>
      <c r="D26" s="169">
        <f aca="true" t="shared" si="4" ref="D26:D37">SUM(E26:W26)</f>
        <v>156</v>
      </c>
      <c r="E26" s="149">
        <v>0</v>
      </c>
      <c r="F26" s="149">
        <v>0</v>
      </c>
      <c r="G26" s="149">
        <v>39</v>
      </c>
      <c r="H26" s="149">
        <v>21</v>
      </c>
      <c r="I26" s="149">
        <v>0</v>
      </c>
      <c r="J26" s="149">
        <v>30</v>
      </c>
      <c r="K26" s="149">
        <v>2</v>
      </c>
      <c r="L26" s="149">
        <v>27</v>
      </c>
      <c r="M26" s="149">
        <v>13</v>
      </c>
      <c r="N26" s="149">
        <v>0</v>
      </c>
      <c r="O26" s="149">
        <v>0</v>
      </c>
      <c r="P26" s="149">
        <v>4</v>
      </c>
      <c r="Q26" s="149">
        <v>0</v>
      </c>
      <c r="R26" s="149">
        <v>1</v>
      </c>
      <c r="S26" s="149">
        <v>8</v>
      </c>
      <c r="T26" s="149">
        <v>8</v>
      </c>
      <c r="U26" s="149">
        <v>0</v>
      </c>
      <c r="V26" s="149">
        <v>2</v>
      </c>
      <c r="W26" s="149">
        <v>1</v>
      </c>
      <c r="X26" s="17"/>
    </row>
    <row r="27" spans="1:24" ht="12" customHeight="1">
      <c r="A27" s="123"/>
      <c r="B27" s="120"/>
      <c r="C27" s="127" t="s">
        <v>60</v>
      </c>
      <c r="D27" s="169">
        <f t="shared" si="4"/>
        <v>21</v>
      </c>
      <c r="E27" s="149">
        <v>0</v>
      </c>
      <c r="F27" s="149">
        <v>0</v>
      </c>
      <c r="G27" s="149">
        <v>3</v>
      </c>
      <c r="H27" s="149">
        <v>4</v>
      </c>
      <c r="I27" s="149">
        <v>0</v>
      </c>
      <c r="J27" s="149">
        <v>2</v>
      </c>
      <c r="K27" s="149">
        <v>0</v>
      </c>
      <c r="L27" s="149">
        <v>5</v>
      </c>
      <c r="M27" s="149">
        <v>2</v>
      </c>
      <c r="N27" s="149">
        <v>0</v>
      </c>
      <c r="O27" s="149">
        <v>0</v>
      </c>
      <c r="P27" s="149">
        <v>1</v>
      </c>
      <c r="Q27" s="149">
        <v>0</v>
      </c>
      <c r="R27" s="149">
        <v>0</v>
      </c>
      <c r="S27" s="149">
        <v>2</v>
      </c>
      <c r="T27" s="149">
        <v>2</v>
      </c>
      <c r="U27" s="149">
        <v>0</v>
      </c>
      <c r="V27" s="149">
        <v>0</v>
      </c>
      <c r="W27" s="149">
        <v>0</v>
      </c>
      <c r="X27" s="17"/>
    </row>
    <row r="28" spans="1:24" ht="12" customHeight="1">
      <c r="A28" s="123"/>
      <c r="B28" s="120"/>
      <c r="C28" s="127" t="s">
        <v>61</v>
      </c>
      <c r="D28" s="169">
        <f t="shared" si="4"/>
        <v>183</v>
      </c>
      <c r="E28" s="149">
        <v>0</v>
      </c>
      <c r="F28" s="149">
        <v>0</v>
      </c>
      <c r="G28" s="149">
        <v>53</v>
      </c>
      <c r="H28" s="149">
        <v>24</v>
      </c>
      <c r="I28" s="149">
        <v>0</v>
      </c>
      <c r="J28" s="149">
        <v>37</v>
      </c>
      <c r="K28" s="149">
        <v>3</v>
      </c>
      <c r="L28" s="149">
        <v>31</v>
      </c>
      <c r="M28" s="149">
        <v>15</v>
      </c>
      <c r="N28" s="149">
        <v>0</v>
      </c>
      <c r="O28" s="149">
        <v>0</v>
      </c>
      <c r="P28" s="149">
        <v>3</v>
      </c>
      <c r="Q28" s="149">
        <v>0</v>
      </c>
      <c r="R28" s="149">
        <v>1</v>
      </c>
      <c r="S28" s="149">
        <v>7</v>
      </c>
      <c r="T28" s="149">
        <v>6</v>
      </c>
      <c r="U28" s="149">
        <v>0</v>
      </c>
      <c r="V28" s="149">
        <v>2</v>
      </c>
      <c r="W28" s="149">
        <v>1</v>
      </c>
      <c r="X28" s="17"/>
    </row>
    <row r="29" spans="1:24" ht="12" customHeight="1">
      <c r="A29" s="123"/>
      <c r="B29" s="120" t="s">
        <v>52</v>
      </c>
      <c r="C29" s="127" t="s">
        <v>59</v>
      </c>
      <c r="D29" s="169">
        <f t="shared" si="4"/>
        <v>112</v>
      </c>
      <c r="E29" s="149">
        <v>1</v>
      </c>
      <c r="F29" s="149">
        <v>1</v>
      </c>
      <c r="G29" s="149">
        <v>39</v>
      </c>
      <c r="H29" s="149">
        <v>12</v>
      </c>
      <c r="I29" s="149">
        <v>0</v>
      </c>
      <c r="J29" s="149">
        <v>0</v>
      </c>
      <c r="K29" s="149">
        <v>17</v>
      </c>
      <c r="L29" s="149">
        <v>24</v>
      </c>
      <c r="M29" s="149">
        <v>6</v>
      </c>
      <c r="N29" s="149">
        <v>0</v>
      </c>
      <c r="O29" s="149">
        <v>1</v>
      </c>
      <c r="P29" s="149">
        <v>2</v>
      </c>
      <c r="Q29" s="149">
        <v>1</v>
      </c>
      <c r="R29" s="149">
        <v>0</v>
      </c>
      <c r="S29" s="149">
        <v>3</v>
      </c>
      <c r="T29" s="149">
        <v>3</v>
      </c>
      <c r="U29" s="149">
        <v>0</v>
      </c>
      <c r="V29" s="149">
        <v>1</v>
      </c>
      <c r="W29" s="149">
        <v>1</v>
      </c>
      <c r="X29" s="17"/>
    </row>
    <row r="30" spans="1:24" ht="12" customHeight="1">
      <c r="A30" s="123"/>
      <c r="B30" s="120"/>
      <c r="C30" s="127" t="s">
        <v>60</v>
      </c>
      <c r="D30" s="169">
        <f t="shared" si="4"/>
        <v>1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1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7"/>
    </row>
    <row r="31" spans="1:24" ht="12" customHeight="1">
      <c r="A31" s="123"/>
      <c r="B31" s="120"/>
      <c r="C31" s="127" t="s">
        <v>61</v>
      </c>
      <c r="D31" s="169">
        <f t="shared" si="4"/>
        <v>142</v>
      </c>
      <c r="E31" s="149">
        <v>1</v>
      </c>
      <c r="F31" s="149">
        <v>1</v>
      </c>
      <c r="G31" s="149">
        <v>55</v>
      </c>
      <c r="H31" s="149">
        <v>16</v>
      </c>
      <c r="I31" s="149">
        <v>0</v>
      </c>
      <c r="J31" s="149">
        <v>0</v>
      </c>
      <c r="K31" s="149">
        <v>25</v>
      </c>
      <c r="L31" s="149">
        <v>26</v>
      </c>
      <c r="M31" s="149">
        <v>5</v>
      </c>
      <c r="N31" s="149">
        <v>0</v>
      </c>
      <c r="O31" s="149">
        <v>1</v>
      </c>
      <c r="P31" s="149">
        <v>3</v>
      </c>
      <c r="Q31" s="149">
        <v>1</v>
      </c>
      <c r="R31" s="149">
        <v>0</v>
      </c>
      <c r="S31" s="149">
        <v>3</v>
      </c>
      <c r="T31" s="149">
        <v>3</v>
      </c>
      <c r="U31" s="149">
        <v>0</v>
      </c>
      <c r="V31" s="149">
        <v>1</v>
      </c>
      <c r="W31" s="149">
        <v>1</v>
      </c>
      <c r="X31" s="17"/>
    </row>
    <row r="32" spans="1:24" ht="12" customHeight="1">
      <c r="A32" s="123"/>
      <c r="B32" s="120" t="s">
        <v>53</v>
      </c>
      <c r="C32" s="127" t="s">
        <v>59</v>
      </c>
      <c r="D32" s="169">
        <f t="shared" si="4"/>
        <v>1629</v>
      </c>
      <c r="E32" s="149">
        <v>4</v>
      </c>
      <c r="F32" s="149">
        <v>2</v>
      </c>
      <c r="G32" s="149">
        <v>681</v>
      </c>
      <c r="H32" s="149">
        <v>201</v>
      </c>
      <c r="I32" s="149">
        <v>0</v>
      </c>
      <c r="J32" s="149">
        <v>49</v>
      </c>
      <c r="K32" s="149">
        <v>37</v>
      </c>
      <c r="L32" s="149">
        <v>236</v>
      </c>
      <c r="M32" s="149">
        <v>113</v>
      </c>
      <c r="N32" s="149">
        <v>0</v>
      </c>
      <c r="O32" s="149">
        <v>1</v>
      </c>
      <c r="P32" s="149">
        <v>6</v>
      </c>
      <c r="Q32" s="149">
        <v>12</v>
      </c>
      <c r="R32" s="149">
        <v>7</v>
      </c>
      <c r="S32" s="149">
        <v>89</v>
      </c>
      <c r="T32" s="149">
        <v>143</v>
      </c>
      <c r="U32" s="149">
        <v>0</v>
      </c>
      <c r="V32" s="149">
        <v>32</v>
      </c>
      <c r="W32" s="149">
        <v>16</v>
      </c>
      <c r="X32" s="17"/>
    </row>
    <row r="33" spans="1:24" ht="12" customHeight="1">
      <c r="A33" s="123"/>
      <c r="B33" s="120"/>
      <c r="C33" s="127" t="s">
        <v>60</v>
      </c>
      <c r="D33" s="169">
        <f t="shared" si="4"/>
        <v>22</v>
      </c>
      <c r="E33" s="149">
        <v>0</v>
      </c>
      <c r="F33" s="149">
        <v>0</v>
      </c>
      <c r="G33" s="149">
        <v>3</v>
      </c>
      <c r="H33" s="149">
        <v>2</v>
      </c>
      <c r="I33" s="149">
        <v>0</v>
      </c>
      <c r="J33" s="149">
        <v>0</v>
      </c>
      <c r="K33" s="149">
        <v>0</v>
      </c>
      <c r="L33" s="149">
        <v>2</v>
      </c>
      <c r="M33" s="149">
        <v>1</v>
      </c>
      <c r="N33" s="149">
        <v>0</v>
      </c>
      <c r="O33" s="149">
        <v>0</v>
      </c>
      <c r="P33" s="149">
        <v>0</v>
      </c>
      <c r="Q33" s="149">
        <v>1</v>
      </c>
      <c r="R33" s="149">
        <v>0</v>
      </c>
      <c r="S33" s="149">
        <v>4</v>
      </c>
      <c r="T33" s="149">
        <v>6</v>
      </c>
      <c r="U33" s="149">
        <v>0</v>
      </c>
      <c r="V33" s="149">
        <v>3</v>
      </c>
      <c r="W33" s="149">
        <v>0</v>
      </c>
      <c r="X33" s="17"/>
    </row>
    <row r="34" spans="1:24" ht="12" customHeight="1">
      <c r="A34" s="123"/>
      <c r="B34" s="120"/>
      <c r="C34" s="127" t="s">
        <v>61</v>
      </c>
      <c r="D34" s="169">
        <f t="shared" si="4"/>
        <v>2179</v>
      </c>
      <c r="E34" s="149">
        <v>5</v>
      </c>
      <c r="F34" s="149">
        <v>3</v>
      </c>
      <c r="G34" s="149">
        <v>951</v>
      </c>
      <c r="H34" s="149">
        <v>275</v>
      </c>
      <c r="I34" s="149">
        <v>0</v>
      </c>
      <c r="J34" s="149">
        <v>68</v>
      </c>
      <c r="K34" s="149">
        <v>63</v>
      </c>
      <c r="L34" s="149">
        <v>353</v>
      </c>
      <c r="M34" s="149">
        <v>152</v>
      </c>
      <c r="N34" s="149">
        <v>0</v>
      </c>
      <c r="O34" s="149">
        <v>1</v>
      </c>
      <c r="P34" s="149">
        <v>6</v>
      </c>
      <c r="Q34" s="149">
        <v>12</v>
      </c>
      <c r="R34" s="149">
        <v>8</v>
      </c>
      <c r="S34" s="149">
        <v>89</v>
      </c>
      <c r="T34" s="149">
        <v>142</v>
      </c>
      <c r="U34" s="149">
        <v>0</v>
      </c>
      <c r="V34" s="149">
        <v>29</v>
      </c>
      <c r="W34" s="149">
        <v>22</v>
      </c>
      <c r="X34" s="17"/>
    </row>
    <row r="35" spans="1:24" ht="12" customHeight="1">
      <c r="A35" s="123"/>
      <c r="B35" s="120" t="s">
        <v>54</v>
      </c>
      <c r="C35" s="127" t="s">
        <v>59</v>
      </c>
      <c r="D35" s="169">
        <f t="shared" si="4"/>
        <v>1884</v>
      </c>
      <c r="E35" s="149">
        <v>3</v>
      </c>
      <c r="F35" s="149">
        <v>2</v>
      </c>
      <c r="G35" s="149">
        <v>837</v>
      </c>
      <c r="H35" s="149">
        <v>283</v>
      </c>
      <c r="I35" s="149">
        <v>0</v>
      </c>
      <c r="J35" s="149">
        <v>15</v>
      </c>
      <c r="K35" s="149">
        <v>15</v>
      </c>
      <c r="L35" s="149">
        <v>197</v>
      </c>
      <c r="M35" s="149">
        <v>146</v>
      </c>
      <c r="N35" s="149">
        <v>1</v>
      </c>
      <c r="O35" s="149">
        <v>0</v>
      </c>
      <c r="P35" s="149">
        <v>6</v>
      </c>
      <c r="Q35" s="149">
        <v>14</v>
      </c>
      <c r="R35" s="149">
        <v>12</v>
      </c>
      <c r="S35" s="149">
        <v>94</v>
      </c>
      <c r="T35" s="149">
        <v>183</v>
      </c>
      <c r="U35" s="149">
        <v>0</v>
      </c>
      <c r="V35" s="149">
        <v>58</v>
      </c>
      <c r="W35" s="149">
        <v>18</v>
      </c>
      <c r="X35" s="17"/>
    </row>
    <row r="36" spans="1:24" ht="12" customHeight="1">
      <c r="A36" s="123"/>
      <c r="B36" s="120"/>
      <c r="C36" s="127" t="s">
        <v>60</v>
      </c>
      <c r="D36" s="169">
        <f t="shared" si="4"/>
        <v>8</v>
      </c>
      <c r="E36" s="149">
        <v>0</v>
      </c>
      <c r="F36" s="149">
        <v>0</v>
      </c>
      <c r="G36" s="149">
        <v>2</v>
      </c>
      <c r="H36" s="149">
        <v>1</v>
      </c>
      <c r="I36" s="149">
        <v>0</v>
      </c>
      <c r="J36" s="149">
        <v>1</v>
      </c>
      <c r="K36" s="149">
        <v>0</v>
      </c>
      <c r="L36" s="149">
        <v>1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2</v>
      </c>
      <c r="U36" s="149">
        <v>0</v>
      </c>
      <c r="V36" s="149">
        <v>1</v>
      </c>
      <c r="W36" s="149">
        <v>0</v>
      </c>
      <c r="X36" s="17"/>
    </row>
    <row r="37" spans="1:24" ht="12" customHeight="1">
      <c r="A37" s="123"/>
      <c r="B37" s="120"/>
      <c r="C37" s="127" t="s">
        <v>61</v>
      </c>
      <c r="D37" s="169">
        <f t="shared" si="4"/>
        <v>2471</v>
      </c>
      <c r="E37" s="149">
        <v>4</v>
      </c>
      <c r="F37" s="149">
        <v>8</v>
      </c>
      <c r="G37" s="149">
        <v>1143</v>
      </c>
      <c r="H37" s="149">
        <v>391</v>
      </c>
      <c r="I37" s="149">
        <v>0</v>
      </c>
      <c r="J37" s="149">
        <v>25</v>
      </c>
      <c r="K37" s="149">
        <v>19</v>
      </c>
      <c r="L37" s="149">
        <v>274</v>
      </c>
      <c r="M37" s="149">
        <v>214</v>
      </c>
      <c r="N37" s="149">
        <v>1</v>
      </c>
      <c r="O37" s="149">
        <v>0</v>
      </c>
      <c r="P37" s="149">
        <v>9</v>
      </c>
      <c r="Q37" s="149">
        <v>16</v>
      </c>
      <c r="R37" s="149">
        <v>12</v>
      </c>
      <c r="S37" s="149">
        <v>95</v>
      </c>
      <c r="T37" s="149">
        <v>181</v>
      </c>
      <c r="U37" s="149">
        <v>0</v>
      </c>
      <c r="V37" s="149">
        <v>57</v>
      </c>
      <c r="W37" s="149">
        <v>22</v>
      </c>
      <c r="X37" s="17"/>
    </row>
    <row r="38" spans="1:24" ht="4.5" customHeight="1">
      <c r="A38" s="123"/>
      <c r="B38" s="120"/>
      <c r="C38" s="127"/>
      <c r="D38" s="169"/>
      <c r="E38" s="149"/>
      <c r="F38" s="149"/>
      <c r="G38" s="149"/>
      <c r="H38" s="149"/>
      <c r="I38" s="149"/>
      <c r="J38" s="149"/>
      <c r="K38" s="149"/>
      <c r="L38" s="149"/>
      <c r="M38" s="170"/>
      <c r="N38" s="170"/>
      <c r="O38" s="170"/>
      <c r="P38" s="170"/>
      <c r="Q38" s="149"/>
      <c r="R38" s="149"/>
      <c r="S38" s="149"/>
      <c r="T38" s="149"/>
      <c r="U38" s="149"/>
      <c r="V38" s="149"/>
      <c r="W38" s="149"/>
      <c r="X38" s="17"/>
    </row>
    <row r="39" spans="1:24" ht="12" customHeight="1">
      <c r="A39" s="123" t="s">
        <v>171</v>
      </c>
      <c r="B39" s="120" t="s">
        <v>230</v>
      </c>
      <c r="C39" s="127" t="s">
        <v>59</v>
      </c>
      <c r="D39" s="169">
        <f aca="true" t="shared" si="5" ref="D39:D44">SUM(E39:W39)</f>
        <v>4</v>
      </c>
      <c r="E39" s="149">
        <v>0</v>
      </c>
      <c r="F39" s="149">
        <v>0</v>
      </c>
      <c r="G39" s="149">
        <v>2</v>
      </c>
      <c r="H39" s="149">
        <v>1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1</v>
      </c>
      <c r="Q39" s="149">
        <v>0</v>
      </c>
      <c r="R39" s="149">
        <v>0</v>
      </c>
      <c r="S39" s="149">
        <v>0</v>
      </c>
      <c r="T39" s="149">
        <v>0</v>
      </c>
      <c r="U39" s="149">
        <v>0</v>
      </c>
      <c r="V39" s="149">
        <v>0</v>
      </c>
      <c r="W39" s="149">
        <v>0</v>
      </c>
      <c r="X39" s="17"/>
    </row>
    <row r="40" spans="1:24" ht="12" customHeight="1">
      <c r="A40" s="123"/>
      <c r="B40" s="120"/>
      <c r="C40" s="127" t="s">
        <v>60</v>
      </c>
      <c r="D40" s="169">
        <f t="shared" si="5"/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7"/>
    </row>
    <row r="41" spans="1:24" ht="12" customHeight="1">
      <c r="A41" s="123"/>
      <c r="B41" s="120"/>
      <c r="C41" s="127" t="s">
        <v>61</v>
      </c>
      <c r="D41" s="169">
        <f t="shared" si="5"/>
        <v>5</v>
      </c>
      <c r="E41" s="149">
        <v>0</v>
      </c>
      <c r="F41" s="149">
        <v>0</v>
      </c>
      <c r="G41" s="149">
        <v>3</v>
      </c>
      <c r="H41" s="149">
        <v>1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1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7"/>
    </row>
    <row r="42" spans="1:24" ht="12" customHeight="1">
      <c r="A42" s="123"/>
      <c r="B42" s="120" t="s">
        <v>231</v>
      </c>
      <c r="C42" s="127" t="s">
        <v>59</v>
      </c>
      <c r="D42" s="169">
        <f t="shared" si="5"/>
        <v>12</v>
      </c>
      <c r="E42" s="149">
        <v>0</v>
      </c>
      <c r="F42" s="149">
        <v>0</v>
      </c>
      <c r="G42" s="149">
        <v>3</v>
      </c>
      <c r="H42" s="149">
        <v>3</v>
      </c>
      <c r="I42" s="149">
        <v>0</v>
      </c>
      <c r="J42" s="149">
        <v>1</v>
      </c>
      <c r="K42" s="149">
        <v>0</v>
      </c>
      <c r="L42" s="149">
        <v>3</v>
      </c>
      <c r="M42" s="149">
        <v>1</v>
      </c>
      <c r="N42" s="149">
        <v>0</v>
      </c>
      <c r="O42" s="149">
        <v>0</v>
      </c>
      <c r="P42" s="149">
        <v>1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7"/>
    </row>
    <row r="43" spans="1:24" ht="12" customHeight="1">
      <c r="A43" s="123"/>
      <c r="B43" s="120"/>
      <c r="C43" s="127" t="s">
        <v>60</v>
      </c>
      <c r="D43" s="169">
        <f t="shared" si="5"/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7"/>
    </row>
    <row r="44" spans="1:24" ht="12" customHeight="1">
      <c r="A44" s="123"/>
      <c r="B44" s="120"/>
      <c r="C44" s="127" t="s">
        <v>61</v>
      </c>
      <c r="D44" s="169">
        <f t="shared" si="5"/>
        <v>15</v>
      </c>
      <c r="E44" s="149">
        <v>0</v>
      </c>
      <c r="F44" s="149">
        <v>0</v>
      </c>
      <c r="G44" s="149">
        <v>6</v>
      </c>
      <c r="H44" s="149">
        <v>3</v>
      </c>
      <c r="I44" s="149">
        <v>0</v>
      </c>
      <c r="J44" s="149">
        <v>1</v>
      </c>
      <c r="K44" s="149">
        <v>0</v>
      </c>
      <c r="L44" s="149">
        <v>3</v>
      </c>
      <c r="M44" s="149">
        <v>1</v>
      </c>
      <c r="N44" s="149">
        <v>0</v>
      </c>
      <c r="O44" s="149">
        <v>0</v>
      </c>
      <c r="P44" s="149">
        <v>1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7"/>
    </row>
    <row r="45" spans="1:24" ht="4.5" customHeight="1">
      <c r="A45" s="123"/>
      <c r="B45" s="120"/>
      <c r="C45" s="127"/>
      <c r="D45" s="169"/>
      <c r="E45" s="149"/>
      <c r="F45" s="149"/>
      <c r="G45" s="149"/>
      <c r="H45" s="149"/>
      <c r="I45" s="149"/>
      <c r="J45" s="149"/>
      <c r="K45" s="149"/>
      <c r="L45" s="149"/>
      <c r="M45" s="170"/>
      <c r="N45" s="170"/>
      <c r="O45" s="170"/>
      <c r="P45" s="170"/>
      <c r="Q45" s="149"/>
      <c r="R45" s="149"/>
      <c r="S45" s="149"/>
      <c r="T45" s="149"/>
      <c r="U45" s="149"/>
      <c r="V45" s="149"/>
      <c r="W45" s="149"/>
      <c r="X45" s="17"/>
    </row>
    <row r="46" spans="1:24" ht="12" customHeight="1">
      <c r="A46" s="123" t="s">
        <v>46</v>
      </c>
      <c r="B46" s="120" t="s">
        <v>55</v>
      </c>
      <c r="C46" s="127" t="s">
        <v>59</v>
      </c>
      <c r="D46" s="169">
        <f aca="true" t="shared" si="6" ref="D46:D57">SUM(E46:W46)</f>
        <v>708</v>
      </c>
      <c r="E46" s="149">
        <v>3</v>
      </c>
      <c r="F46" s="149">
        <v>0</v>
      </c>
      <c r="G46" s="149">
        <v>419</v>
      </c>
      <c r="H46" s="149">
        <v>95</v>
      </c>
      <c r="I46" s="149">
        <v>0</v>
      </c>
      <c r="J46" s="149">
        <v>1</v>
      </c>
      <c r="K46" s="149">
        <v>8</v>
      </c>
      <c r="L46" s="149">
        <v>62</v>
      </c>
      <c r="M46" s="149">
        <v>48</v>
      </c>
      <c r="N46" s="149">
        <v>0</v>
      </c>
      <c r="O46" s="149">
        <v>0</v>
      </c>
      <c r="P46" s="149">
        <v>5</v>
      </c>
      <c r="Q46" s="149">
        <v>4</v>
      </c>
      <c r="R46" s="149">
        <v>1</v>
      </c>
      <c r="S46" s="149">
        <v>16</v>
      </c>
      <c r="T46" s="149">
        <v>20</v>
      </c>
      <c r="U46" s="149">
        <v>0</v>
      </c>
      <c r="V46" s="149">
        <v>9</v>
      </c>
      <c r="W46" s="149">
        <v>17</v>
      </c>
      <c r="X46" s="17"/>
    </row>
    <row r="47" spans="1:24" ht="12" customHeight="1">
      <c r="A47" s="123"/>
      <c r="B47" s="120"/>
      <c r="C47" s="127" t="s">
        <v>60</v>
      </c>
      <c r="D47" s="169">
        <f t="shared" si="6"/>
        <v>8</v>
      </c>
      <c r="E47" s="149">
        <v>0</v>
      </c>
      <c r="F47" s="149">
        <v>0</v>
      </c>
      <c r="G47" s="149">
        <v>3</v>
      </c>
      <c r="H47" s="149">
        <v>3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1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1</v>
      </c>
      <c r="W47" s="149">
        <v>0</v>
      </c>
      <c r="X47" s="17"/>
    </row>
    <row r="48" spans="1:24" ht="12" customHeight="1">
      <c r="A48" s="123"/>
      <c r="B48" s="120"/>
      <c r="C48" s="127" t="s">
        <v>61</v>
      </c>
      <c r="D48" s="169">
        <f t="shared" si="6"/>
        <v>773</v>
      </c>
      <c r="E48" s="149">
        <v>3</v>
      </c>
      <c r="F48" s="149">
        <v>0</v>
      </c>
      <c r="G48" s="149">
        <v>451</v>
      </c>
      <c r="H48" s="149">
        <v>103</v>
      </c>
      <c r="I48" s="149">
        <v>0</v>
      </c>
      <c r="J48" s="149">
        <v>2</v>
      </c>
      <c r="K48" s="149">
        <v>8</v>
      </c>
      <c r="L48" s="149">
        <v>65</v>
      </c>
      <c r="M48" s="149">
        <v>51</v>
      </c>
      <c r="N48" s="149">
        <v>0</v>
      </c>
      <c r="O48" s="149">
        <v>0</v>
      </c>
      <c r="P48" s="149">
        <v>5</v>
      </c>
      <c r="Q48" s="149">
        <v>7</v>
      </c>
      <c r="R48" s="149">
        <v>1</v>
      </c>
      <c r="S48" s="149">
        <v>23</v>
      </c>
      <c r="T48" s="149">
        <v>25</v>
      </c>
      <c r="U48" s="149">
        <v>0</v>
      </c>
      <c r="V48" s="149">
        <v>12</v>
      </c>
      <c r="W48" s="149">
        <v>17</v>
      </c>
      <c r="X48" s="17"/>
    </row>
    <row r="49" spans="1:24" ht="12" customHeight="1">
      <c r="A49" s="123"/>
      <c r="B49" s="122" t="s">
        <v>56</v>
      </c>
      <c r="C49" s="127" t="s">
        <v>59</v>
      </c>
      <c r="D49" s="169">
        <f t="shared" si="6"/>
        <v>1044</v>
      </c>
      <c r="E49" s="149">
        <v>4</v>
      </c>
      <c r="F49" s="149">
        <v>0</v>
      </c>
      <c r="G49" s="149">
        <v>626</v>
      </c>
      <c r="H49" s="149">
        <v>123</v>
      </c>
      <c r="I49" s="149">
        <v>0</v>
      </c>
      <c r="J49" s="149">
        <v>5</v>
      </c>
      <c r="K49" s="149">
        <v>10</v>
      </c>
      <c r="L49" s="149">
        <v>83</v>
      </c>
      <c r="M49" s="149">
        <v>68</v>
      </c>
      <c r="N49" s="149">
        <v>0</v>
      </c>
      <c r="O49" s="149">
        <v>0</v>
      </c>
      <c r="P49" s="149">
        <v>5</v>
      </c>
      <c r="Q49" s="149">
        <v>10</v>
      </c>
      <c r="R49" s="149">
        <v>8</v>
      </c>
      <c r="S49" s="149">
        <v>26</v>
      </c>
      <c r="T49" s="149">
        <v>33</v>
      </c>
      <c r="U49" s="149">
        <v>0</v>
      </c>
      <c r="V49" s="149">
        <v>12</v>
      </c>
      <c r="W49" s="149">
        <v>31</v>
      </c>
      <c r="X49" s="17"/>
    </row>
    <row r="50" spans="1:24" ht="12" customHeight="1">
      <c r="A50" s="123"/>
      <c r="B50" s="120"/>
      <c r="C50" s="127" t="s">
        <v>60</v>
      </c>
      <c r="D50" s="169">
        <f t="shared" si="6"/>
        <v>8</v>
      </c>
      <c r="E50" s="149">
        <v>0</v>
      </c>
      <c r="F50" s="149">
        <v>0</v>
      </c>
      <c r="G50" s="149">
        <v>6</v>
      </c>
      <c r="H50" s="149">
        <v>2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7"/>
    </row>
    <row r="51" spans="1:24" ht="12" customHeight="1">
      <c r="A51" s="123"/>
      <c r="B51" s="120"/>
      <c r="C51" s="127" t="s">
        <v>61</v>
      </c>
      <c r="D51" s="169">
        <f t="shared" si="6"/>
        <v>1123</v>
      </c>
      <c r="E51" s="149">
        <v>5</v>
      </c>
      <c r="F51" s="149">
        <v>0</v>
      </c>
      <c r="G51" s="149">
        <v>658</v>
      </c>
      <c r="H51" s="149">
        <v>129</v>
      </c>
      <c r="I51" s="149">
        <v>0</v>
      </c>
      <c r="J51" s="149">
        <v>5</v>
      </c>
      <c r="K51" s="149">
        <v>11</v>
      </c>
      <c r="L51" s="149">
        <v>86</v>
      </c>
      <c r="M51" s="149">
        <v>73</v>
      </c>
      <c r="N51" s="149">
        <v>0</v>
      </c>
      <c r="O51" s="149">
        <v>0</v>
      </c>
      <c r="P51" s="149">
        <v>6</v>
      </c>
      <c r="Q51" s="149">
        <v>18</v>
      </c>
      <c r="R51" s="149">
        <v>10</v>
      </c>
      <c r="S51" s="149">
        <v>34</v>
      </c>
      <c r="T51" s="149">
        <v>41</v>
      </c>
      <c r="U51" s="149">
        <v>0</v>
      </c>
      <c r="V51" s="149">
        <v>15</v>
      </c>
      <c r="W51" s="149">
        <v>32</v>
      </c>
      <c r="X51" s="17"/>
    </row>
    <row r="52" spans="1:24" ht="12" customHeight="1">
      <c r="A52" s="123"/>
      <c r="B52" s="120" t="s">
        <v>57</v>
      </c>
      <c r="C52" s="127" t="s">
        <v>59</v>
      </c>
      <c r="D52" s="169">
        <f t="shared" si="6"/>
        <v>921</v>
      </c>
      <c r="E52" s="149">
        <v>0</v>
      </c>
      <c r="F52" s="149">
        <v>0</v>
      </c>
      <c r="G52" s="149">
        <v>482</v>
      </c>
      <c r="H52" s="149">
        <v>124</v>
      </c>
      <c r="I52" s="149">
        <v>0</v>
      </c>
      <c r="J52" s="149">
        <v>4</v>
      </c>
      <c r="K52" s="149">
        <v>3</v>
      </c>
      <c r="L52" s="149">
        <v>78</v>
      </c>
      <c r="M52" s="149">
        <v>69</v>
      </c>
      <c r="N52" s="149">
        <v>0</v>
      </c>
      <c r="O52" s="149">
        <v>0</v>
      </c>
      <c r="P52" s="149">
        <v>4</v>
      </c>
      <c r="Q52" s="149">
        <v>5</v>
      </c>
      <c r="R52" s="149">
        <v>8</v>
      </c>
      <c r="S52" s="149">
        <v>43</v>
      </c>
      <c r="T52" s="149">
        <v>45</v>
      </c>
      <c r="U52" s="149">
        <v>0</v>
      </c>
      <c r="V52" s="149">
        <v>16</v>
      </c>
      <c r="W52" s="149">
        <v>40</v>
      </c>
      <c r="X52" s="17"/>
    </row>
    <row r="53" spans="1:24" ht="12" customHeight="1">
      <c r="A53" s="123"/>
      <c r="B53" s="120"/>
      <c r="C53" s="127" t="s">
        <v>60</v>
      </c>
      <c r="D53" s="169">
        <f t="shared" si="6"/>
        <v>3</v>
      </c>
      <c r="E53" s="149">
        <v>0</v>
      </c>
      <c r="F53" s="149">
        <v>0</v>
      </c>
      <c r="G53" s="149">
        <v>0</v>
      </c>
      <c r="H53" s="149">
        <v>1</v>
      </c>
      <c r="I53" s="149">
        <v>0</v>
      </c>
      <c r="J53" s="149">
        <v>0</v>
      </c>
      <c r="K53" s="149">
        <v>0</v>
      </c>
      <c r="L53" s="149">
        <v>1</v>
      </c>
      <c r="M53" s="149">
        <v>1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7"/>
    </row>
    <row r="54" spans="1:24" ht="12" customHeight="1">
      <c r="A54" s="123"/>
      <c r="B54" s="120"/>
      <c r="C54" s="127" t="s">
        <v>61</v>
      </c>
      <c r="D54" s="169">
        <f t="shared" si="6"/>
        <v>972</v>
      </c>
      <c r="E54" s="149">
        <v>0</v>
      </c>
      <c r="F54" s="149">
        <v>0</v>
      </c>
      <c r="G54" s="149">
        <v>497</v>
      </c>
      <c r="H54" s="149">
        <v>126</v>
      </c>
      <c r="I54" s="149">
        <v>0</v>
      </c>
      <c r="J54" s="149">
        <v>4</v>
      </c>
      <c r="K54" s="149">
        <v>3</v>
      </c>
      <c r="L54" s="149">
        <v>79</v>
      </c>
      <c r="M54" s="149">
        <v>68</v>
      </c>
      <c r="N54" s="149">
        <v>0</v>
      </c>
      <c r="O54" s="149">
        <v>0</v>
      </c>
      <c r="P54" s="149">
        <v>5</v>
      </c>
      <c r="Q54" s="149">
        <v>5</v>
      </c>
      <c r="R54" s="149">
        <v>10</v>
      </c>
      <c r="S54" s="149">
        <v>62</v>
      </c>
      <c r="T54" s="149">
        <v>53</v>
      </c>
      <c r="U54" s="149">
        <v>0</v>
      </c>
      <c r="V54" s="149">
        <v>19</v>
      </c>
      <c r="W54" s="149">
        <v>41</v>
      </c>
      <c r="X54" s="17"/>
    </row>
    <row r="55" spans="1:24" ht="12" customHeight="1">
      <c r="A55" s="123"/>
      <c r="B55" s="120" t="s">
        <v>58</v>
      </c>
      <c r="C55" s="127" t="s">
        <v>59</v>
      </c>
      <c r="D55" s="169">
        <f t="shared" si="6"/>
        <v>4941</v>
      </c>
      <c r="E55" s="149">
        <v>8</v>
      </c>
      <c r="F55" s="149">
        <v>5</v>
      </c>
      <c r="G55" s="149">
        <v>2683</v>
      </c>
      <c r="H55" s="149">
        <v>713</v>
      </c>
      <c r="I55" s="149">
        <v>0</v>
      </c>
      <c r="J55" s="149">
        <v>19</v>
      </c>
      <c r="K55" s="149">
        <v>14</v>
      </c>
      <c r="L55" s="149">
        <v>395</v>
      </c>
      <c r="M55" s="149">
        <v>402</v>
      </c>
      <c r="N55" s="149">
        <v>1</v>
      </c>
      <c r="O55" s="149">
        <v>0</v>
      </c>
      <c r="P55" s="149">
        <v>9</v>
      </c>
      <c r="Q55" s="149">
        <v>23</v>
      </c>
      <c r="R55" s="149">
        <v>26</v>
      </c>
      <c r="S55" s="149">
        <v>206</v>
      </c>
      <c r="T55" s="149">
        <v>190</v>
      </c>
      <c r="U55" s="149">
        <v>0</v>
      </c>
      <c r="V55" s="149">
        <v>61</v>
      </c>
      <c r="W55" s="149">
        <v>186</v>
      </c>
      <c r="X55" s="17"/>
    </row>
    <row r="56" spans="1:24" ht="12" customHeight="1">
      <c r="A56" s="123"/>
      <c r="B56" s="120"/>
      <c r="C56" s="127" t="s">
        <v>60</v>
      </c>
      <c r="D56" s="169">
        <f t="shared" si="6"/>
        <v>14</v>
      </c>
      <c r="E56" s="149">
        <v>0</v>
      </c>
      <c r="F56" s="149">
        <v>0</v>
      </c>
      <c r="G56" s="149">
        <v>3</v>
      </c>
      <c r="H56" s="149">
        <v>2</v>
      </c>
      <c r="I56" s="149">
        <v>0</v>
      </c>
      <c r="J56" s="149">
        <v>4</v>
      </c>
      <c r="K56" s="149">
        <v>0</v>
      </c>
      <c r="L56" s="149">
        <v>1</v>
      </c>
      <c r="M56" s="149">
        <v>3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1</v>
      </c>
      <c r="W56" s="149">
        <v>0</v>
      </c>
      <c r="X56" s="17"/>
    </row>
    <row r="57" spans="1:24" ht="12" customHeight="1">
      <c r="A57" s="123"/>
      <c r="B57" s="120"/>
      <c r="C57" s="127" t="s">
        <v>61</v>
      </c>
      <c r="D57" s="169">
        <f t="shared" si="6"/>
        <v>5075</v>
      </c>
      <c r="E57" s="149">
        <v>9</v>
      </c>
      <c r="F57" s="149">
        <v>5</v>
      </c>
      <c r="G57" s="149">
        <v>2701</v>
      </c>
      <c r="H57" s="149">
        <v>721</v>
      </c>
      <c r="I57" s="149">
        <v>0</v>
      </c>
      <c r="J57" s="149">
        <v>15</v>
      </c>
      <c r="K57" s="149">
        <v>14</v>
      </c>
      <c r="L57" s="149">
        <v>395</v>
      </c>
      <c r="M57" s="149">
        <v>401</v>
      </c>
      <c r="N57" s="149">
        <v>1</v>
      </c>
      <c r="O57" s="149">
        <v>0</v>
      </c>
      <c r="P57" s="149">
        <v>9</v>
      </c>
      <c r="Q57" s="149">
        <v>28</v>
      </c>
      <c r="R57" s="149">
        <v>31</v>
      </c>
      <c r="S57" s="149">
        <v>269</v>
      </c>
      <c r="T57" s="149">
        <v>219</v>
      </c>
      <c r="U57" s="149">
        <v>0</v>
      </c>
      <c r="V57" s="149">
        <v>70</v>
      </c>
      <c r="W57" s="149">
        <v>187</v>
      </c>
      <c r="X57" s="17"/>
    </row>
    <row r="58" spans="1:24" ht="4.5" customHeight="1">
      <c r="A58" s="123"/>
      <c r="B58" s="120"/>
      <c r="C58" s="127"/>
      <c r="D58" s="169"/>
      <c r="E58" s="149"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7"/>
    </row>
    <row r="59" spans="1:24" ht="12" customHeight="1">
      <c r="A59" s="123" t="s">
        <v>62</v>
      </c>
      <c r="B59" s="120" t="s">
        <v>47</v>
      </c>
      <c r="C59" s="127" t="s">
        <v>59</v>
      </c>
      <c r="D59" s="169">
        <f aca="true" t="shared" si="7" ref="D59:D64">SUM(E59:W59)</f>
        <v>6615</v>
      </c>
      <c r="E59" s="149">
        <v>12</v>
      </c>
      <c r="F59" s="149">
        <v>9</v>
      </c>
      <c r="G59" s="149">
        <v>3330</v>
      </c>
      <c r="H59" s="149">
        <v>956</v>
      </c>
      <c r="I59" s="149">
        <v>1</v>
      </c>
      <c r="J59" s="149">
        <v>30</v>
      </c>
      <c r="K59" s="149">
        <v>12</v>
      </c>
      <c r="L59" s="149">
        <v>518</v>
      </c>
      <c r="M59" s="149">
        <v>578</v>
      </c>
      <c r="N59" s="149">
        <v>1</v>
      </c>
      <c r="O59" s="149">
        <v>1</v>
      </c>
      <c r="P59" s="149">
        <v>21</v>
      </c>
      <c r="Q59" s="149">
        <v>53</v>
      </c>
      <c r="R59" s="149">
        <v>47</v>
      </c>
      <c r="S59" s="149">
        <v>379</v>
      </c>
      <c r="T59" s="149">
        <v>200</v>
      </c>
      <c r="U59" s="149">
        <v>0</v>
      </c>
      <c r="V59" s="149">
        <v>10</v>
      </c>
      <c r="W59" s="149">
        <v>457</v>
      </c>
      <c r="X59" s="17"/>
    </row>
    <row r="60" spans="1:24" ht="12" customHeight="1">
      <c r="A60" s="123"/>
      <c r="B60" s="120"/>
      <c r="C60" s="127" t="s">
        <v>60</v>
      </c>
      <c r="D60" s="169">
        <f t="shared" si="7"/>
        <v>13</v>
      </c>
      <c r="E60" s="149">
        <v>0</v>
      </c>
      <c r="F60" s="149">
        <v>0</v>
      </c>
      <c r="G60" s="149">
        <v>3</v>
      </c>
      <c r="H60" s="149">
        <v>0</v>
      </c>
      <c r="I60" s="149">
        <v>0</v>
      </c>
      <c r="J60" s="149">
        <v>6</v>
      </c>
      <c r="K60" s="149">
        <v>0</v>
      </c>
      <c r="L60" s="149">
        <v>3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1</v>
      </c>
      <c r="T60" s="149">
        <v>0</v>
      </c>
      <c r="U60" s="149">
        <v>0</v>
      </c>
      <c r="V60" s="149">
        <v>0</v>
      </c>
      <c r="W60" s="149">
        <v>0</v>
      </c>
      <c r="X60" s="17"/>
    </row>
    <row r="61" spans="1:24" s="14" customFormat="1" ht="12" customHeight="1">
      <c r="A61" s="123"/>
      <c r="B61" s="120"/>
      <c r="C61" s="127" t="s">
        <v>61</v>
      </c>
      <c r="D61" s="169">
        <f t="shared" si="7"/>
        <v>6849</v>
      </c>
      <c r="E61" s="149">
        <v>12</v>
      </c>
      <c r="F61" s="149">
        <v>9</v>
      </c>
      <c r="G61" s="149">
        <v>3435</v>
      </c>
      <c r="H61" s="149">
        <v>976</v>
      </c>
      <c r="I61" s="149">
        <v>1</v>
      </c>
      <c r="J61" s="149">
        <v>25</v>
      </c>
      <c r="K61" s="149">
        <v>13</v>
      </c>
      <c r="L61" s="149">
        <v>536</v>
      </c>
      <c r="M61" s="149">
        <v>601</v>
      </c>
      <c r="N61" s="149">
        <v>1</v>
      </c>
      <c r="O61" s="149">
        <v>1</v>
      </c>
      <c r="P61" s="149">
        <v>24</v>
      </c>
      <c r="Q61" s="149">
        <v>60</v>
      </c>
      <c r="R61" s="149">
        <v>51</v>
      </c>
      <c r="S61" s="149">
        <v>406</v>
      </c>
      <c r="T61" s="149">
        <v>225</v>
      </c>
      <c r="U61" s="149">
        <v>0</v>
      </c>
      <c r="V61" s="149">
        <v>10</v>
      </c>
      <c r="W61" s="149">
        <v>463</v>
      </c>
      <c r="X61" s="17"/>
    </row>
    <row r="62" spans="1:24" ht="12" customHeight="1">
      <c r="A62" s="123"/>
      <c r="B62" s="120" t="s">
        <v>40</v>
      </c>
      <c r="C62" s="127" t="s">
        <v>59</v>
      </c>
      <c r="D62" s="169">
        <f t="shared" si="7"/>
        <v>6</v>
      </c>
      <c r="E62" s="149">
        <v>0</v>
      </c>
      <c r="F62" s="149">
        <v>0</v>
      </c>
      <c r="G62" s="149">
        <v>2</v>
      </c>
      <c r="H62" s="149">
        <v>1</v>
      </c>
      <c r="I62" s="149">
        <v>0</v>
      </c>
      <c r="J62" s="149">
        <v>0</v>
      </c>
      <c r="K62" s="149">
        <v>1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2</v>
      </c>
      <c r="W62" s="149">
        <v>0</v>
      </c>
      <c r="X62" s="17"/>
    </row>
    <row r="63" spans="1:24" ht="12" customHeight="1">
      <c r="A63" s="123"/>
      <c r="B63" s="120"/>
      <c r="C63" s="127" t="s">
        <v>60</v>
      </c>
      <c r="D63" s="169">
        <f t="shared" si="7"/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7"/>
    </row>
    <row r="64" spans="1:24" ht="12" customHeight="1">
      <c r="A64" s="123"/>
      <c r="B64" s="120"/>
      <c r="C64" s="127" t="s">
        <v>61</v>
      </c>
      <c r="D64" s="169">
        <f t="shared" si="7"/>
        <v>9</v>
      </c>
      <c r="E64" s="149">
        <v>0</v>
      </c>
      <c r="F64" s="149">
        <v>0</v>
      </c>
      <c r="G64" s="149">
        <v>3</v>
      </c>
      <c r="H64" s="149">
        <v>1</v>
      </c>
      <c r="I64" s="149">
        <v>0</v>
      </c>
      <c r="J64" s="149">
        <v>0</v>
      </c>
      <c r="K64" s="149">
        <v>3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2</v>
      </c>
      <c r="W64" s="149">
        <v>0</v>
      </c>
      <c r="X64" s="17"/>
    </row>
    <row r="65" spans="1:24" ht="4.5" customHeight="1">
      <c r="A65" s="123"/>
      <c r="B65" s="120"/>
      <c r="C65" s="127"/>
      <c r="D65" s="169"/>
      <c r="E65" s="149"/>
      <c r="F65" s="149"/>
      <c r="G65" s="149"/>
      <c r="H65" s="149"/>
      <c r="I65" s="149"/>
      <c r="J65" s="149"/>
      <c r="K65" s="149"/>
      <c r="L65" s="149"/>
      <c r="M65" s="170"/>
      <c r="N65" s="170"/>
      <c r="O65" s="170"/>
      <c r="P65" s="170"/>
      <c r="Q65" s="149"/>
      <c r="R65" s="149"/>
      <c r="S65" s="149"/>
      <c r="T65" s="149"/>
      <c r="U65" s="149"/>
      <c r="V65" s="149"/>
      <c r="W65" s="149"/>
      <c r="X65" s="17"/>
    </row>
    <row r="66" spans="1:24" ht="12" customHeight="1">
      <c r="A66" s="123" t="s">
        <v>48</v>
      </c>
      <c r="B66" s="120"/>
      <c r="C66" s="127" t="s">
        <v>59</v>
      </c>
      <c r="D66" s="169">
        <f>SUM(E66:W66)</f>
        <v>3051</v>
      </c>
      <c r="E66" s="149">
        <v>15</v>
      </c>
      <c r="F66" s="149">
        <v>11</v>
      </c>
      <c r="G66" s="149">
        <v>1487</v>
      </c>
      <c r="H66" s="149">
        <v>397</v>
      </c>
      <c r="I66" s="149">
        <v>0</v>
      </c>
      <c r="J66" s="149">
        <v>16</v>
      </c>
      <c r="K66" s="149">
        <v>9</v>
      </c>
      <c r="L66" s="149">
        <v>203</v>
      </c>
      <c r="M66" s="149">
        <v>261</v>
      </c>
      <c r="N66" s="149">
        <v>1</v>
      </c>
      <c r="O66" s="149">
        <v>3</v>
      </c>
      <c r="P66" s="149">
        <v>12</v>
      </c>
      <c r="Q66" s="149">
        <v>26</v>
      </c>
      <c r="R66" s="149">
        <v>42</v>
      </c>
      <c r="S66" s="149">
        <v>225</v>
      </c>
      <c r="T66" s="149">
        <v>100</v>
      </c>
      <c r="U66" s="149">
        <v>0</v>
      </c>
      <c r="V66" s="149">
        <v>0</v>
      </c>
      <c r="W66" s="149">
        <v>243</v>
      </c>
      <c r="X66" s="17"/>
    </row>
    <row r="67" spans="1:24" ht="12" customHeight="1">
      <c r="A67" s="123"/>
      <c r="B67" s="120"/>
      <c r="C67" s="127" t="s">
        <v>60</v>
      </c>
      <c r="D67" s="169">
        <f>SUM(E67:W67)</f>
        <v>50</v>
      </c>
      <c r="E67" s="149">
        <v>0</v>
      </c>
      <c r="F67" s="149">
        <v>0</v>
      </c>
      <c r="G67" s="149">
        <v>16</v>
      </c>
      <c r="H67" s="149">
        <v>8</v>
      </c>
      <c r="I67" s="149">
        <v>0</v>
      </c>
      <c r="J67" s="149">
        <v>6</v>
      </c>
      <c r="K67" s="149">
        <v>0</v>
      </c>
      <c r="L67" s="149">
        <v>11</v>
      </c>
      <c r="M67" s="149">
        <v>9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7"/>
    </row>
    <row r="68" spans="1:24" ht="12" customHeight="1">
      <c r="A68" s="123"/>
      <c r="B68" s="120"/>
      <c r="C68" s="127" t="s">
        <v>61</v>
      </c>
      <c r="D68" s="169">
        <f>SUM(E68:W68)</f>
        <v>3126</v>
      </c>
      <c r="E68" s="149">
        <v>15</v>
      </c>
      <c r="F68" s="149">
        <v>11</v>
      </c>
      <c r="G68" s="149">
        <v>1515</v>
      </c>
      <c r="H68" s="149">
        <v>411</v>
      </c>
      <c r="I68" s="149">
        <v>0</v>
      </c>
      <c r="J68" s="149">
        <v>13</v>
      </c>
      <c r="K68" s="149">
        <v>10</v>
      </c>
      <c r="L68" s="149">
        <v>205</v>
      </c>
      <c r="M68" s="149">
        <v>254</v>
      </c>
      <c r="N68" s="149">
        <v>1</v>
      </c>
      <c r="O68" s="149">
        <v>3</v>
      </c>
      <c r="P68" s="149">
        <v>12</v>
      </c>
      <c r="Q68" s="149">
        <v>33</v>
      </c>
      <c r="R68" s="149">
        <v>48</v>
      </c>
      <c r="S68" s="149">
        <v>248</v>
      </c>
      <c r="T68" s="149">
        <v>103</v>
      </c>
      <c r="U68" s="149">
        <v>0</v>
      </c>
      <c r="V68" s="149">
        <v>0</v>
      </c>
      <c r="W68" s="149">
        <v>244</v>
      </c>
      <c r="X68" s="17"/>
    </row>
    <row r="69" spans="1:24" ht="4.5" customHeight="1">
      <c r="A69" s="123"/>
      <c r="B69" s="120"/>
      <c r="C69" s="127"/>
      <c r="D69" s="169"/>
      <c r="E69" s="149"/>
      <c r="F69" s="149"/>
      <c r="G69" s="149"/>
      <c r="H69" s="149"/>
      <c r="I69" s="149"/>
      <c r="J69" s="149"/>
      <c r="K69" s="149"/>
      <c r="L69" s="149"/>
      <c r="M69" s="170"/>
      <c r="N69" s="170"/>
      <c r="O69" s="170"/>
      <c r="P69" s="170"/>
      <c r="Q69" s="149"/>
      <c r="R69" s="149"/>
      <c r="S69" s="149"/>
      <c r="T69" s="149"/>
      <c r="U69" s="149"/>
      <c r="V69" s="149"/>
      <c r="W69" s="149"/>
      <c r="X69" s="17"/>
    </row>
    <row r="70" spans="1:24" ht="12" customHeight="1">
      <c r="A70" s="123" t="s">
        <v>159</v>
      </c>
      <c r="B70" s="120"/>
      <c r="C70" s="127" t="s">
        <v>59</v>
      </c>
      <c r="D70" s="169">
        <f>SUM(E70:W70)</f>
        <v>1534</v>
      </c>
      <c r="E70" s="149">
        <v>3</v>
      </c>
      <c r="F70" s="149">
        <v>0</v>
      </c>
      <c r="G70" s="149">
        <v>729</v>
      </c>
      <c r="H70" s="149">
        <v>317</v>
      </c>
      <c r="I70" s="149">
        <v>0</v>
      </c>
      <c r="J70" s="149">
        <v>9</v>
      </c>
      <c r="K70" s="149">
        <v>5</v>
      </c>
      <c r="L70" s="149">
        <v>99</v>
      </c>
      <c r="M70" s="149">
        <v>119</v>
      </c>
      <c r="N70" s="149">
        <v>0</v>
      </c>
      <c r="O70" s="149">
        <v>0</v>
      </c>
      <c r="P70" s="149">
        <v>25</v>
      </c>
      <c r="Q70" s="149">
        <v>29</v>
      </c>
      <c r="R70" s="149">
        <v>22</v>
      </c>
      <c r="S70" s="149">
        <v>143</v>
      </c>
      <c r="T70" s="149">
        <v>33</v>
      </c>
      <c r="U70" s="149">
        <v>0</v>
      </c>
      <c r="V70" s="149">
        <v>0</v>
      </c>
      <c r="W70" s="149">
        <v>1</v>
      </c>
      <c r="X70" s="17"/>
    </row>
    <row r="71" spans="1:24" ht="12" customHeight="1">
      <c r="A71" s="123"/>
      <c r="B71" s="120"/>
      <c r="C71" s="127" t="s">
        <v>60</v>
      </c>
      <c r="D71" s="169">
        <f>SUM(E71:W71)</f>
        <v>56</v>
      </c>
      <c r="E71" s="149">
        <v>0</v>
      </c>
      <c r="F71" s="149">
        <v>0</v>
      </c>
      <c r="G71" s="149">
        <v>28</v>
      </c>
      <c r="H71" s="149">
        <v>6</v>
      </c>
      <c r="I71" s="149">
        <v>0</v>
      </c>
      <c r="J71" s="149">
        <v>5</v>
      </c>
      <c r="K71" s="149">
        <v>0</v>
      </c>
      <c r="L71" s="149">
        <v>2</v>
      </c>
      <c r="M71" s="149">
        <v>6</v>
      </c>
      <c r="N71" s="149">
        <v>0</v>
      </c>
      <c r="O71" s="149">
        <v>0</v>
      </c>
      <c r="P71" s="149">
        <v>2</v>
      </c>
      <c r="Q71" s="149">
        <v>2</v>
      </c>
      <c r="R71" s="149">
        <v>1</v>
      </c>
      <c r="S71" s="149">
        <v>4</v>
      </c>
      <c r="T71" s="149">
        <v>0</v>
      </c>
      <c r="U71" s="149">
        <v>0</v>
      </c>
      <c r="V71" s="149">
        <v>0</v>
      </c>
      <c r="W71" s="149">
        <v>0</v>
      </c>
      <c r="X71" s="17"/>
    </row>
    <row r="72" spans="1:24" ht="12" customHeight="1">
      <c r="A72" s="123"/>
      <c r="B72" s="120"/>
      <c r="C72" s="127" t="s">
        <v>61</v>
      </c>
      <c r="D72" s="169">
        <f>SUM(E72:W72)</f>
        <v>1740</v>
      </c>
      <c r="E72" s="149">
        <v>3</v>
      </c>
      <c r="F72" s="149">
        <v>0</v>
      </c>
      <c r="G72" s="149">
        <v>868</v>
      </c>
      <c r="H72" s="149">
        <v>357</v>
      </c>
      <c r="I72" s="149">
        <v>0</v>
      </c>
      <c r="J72" s="149">
        <v>8</v>
      </c>
      <c r="K72" s="149">
        <v>5</v>
      </c>
      <c r="L72" s="149">
        <v>131</v>
      </c>
      <c r="M72" s="149">
        <v>123</v>
      </c>
      <c r="N72" s="149">
        <v>0</v>
      </c>
      <c r="O72" s="149">
        <v>0</v>
      </c>
      <c r="P72" s="149">
        <v>24</v>
      </c>
      <c r="Q72" s="149">
        <v>27</v>
      </c>
      <c r="R72" s="149">
        <v>21</v>
      </c>
      <c r="S72" s="149">
        <v>139</v>
      </c>
      <c r="T72" s="149">
        <v>33</v>
      </c>
      <c r="U72" s="149">
        <v>0</v>
      </c>
      <c r="V72" s="149">
        <v>0</v>
      </c>
      <c r="W72" s="149">
        <v>1</v>
      </c>
      <c r="X72" s="17"/>
    </row>
    <row r="73" spans="1:24" ht="4.5" customHeight="1">
      <c r="A73" s="123"/>
      <c r="B73" s="120"/>
      <c r="C73" s="127"/>
      <c r="D73" s="169"/>
      <c r="E73" s="149"/>
      <c r="F73" s="149"/>
      <c r="G73" s="149"/>
      <c r="H73" s="149"/>
      <c r="I73" s="149"/>
      <c r="J73" s="149"/>
      <c r="K73" s="149"/>
      <c r="L73" s="149"/>
      <c r="M73" s="170"/>
      <c r="N73" s="170"/>
      <c r="O73" s="170"/>
      <c r="P73" s="170"/>
      <c r="Q73" s="149"/>
      <c r="R73" s="149"/>
      <c r="S73" s="149"/>
      <c r="T73" s="149"/>
      <c r="U73" s="149"/>
      <c r="V73" s="149"/>
      <c r="W73" s="149"/>
      <c r="X73" s="17"/>
    </row>
    <row r="74" spans="1:24" ht="12" customHeight="1">
      <c r="A74" s="123" t="s">
        <v>63</v>
      </c>
      <c r="B74" s="120"/>
      <c r="C74" s="127" t="s">
        <v>59</v>
      </c>
      <c r="D74" s="169">
        <f>SUM(E74:W74)</f>
        <v>1778</v>
      </c>
      <c r="E74" s="149">
        <v>115</v>
      </c>
      <c r="F74" s="149">
        <v>10</v>
      </c>
      <c r="G74" s="149">
        <v>172</v>
      </c>
      <c r="H74" s="149">
        <v>81</v>
      </c>
      <c r="I74" s="149">
        <v>2</v>
      </c>
      <c r="J74" s="149">
        <v>7</v>
      </c>
      <c r="K74" s="149">
        <v>0</v>
      </c>
      <c r="L74" s="149">
        <v>23</v>
      </c>
      <c r="M74" s="149">
        <v>56</v>
      </c>
      <c r="N74" s="149">
        <v>0</v>
      </c>
      <c r="O74" s="149">
        <v>1</v>
      </c>
      <c r="P74" s="149">
        <v>100</v>
      </c>
      <c r="Q74" s="149">
        <v>137</v>
      </c>
      <c r="R74" s="149">
        <v>134</v>
      </c>
      <c r="S74" s="149">
        <v>768</v>
      </c>
      <c r="T74" s="149">
        <v>172</v>
      </c>
      <c r="U74" s="149">
        <v>0</v>
      </c>
      <c r="V74" s="149">
        <v>0</v>
      </c>
      <c r="W74" s="149">
        <v>0</v>
      </c>
      <c r="X74" s="17"/>
    </row>
    <row r="75" spans="1:24" ht="12" customHeight="1">
      <c r="A75" s="123"/>
      <c r="B75" s="120"/>
      <c r="C75" s="127" t="s">
        <v>60</v>
      </c>
      <c r="D75" s="169">
        <f>SUM(E75:W75)</f>
        <v>12</v>
      </c>
      <c r="E75" s="149">
        <v>0</v>
      </c>
      <c r="F75" s="149">
        <v>0</v>
      </c>
      <c r="G75" s="149">
        <v>2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4</v>
      </c>
      <c r="N75" s="149">
        <v>0</v>
      </c>
      <c r="O75" s="149">
        <v>0</v>
      </c>
      <c r="P75" s="149">
        <v>2</v>
      </c>
      <c r="Q75" s="149">
        <v>0</v>
      </c>
      <c r="R75" s="149">
        <v>2</v>
      </c>
      <c r="S75" s="149">
        <v>2</v>
      </c>
      <c r="T75" s="149">
        <v>0</v>
      </c>
      <c r="U75" s="149">
        <v>0</v>
      </c>
      <c r="V75" s="149">
        <v>0</v>
      </c>
      <c r="W75" s="149">
        <v>0</v>
      </c>
      <c r="X75" s="17"/>
    </row>
    <row r="76" spans="1:24" ht="12" customHeight="1">
      <c r="A76" s="123"/>
      <c r="B76" s="120"/>
      <c r="C76" s="127" t="s">
        <v>61</v>
      </c>
      <c r="D76" s="169">
        <f>SUM(E76:W76)</f>
        <v>1831</v>
      </c>
      <c r="E76" s="149">
        <v>121</v>
      </c>
      <c r="F76" s="149">
        <v>10</v>
      </c>
      <c r="G76" s="149">
        <v>212</v>
      </c>
      <c r="H76" s="149">
        <v>86</v>
      </c>
      <c r="I76" s="149">
        <v>2</v>
      </c>
      <c r="J76" s="149">
        <v>7</v>
      </c>
      <c r="K76" s="149">
        <v>0</v>
      </c>
      <c r="L76" s="149">
        <v>24</v>
      </c>
      <c r="M76" s="149">
        <v>58</v>
      </c>
      <c r="N76" s="149">
        <v>0</v>
      </c>
      <c r="O76" s="149">
        <v>1</v>
      </c>
      <c r="P76" s="149">
        <v>98</v>
      </c>
      <c r="Q76" s="149">
        <v>138</v>
      </c>
      <c r="R76" s="149">
        <v>133</v>
      </c>
      <c r="S76" s="149">
        <v>768</v>
      </c>
      <c r="T76" s="149">
        <v>173</v>
      </c>
      <c r="U76" s="149">
        <v>0</v>
      </c>
      <c r="V76" s="149">
        <v>0</v>
      </c>
      <c r="W76" s="149">
        <v>0</v>
      </c>
      <c r="X76" s="17"/>
    </row>
    <row r="77" spans="1:24" ht="4.5" customHeight="1">
      <c r="A77" s="123"/>
      <c r="B77" s="120"/>
      <c r="C77" s="127"/>
      <c r="D77" s="169"/>
      <c r="E77" s="149"/>
      <c r="F77" s="149"/>
      <c r="G77" s="149"/>
      <c r="H77" s="149"/>
      <c r="I77" s="149"/>
      <c r="J77" s="149"/>
      <c r="K77" s="149"/>
      <c r="L77" s="149"/>
      <c r="M77" s="170"/>
      <c r="N77" s="170"/>
      <c r="O77" s="170"/>
      <c r="P77" s="170"/>
      <c r="Q77" s="149"/>
      <c r="R77" s="149"/>
      <c r="S77" s="149"/>
      <c r="T77" s="149"/>
      <c r="U77" s="149"/>
      <c r="V77" s="149"/>
      <c r="W77" s="149"/>
      <c r="X77" s="17"/>
    </row>
    <row r="78" spans="1:24" ht="12" customHeight="1">
      <c r="A78" s="123" t="s">
        <v>49</v>
      </c>
      <c r="B78" s="120"/>
      <c r="C78" s="127" t="s">
        <v>59</v>
      </c>
      <c r="D78" s="169">
        <f>SUM(E78:W78)</f>
        <v>68</v>
      </c>
      <c r="E78" s="149">
        <v>0</v>
      </c>
      <c r="F78" s="149">
        <v>0</v>
      </c>
      <c r="G78" s="149">
        <v>10</v>
      </c>
      <c r="H78" s="149">
        <v>1</v>
      </c>
      <c r="I78" s="149">
        <v>0</v>
      </c>
      <c r="J78" s="149">
        <v>0</v>
      </c>
      <c r="K78" s="149">
        <v>0</v>
      </c>
      <c r="L78" s="149">
        <v>1</v>
      </c>
      <c r="M78" s="170">
        <v>0</v>
      </c>
      <c r="N78" s="170">
        <v>0</v>
      </c>
      <c r="O78" s="170">
        <v>0</v>
      </c>
      <c r="P78" s="170">
        <v>2</v>
      </c>
      <c r="Q78" s="149">
        <v>1</v>
      </c>
      <c r="R78" s="149">
        <v>3</v>
      </c>
      <c r="S78" s="149">
        <v>9</v>
      </c>
      <c r="T78" s="149">
        <v>30</v>
      </c>
      <c r="U78" s="149">
        <v>0</v>
      </c>
      <c r="V78" s="149">
        <v>10</v>
      </c>
      <c r="W78" s="149">
        <v>1</v>
      </c>
      <c r="X78" s="17"/>
    </row>
    <row r="79" spans="1:24" ht="12" customHeight="1">
      <c r="A79" s="123"/>
      <c r="B79" s="120"/>
      <c r="C79" s="127" t="s">
        <v>60</v>
      </c>
      <c r="D79" s="169">
        <f>SUM(E79:W79)</f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70">
        <v>0</v>
      </c>
      <c r="N79" s="170">
        <v>0</v>
      </c>
      <c r="O79" s="170">
        <v>0</v>
      </c>
      <c r="P79" s="170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7"/>
    </row>
    <row r="80" spans="1:24" ht="12" customHeight="1">
      <c r="A80" s="80"/>
      <c r="B80" s="121"/>
      <c r="C80" s="139" t="s">
        <v>61</v>
      </c>
      <c r="D80" s="171">
        <f>SUM(E80:W80)</f>
        <v>70</v>
      </c>
      <c r="E80" s="172">
        <v>0</v>
      </c>
      <c r="F80" s="172">
        <v>0</v>
      </c>
      <c r="G80" s="172">
        <v>12</v>
      </c>
      <c r="H80" s="172">
        <v>1</v>
      </c>
      <c r="I80" s="172">
        <v>0</v>
      </c>
      <c r="J80" s="172">
        <v>0</v>
      </c>
      <c r="K80" s="172">
        <v>0</v>
      </c>
      <c r="L80" s="172">
        <v>1</v>
      </c>
      <c r="M80" s="172">
        <v>0</v>
      </c>
      <c r="N80" s="172">
        <v>0</v>
      </c>
      <c r="O80" s="172">
        <v>0</v>
      </c>
      <c r="P80" s="172">
        <v>2</v>
      </c>
      <c r="Q80" s="172">
        <v>1</v>
      </c>
      <c r="R80" s="172">
        <v>3</v>
      </c>
      <c r="S80" s="172">
        <v>9</v>
      </c>
      <c r="T80" s="172">
        <v>30</v>
      </c>
      <c r="U80" s="172">
        <v>0</v>
      </c>
      <c r="V80" s="172">
        <v>10</v>
      </c>
      <c r="W80" s="172">
        <v>1</v>
      </c>
      <c r="X80" s="17"/>
    </row>
    <row r="81" spans="1:24" ht="12" customHeight="1">
      <c r="A81" s="13" t="s">
        <v>173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3"/>
      <c r="O81" s="13"/>
      <c r="P81" s="13"/>
      <c r="Q81" s="17"/>
      <c r="R81" s="17"/>
      <c r="S81" s="17"/>
      <c r="T81" s="17"/>
      <c r="U81" s="17"/>
      <c r="V81" s="17"/>
      <c r="W81" s="17"/>
      <c r="X81" s="17"/>
    </row>
    <row r="82" spans="1:24" ht="12" customHeight="1">
      <c r="A82" s="13" t="s">
        <v>64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3"/>
      <c r="O82" s="13"/>
      <c r="P82" s="13"/>
      <c r="Q82" s="17"/>
      <c r="R82" s="17"/>
      <c r="S82" s="17"/>
      <c r="T82" s="17"/>
      <c r="U82" s="17"/>
      <c r="V82" s="17"/>
      <c r="W82" s="17"/>
      <c r="X82" s="17"/>
    </row>
    <row r="83" spans="14:16" ht="12" customHeight="1">
      <c r="N83" s="13"/>
      <c r="O83" s="13"/>
      <c r="P83" s="13"/>
    </row>
    <row r="84" spans="14:15" ht="12" customHeight="1">
      <c r="N84" s="13"/>
      <c r="O84" s="13"/>
    </row>
  </sheetData>
  <printOptions/>
  <pageMargins left="0.45" right="0.57" top="0.6" bottom="0.58" header="0.5118110236220472" footer="0.1968503937007874"/>
  <pageSetup fitToWidth="2"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23"/>
  <sheetViews>
    <sheetView zoomScaleSheetLayoutView="100" workbookViewId="0" topLeftCell="A2">
      <selection activeCell="A38" sqref="A38"/>
    </sheetView>
  </sheetViews>
  <sheetFormatPr defaultColWidth="8.796875" defaultRowHeight="12" customHeight="1"/>
  <cols>
    <col min="1" max="1" width="17.59765625" style="13" customWidth="1"/>
    <col min="2" max="21" width="7.69921875" style="13" customWidth="1"/>
    <col min="22" max="16384" width="8.8984375" style="13" customWidth="1"/>
  </cols>
  <sheetData>
    <row r="1" ht="15.75" customHeight="1" hidden="1"/>
    <row r="2" spans="1:23" ht="17.25" customHeight="1">
      <c r="A2" s="140" t="s">
        <v>236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>
      <c r="A4" s="21"/>
      <c r="B4" s="82"/>
      <c r="C4" s="22"/>
      <c r="D4" s="23"/>
      <c r="E4" s="62" t="s">
        <v>234</v>
      </c>
      <c r="F4" s="23"/>
      <c r="G4" s="24"/>
      <c r="H4" s="22"/>
      <c r="I4" s="23" t="s">
        <v>169</v>
      </c>
      <c r="J4" s="23"/>
      <c r="K4" s="23"/>
      <c r="L4" s="22" t="s">
        <v>232</v>
      </c>
      <c r="M4" s="73"/>
      <c r="N4" s="22"/>
      <c r="O4" s="23" t="s">
        <v>170</v>
      </c>
      <c r="P4" s="23"/>
      <c r="Q4" s="24"/>
      <c r="R4" s="67" t="s">
        <v>235</v>
      </c>
      <c r="S4" s="73"/>
      <c r="T4" s="82"/>
      <c r="U4" s="63"/>
      <c r="V4" s="14"/>
      <c r="W4" s="14"/>
    </row>
    <row r="5" spans="1:23" ht="12" customHeight="1">
      <c r="A5" s="81" t="s">
        <v>65</v>
      </c>
      <c r="B5" s="126" t="s">
        <v>43</v>
      </c>
      <c r="C5" s="64" t="s">
        <v>51</v>
      </c>
      <c r="D5" s="64" t="s">
        <v>52</v>
      </c>
      <c r="E5" s="64" t="s">
        <v>53</v>
      </c>
      <c r="F5" s="64" t="s">
        <v>54</v>
      </c>
      <c r="G5" s="64" t="s">
        <v>233</v>
      </c>
      <c r="H5" s="64" t="s">
        <v>51</v>
      </c>
      <c r="I5" s="64" t="s">
        <v>52</v>
      </c>
      <c r="J5" s="64" t="s">
        <v>53</v>
      </c>
      <c r="K5" s="60" t="s">
        <v>54</v>
      </c>
      <c r="L5" s="141" t="s">
        <v>230</v>
      </c>
      <c r="M5" s="168" t="s">
        <v>231</v>
      </c>
      <c r="N5" s="64" t="s">
        <v>55</v>
      </c>
      <c r="O5" s="64" t="s">
        <v>56</v>
      </c>
      <c r="P5" s="64" t="s">
        <v>66</v>
      </c>
      <c r="Q5" s="64" t="s">
        <v>58</v>
      </c>
      <c r="R5" s="64" t="s">
        <v>47</v>
      </c>
      <c r="S5" s="64" t="s">
        <v>40</v>
      </c>
      <c r="T5" s="64" t="s">
        <v>48</v>
      </c>
      <c r="U5" s="59" t="s">
        <v>49</v>
      </c>
      <c r="V5" s="14"/>
      <c r="W5" s="14"/>
    </row>
    <row r="6" spans="1:23" ht="12.75" customHeight="1">
      <c r="A6" s="125" t="s">
        <v>160</v>
      </c>
      <c r="B6" s="149">
        <f>SUM(C6:U6)</f>
        <v>42780</v>
      </c>
      <c r="C6" s="149">
        <f>SUM(C8:C77)</f>
        <v>198</v>
      </c>
      <c r="D6" s="149">
        <f aca="true" t="shared" si="0" ref="D6:U6">SUM(D8:D77)</f>
        <v>48</v>
      </c>
      <c r="E6" s="149">
        <f t="shared" si="0"/>
        <v>20644</v>
      </c>
      <c r="F6" s="149">
        <f t="shared" si="0"/>
        <v>6148</v>
      </c>
      <c r="G6" s="149">
        <f t="shared" si="0"/>
        <v>5</v>
      </c>
      <c r="H6" s="149">
        <f t="shared" si="0"/>
        <v>381</v>
      </c>
      <c r="I6" s="149">
        <f t="shared" si="0"/>
        <v>306</v>
      </c>
      <c r="J6" s="149">
        <f t="shared" si="0"/>
        <v>3584</v>
      </c>
      <c r="K6" s="149">
        <f t="shared" si="0"/>
        <v>3072</v>
      </c>
      <c r="L6" s="149">
        <f t="shared" si="0"/>
        <v>9</v>
      </c>
      <c r="M6" s="149">
        <f t="shared" si="0"/>
        <v>9</v>
      </c>
      <c r="N6" s="149">
        <f t="shared" si="0"/>
        <v>315</v>
      </c>
      <c r="O6" s="149">
        <f t="shared" si="0"/>
        <v>447</v>
      </c>
      <c r="P6" s="149">
        <f t="shared" si="0"/>
        <v>407</v>
      </c>
      <c r="Q6" s="149">
        <f t="shared" si="0"/>
        <v>2847</v>
      </c>
      <c r="R6" s="149">
        <f t="shared" si="0"/>
        <v>2506</v>
      </c>
      <c r="S6" s="149">
        <f t="shared" si="0"/>
        <v>0</v>
      </c>
      <c r="T6" s="149">
        <f t="shared" si="0"/>
        <v>570</v>
      </c>
      <c r="U6" s="149">
        <f t="shared" si="0"/>
        <v>1284</v>
      </c>
      <c r="V6" s="14"/>
      <c r="W6" s="14"/>
    </row>
    <row r="7" spans="1:23" ht="10.5" customHeight="1">
      <c r="A7" s="125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"/>
      <c r="W7" s="14"/>
    </row>
    <row r="8" spans="1:23" ht="12.75" customHeight="1">
      <c r="A8" s="125" t="s">
        <v>161</v>
      </c>
      <c r="B8" s="149">
        <f>SUM(C8:U8)</f>
        <v>1549</v>
      </c>
      <c r="C8" s="149">
        <v>1</v>
      </c>
      <c r="D8" s="149">
        <v>0</v>
      </c>
      <c r="E8" s="149">
        <v>645</v>
      </c>
      <c r="F8" s="149">
        <v>182</v>
      </c>
      <c r="G8" s="149">
        <v>0</v>
      </c>
      <c r="H8" s="149">
        <v>15</v>
      </c>
      <c r="I8" s="149">
        <v>10</v>
      </c>
      <c r="J8" s="149">
        <v>103</v>
      </c>
      <c r="K8" s="149">
        <v>83</v>
      </c>
      <c r="L8" s="149">
        <v>0</v>
      </c>
      <c r="M8" s="149">
        <v>0</v>
      </c>
      <c r="N8" s="149">
        <v>12</v>
      </c>
      <c r="O8" s="149">
        <v>20</v>
      </c>
      <c r="P8" s="149">
        <v>16</v>
      </c>
      <c r="Q8" s="149">
        <v>102</v>
      </c>
      <c r="R8" s="149">
        <v>360</v>
      </c>
      <c r="S8" s="149">
        <v>0</v>
      </c>
      <c r="T8" s="149">
        <v>0</v>
      </c>
      <c r="U8" s="149">
        <v>0</v>
      </c>
      <c r="V8" s="14"/>
      <c r="W8" s="14"/>
    </row>
    <row r="9" spans="1:23" ht="7.5" customHeight="1">
      <c r="A9" s="125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"/>
      <c r="W9" s="14"/>
    </row>
    <row r="10" spans="1:23" ht="12.75" customHeight="1">
      <c r="A10" s="125" t="s">
        <v>67</v>
      </c>
      <c r="B10" s="149">
        <f>SUM(C10:U10)</f>
        <v>10</v>
      </c>
      <c r="C10" s="149">
        <v>0</v>
      </c>
      <c r="D10" s="149">
        <v>0</v>
      </c>
      <c r="E10" s="149">
        <v>3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1</v>
      </c>
      <c r="O10" s="149">
        <v>0</v>
      </c>
      <c r="P10" s="149">
        <v>1</v>
      </c>
      <c r="Q10" s="149">
        <v>5</v>
      </c>
      <c r="R10" s="149">
        <v>0</v>
      </c>
      <c r="S10" s="149">
        <v>0</v>
      </c>
      <c r="T10" s="149">
        <v>0</v>
      </c>
      <c r="U10" s="149">
        <v>0</v>
      </c>
      <c r="V10" s="14"/>
      <c r="W10" s="14"/>
    </row>
    <row r="11" spans="1:23" ht="7.5" customHeight="1">
      <c r="A11" s="12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"/>
      <c r="W11" s="14"/>
    </row>
    <row r="12" spans="1:23" ht="12.75" customHeight="1">
      <c r="A12" s="125" t="s">
        <v>68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"/>
      <c r="W12" s="14"/>
    </row>
    <row r="13" spans="1:23" ht="12.75" customHeight="1">
      <c r="A13" s="56" t="s">
        <v>69</v>
      </c>
      <c r="B13" s="149">
        <f>SUM(C13:U13)</f>
        <v>767</v>
      </c>
      <c r="C13" s="149">
        <v>2</v>
      </c>
      <c r="D13" s="149">
        <v>0</v>
      </c>
      <c r="E13" s="149">
        <v>357</v>
      </c>
      <c r="F13" s="149">
        <v>137</v>
      </c>
      <c r="G13" s="149">
        <v>0</v>
      </c>
      <c r="H13" s="149">
        <v>10</v>
      </c>
      <c r="I13" s="149">
        <v>7</v>
      </c>
      <c r="J13" s="149">
        <v>55</v>
      </c>
      <c r="K13" s="149">
        <v>66</v>
      </c>
      <c r="L13" s="149">
        <v>0</v>
      </c>
      <c r="M13" s="149">
        <v>0</v>
      </c>
      <c r="N13" s="149">
        <v>9</v>
      </c>
      <c r="O13" s="149">
        <v>13</v>
      </c>
      <c r="P13" s="149">
        <v>6</v>
      </c>
      <c r="Q13" s="149">
        <v>37</v>
      </c>
      <c r="R13" s="149">
        <v>68</v>
      </c>
      <c r="S13" s="149">
        <v>0</v>
      </c>
      <c r="T13" s="149">
        <v>0</v>
      </c>
      <c r="U13" s="149">
        <v>0</v>
      </c>
      <c r="V13" s="14"/>
      <c r="W13" s="14"/>
    </row>
    <row r="14" spans="1:23" ht="12.75" customHeight="1">
      <c r="A14" s="56" t="s">
        <v>70</v>
      </c>
      <c r="B14" s="149">
        <f>SUM(C14:U14)</f>
        <v>458</v>
      </c>
      <c r="C14" s="149">
        <v>2</v>
      </c>
      <c r="D14" s="149">
        <v>1</v>
      </c>
      <c r="E14" s="149">
        <v>140</v>
      </c>
      <c r="F14" s="149">
        <v>70</v>
      </c>
      <c r="G14" s="149">
        <v>0</v>
      </c>
      <c r="H14" s="149">
        <v>3</v>
      </c>
      <c r="I14" s="149">
        <v>1</v>
      </c>
      <c r="J14" s="149">
        <v>29</v>
      </c>
      <c r="K14" s="149">
        <v>50</v>
      </c>
      <c r="L14" s="149">
        <v>1</v>
      </c>
      <c r="M14" s="149">
        <v>0</v>
      </c>
      <c r="N14" s="149">
        <v>11</v>
      </c>
      <c r="O14" s="149">
        <v>14</v>
      </c>
      <c r="P14" s="149">
        <v>7</v>
      </c>
      <c r="Q14" s="149">
        <v>68</v>
      </c>
      <c r="R14" s="149">
        <v>61</v>
      </c>
      <c r="S14" s="149">
        <v>0</v>
      </c>
      <c r="T14" s="149">
        <v>0</v>
      </c>
      <c r="U14" s="149">
        <v>0</v>
      </c>
      <c r="V14" s="14"/>
      <c r="W14" s="14"/>
    </row>
    <row r="15" spans="1:23" ht="7.5" customHeight="1">
      <c r="A15" s="26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"/>
      <c r="W15" s="14"/>
    </row>
    <row r="16" spans="1:23" ht="12.75" customHeight="1">
      <c r="A16" s="125" t="s">
        <v>71</v>
      </c>
      <c r="B16" s="149">
        <f>SUM(C16:U16)</f>
        <v>1875</v>
      </c>
      <c r="C16" s="149">
        <v>3</v>
      </c>
      <c r="D16" s="149">
        <v>2</v>
      </c>
      <c r="E16" s="149">
        <v>675</v>
      </c>
      <c r="F16" s="149">
        <v>199</v>
      </c>
      <c r="G16" s="149">
        <v>2</v>
      </c>
      <c r="H16" s="149">
        <v>42</v>
      </c>
      <c r="I16" s="149">
        <v>28</v>
      </c>
      <c r="J16" s="149">
        <v>174</v>
      </c>
      <c r="K16" s="149">
        <v>83</v>
      </c>
      <c r="L16" s="149">
        <v>0</v>
      </c>
      <c r="M16" s="149">
        <v>0</v>
      </c>
      <c r="N16" s="149">
        <v>93</v>
      </c>
      <c r="O16" s="149">
        <v>81</v>
      </c>
      <c r="P16" s="149">
        <v>36</v>
      </c>
      <c r="Q16" s="149">
        <v>457</v>
      </c>
      <c r="R16" s="149">
        <v>0</v>
      </c>
      <c r="S16" s="149">
        <v>0</v>
      </c>
      <c r="T16" s="149">
        <v>0</v>
      </c>
      <c r="U16" s="149">
        <v>0</v>
      </c>
      <c r="V16" s="14"/>
      <c r="W16" s="14"/>
    </row>
    <row r="17" spans="1:23" ht="7.5" customHeight="1">
      <c r="A17" s="125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"/>
      <c r="W17" s="14"/>
    </row>
    <row r="18" spans="1:23" ht="12.75" customHeight="1">
      <c r="A18" s="125" t="s">
        <v>72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"/>
      <c r="W18" s="14"/>
    </row>
    <row r="19" spans="1:23" ht="12.75" customHeight="1">
      <c r="A19" s="56" t="s">
        <v>73</v>
      </c>
      <c r="B19" s="149">
        <f>SUM(C19:U19)</f>
        <v>1199</v>
      </c>
      <c r="C19" s="149">
        <v>2</v>
      </c>
      <c r="D19" s="149">
        <v>4</v>
      </c>
      <c r="E19" s="149">
        <v>739</v>
      </c>
      <c r="F19" s="149">
        <v>172</v>
      </c>
      <c r="G19" s="149">
        <v>0</v>
      </c>
      <c r="H19" s="149">
        <v>10</v>
      </c>
      <c r="I19" s="149">
        <v>6</v>
      </c>
      <c r="J19" s="149">
        <v>164</v>
      </c>
      <c r="K19" s="149">
        <v>97</v>
      </c>
      <c r="L19" s="149">
        <v>0</v>
      </c>
      <c r="M19" s="149">
        <v>5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"/>
      <c r="W19" s="14"/>
    </row>
    <row r="20" spans="1:23" ht="12.75" customHeight="1">
      <c r="A20" s="56" t="s">
        <v>74</v>
      </c>
      <c r="B20" s="149">
        <f>SUM(C20:U20)</f>
        <v>2225</v>
      </c>
      <c r="C20" s="149">
        <v>2</v>
      </c>
      <c r="D20" s="149">
        <v>2</v>
      </c>
      <c r="E20" s="149">
        <v>1128</v>
      </c>
      <c r="F20" s="149">
        <v>305</v>
      </c>
      <c r="G20" s="149">
        <v>0</v>
      </c>
      <c r="H20" s="149">
        <v>14</v>
      </c>
      <c r="I20" s="149">
        <v>7</v>
      </c>
      <c r="J20" s="149">
        <v>157</v>
      </c>
      <c r="K20" s="149">
        <v>160</v>
      </c>
      <c r="L20" s="149">
        <v>1</v>
      </c>
      <c r="M20" s="149">
        <v>2</v>
      </c>
      <c r="N20" s="149">
        <v>3</v>
      </c>
      <c r="O20" s="149">
        <v>12</v>
      </c>
      <c r="P20" s="149">
        <v>18</v>
      </c>
      <c r="Q20" s="149">
        <v>126</v>
      </c>
      <c r="R20" s="149">
        <v>288</v>
      </c>
      <c r="S20" s="149">
        <v>0</v>
      </c>
      <c r="T20" s="149">
        <v>0</v>
      </c>
      <c r="U20" s="149">
        <v>0</v>
      </c>
      <c r="V20" s="14"/>
      <c r="W20" s="14"/>
    </row>
    <row r="21" spans="1:23" ht="7.5" customHeight="1">
      <c r="A21" s="26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"/>
      <c r="W21" s="14"/>
    </row>
    <row r="22" spans="1:23" ht="12.75" customHeight="1">
      <c r="A22" s="125" t="s">
        <v>75</v>
      </c>
      <c r="B22" s="149">
        <f>SUM(C22:U22)</f>
        <v>3191</v>
      </c>
      <c r="C22" s="149">
        <v>3</v>
      </c>
      <c r="D22" s="149">
        <v>2</v>
      </c>
      <c r="E22" s="149">
        <v>1635</v>
      </c>
      <c r="F22" s="149">
        <v>521</v>
      </c>
      <c r="G22" s="149">
        <v>0</v>
      </c>
      <c r="H22" s="149">
        <v>79</v>
      </c>
      <c r="I22" s="149">
        <v>56</v>
      </c>
      <c r="J22" s="149">
        <v>483</v>
      </c>
      <c r="K22" s="149">
        <v>247</v>
      </c>
      <c r="L22" s="149">
        <v>2</v>
      </c>
      <c r="M22" s="149">
        <v>0</v>
      </c>
      <c r="N22" s="149">
        <v>29</v>
      </c>
      <c r="O22" s="149">
        <v>34</v>
      </c>
      <c r="P22" s="149">
        <v>18</v>
      </c>
      <c r="Q22" s="149">
        <v>82</v>
      </c>
      <c r="R22" s="149">
        <v>0</v>
      </c>
      <c r="S22" s="149">
        <v>0</v>
      </c>
      <c r="T22" s="149">
        <v>0</v>
      </c>
      <c r="U22" s="149">
        <v>0</v>
      </c>
      <c r="V22" s="14"/>
      <c r="W22" s="14"/>
    </row>
    <row r="23" spans="1:23" ht="7.5" customHeight="1">
      <c r="A23" s="125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"/>
      <c r="W23" s="14"/>
    </row>
    <row r="24" spans="1:23" ht="12.75" customHeight="1">
      <c r="A24" s="125" t="s">
        <v>76</v>
      </c>
      <c r="B24" s="149">
        <f>SUM(C24:U24)</f>
        <v>981</v>
      </c>
      <c r="C24" s="149">
        <v>4</v>
      </c>
      <c r="D24" s="149">
        <v>2</v>
      </c>
      <c r="E24" s="149">
        <v>464</v>
      </c>
      <c r="F24" s="149">
        <v>97</v>
      </c>
      <c r="G24" s="149"/>
      <c r="H24" s="149">
        <v>24</v>
      </c>
      <c r="I24" s="149">
        <v>29</v>
      </c>
      <c r="J24" s="149">
        <v>99</v>
      </c>
      <c r="K24" s="149">
        <v>51</v>
      </c>
      <c r="L24" s="149">
        <v>0</v>
      </c>
      <c r="M24" s="149">
        <v>0</v>
      </c>
      <c r="N24" s="149">
        <v>9</v>
      </c>
      <c r="O24" s="149">
        <v>12</v>
      </c>
      <c r="P24" s="149">
        <v>11</v>
      </c>
      <c r="Q24" s="149">
        <v>67</v>
      </c>
      <c r="R24" s="149">
        <v>112</v>
      </c>
      <c r="S24" s="149">
        <v>0</v>
      </c>
      <c r="T24" s="149">
        <v>0</v>
      </c>
      <c r="U24" s="149">
        <v>0</v>
      </c>
      <c r="V24" s="14"/>
      <c r="W24" s="14"/>
    </row>
    <row r="25" spans="1:23" ht="7.5" customHeight="1">
      <c r="A25" s="125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"/>
      <c r="W25" s="14"/>
    </row>
    <row r="26" spans="1:23" ht="12.75" customHeight="1">
      <c r="A26" s="125" t="s">
        <v>77</v>
      </c>
      <c r="B26" s="149">
        <f>SUM(C26:U26)</f>
        <v>11</v>
      </c>
      <c r="C26" s="149">
        <v>0</v>
      </c>
      <c r="D26" s="149">
        <v>0</v>
      </c>
      <c r="E26" s="149">
        <v>3</v>
      </c>
      <c r="F26" s="149">
        <v>1</v>
      </c>
      <c r="G26" s="149">
        <v>0</v>
      </c>
      <c r="H26" s="149">
        <v>0</v>
      </c>
      <c r="I26" s="149">
        <v>0</v>
      </c>
      <c r="J26" s="149">
        <v>1</v>
      </c>
      <c r="K26" s="149">
        <v>0</v>
      </c>
      <c r="L26" s="149">
        <v>0</v>
      </c>
      <c r="M26" s="149">
        <v>0</v>
      </c>
      <c r="N26" s="149">
        <v>0</v>
      </c>
      <c r="O26" s="149">
        <v>1</v>
      </c>
      <c r="P26" s="149">
        <v>0</v>
      </c>
      <c r="Q26" s="149">
        <v>2</v>
      </c>
      <c r="R26" s="149">
        <v>3</v>
      </c>
      <c r="S26" s="149">
        <v>0</v>
      </c>
      <c r="T26" s="149">
        <v>0</v>
      </c>
      <c r="U26" s="149">
        <v>0</v>
      </c>
      <c r="V26" s="14"/>
      <c r="W26" s="14"/>
    </row>
    <row r="27" spans="1:23" ht="7.5" customHeight="1">
      <c r="A27" s="125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"/>
      <c r="W27" s="14"/>
    </row>
    <row r="28" spans="1:23" ht="12.75" customHeight="1">
      <c r="A28" s="125" t="s">
        <v>78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"/>
      <c r="W28" s="14"/>
    </row>
    <row r="29" spans="1:23" ht="12.75" customHeight="1">
      <c r="A29" s="56" t="s">
        <v>79</v>
      </c>
      <c r="B29" s="149">
        <f>SUM(C29:U29)</f>
        <v>465</v>
      </c>
      <c r="C29" s="149">
        <v>3</v>
      </c>
      <c r="D29" s="149">
        <v>2</v>
      </c>
      <c r="E29" s="149">
        <v>212</v>
      </c>
      <c r="F29" s="149">
        <v>43</v>
      </c>
      <c r="G29" s="149">
        <v>0</v>
      </c>
      <c r="H29" s="149">
        <v>13</v>
      </c>
      <c r="I29" s="149">
        <v>7</v>
      </c>
      <c r="J29" s="149">
        <v>50</v>
      </c>
      <c r="K29" s="149">
        <v>40</v>
      </c>
      <c r="L29" s="149">
        <v>0</v>
      </c>
      <c r="M29" s="149">
        <v>0</v>
      </c>
      <c r="N29" s="149">
        <v>8</v>
      </c>
      <c r="O29" s="149">
        <v>13</v>
      </c>
      <c r="P29" s="149">
        <v>11</v>
      </c>
      <c r="Q29" s="149">
        <v>57</v>
      </c>
      <c r="R29" s="149">
        <v>6</v>
      </c>
      <c r="S29" s="149">
        <v>0</v>
      </c>
      <c r="T29" s="149">
        <v>0</v>
      </c>
      <c r="U29" s="149">
        <v>0</v>
      </c>
      <c r="V29" s="14"/>
      <c r="W29" s="14"/>
    </row>
    <row r="30" spans="1:23" ht="12.75" customHeight="1">
      <c r="A30" s="56" t="s">
        <v>80</v>
      </c>
      <c r="B30" s="149">
        <f>SUM(C30:U30)</f>
        <v>64</v>
      </c>
      <c r="C30" s="149">
        <v>0</v>
      </c>
      <c r="D30" s="149">
        <v>0</v>
      </c>
      <c r="E30" s="149">
        <v>21</v>
      </c>
      <c r="F30" s="149">
        <v>14</v>
      </c>
      <c r="G30" s="149">
        <v>0</v>
      </c>
      <c r="H30" s="149">
        <v>3</v>
      </c>
      <c r="I30" s="149">
        <v>0</v>
      </c>
      <c r="J30" s="149">
        <v>6</v>
      </c>
      <c r="K30" s="149">
        <v>3</v>
      </c>
      <c r="L30" s="149">
        <v>0</v>
      </c>
      <c r="M30" s="149">
        <v>0</v>
      </c>
      <c r="N30" s="149">
        <v>3</v>
      </c>
      <c r="O30" s="149">
        <v>5</v>
      </c>
      <c r="P30" s="149">
        <v>1</v>
      </c>
      <c r="Q30" s="149">
        <v>8</v>
      </c>
      <c r="R30" s="149">
        <v>0</v>
      </c>
      <c r="S30" s="149">
        <v>0</v>
      </c>
      <c r="T30" s="149">
        <v>0</v>
      </c>
      <c r="U30" s="149">
        <v>0</v>
      </c>
      <c r="V30" s="14"/>
      <c r="W30" s="14"/>
    </row>
    <row r="31" spans="1:23" ht="7.5" customHeight="1">
      <c r="A31" s="26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"/>
      <c r="W31" s="14"/>
    </row>
    <row r="32" spans="1:23" ht="12.75" customHeight="1">
      <c r="A32" s="125" t="s">
        <v>81</v>
      </c>
      <c r="B32" s="149">
        <f>SUM(C32:U32)</f>
        <v>4</v>
      </c>
      <c r="C32" s="149">
        <v>0</v>
      </c>
      <c r="D32" s="149">
        <v>0</v>
      </c>
      <c r="E32" s="149">
        <v>2</v>
      </c>
      <c r="F32" s="149">
        <v>1</v>
      </c>
      <c r="G32" s="149">
        <v>0</v>
      </c>
      <c r="H32" s="149">
        <v>0</v>
      </c>
      <c r="I32" s="149">
        <v>1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"/>
      <c r="W32" s="14"/>
    </row>
    <row r="33" spans="1:23" ht="7.5" customHeight="1">
      <c r="A33" s="26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"/>
      <c r="W33" s="14"/>
    </row>
    <row r="34" spans="1:23" ht="12.75" customHeight="1">
      <c r="A34" s="125" t="s">
        <v>82</v>
      </c>
      <c r="B34" s="149">
        <f>SUM(C34:U34)</f>
        <v>878</v>
      </c>
      <c r="C34" s="149">
        <v>3</v>
      </c>
      <c r="D34" s="149">
        <v>1</v>
      </c>
      <c r="E34" s="149">
        <v>474</v>
      </c>
      <c r="F34" s="149">
        <v>120</v>
      </c>
      <c r="G34" s="149">
        <v>0</v>
      </c>
      <c r="H34" s="149">
        <v>7</v>
      </c>
      <c r="I34" s="149">
        <v>5</v>
      </c>
      <c r="J34" s="149">
        <v>61</v>
      </c>
      <c r="K34" s="149">
        <v>70</v>
      </c>
      <c r="L34" s="149">
        <v>0</v>
      </c>
      <c r="M34" s="149">
        <v>0</v>
      </c>
      <c r="N34" s="149">
        <v>3</v>
      </c>
      <c r="O34" s="149">
        <v>7</v>
      </c>
      <c r="P34" s="149">
        <v>8</v>
      </c>
      <c r="Q34" s="149">
        <v>63</v>
      </c>
      <c r="R34" s="149">
        <v>56</v>
      </c>
      <c r="S34" s="149">
        <v>0</v>
      </c>
      <c r="T34" s="149">
        <v>0</v>
      </c>
      <c r="U34" s="149">
        <v>0</v>
      </c>
      <c r="V34" s="14"/>
      <c r="W34" s="14"/>
    </row>
    <row r="35" spans="1:23" ht="7.5" customHeight="1">
      <c r="A35" s="125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"/>
      <c r="W35" s="14"/>
    </row>
    <row r="36" spans="1:23" ht="12.75" customHeight="1">
      <c r="A36" s="125" t="s">
        <v>83</v>
      </c>
      <c r="B36" s="149">
        <f>SUM(C36:U36)</f>
        <v>1591</v>
      </c>
      <c r="C36" s="149">
        <v>6</v>
      </c>
      <c r="D36" s="149">
        <v>1</v>
      </c>
      <c r="E36" s="149">
        <v>1006</v>
      </c>
      <c r="F36" s="149">
        <v>212</v>
      </c>
      <c r="G36" s="149">
        <v>0</v>
      </c>
      <c r="H36" s="149">
        <v>7</v>
      </c>
      <c r="I36" s="149">
        <v>7</v>
      </c>
      <c r="J36" s="149">
        <v>169</v>
      </c>
      <c r="K36" s="149">
        <v>137</v>
      </c>
      <c r="L36" s="149">
        <v>0</v>
      </c>
      <c r="M36" s="149">
        <v>0</v>
      </c>
      <c r="N36" s="149">
        <v>5</v>
      </c>
      <c r="O36" s="149">
        <v>7</v>
      </c>
      <c r="P36" s="149">
        <v>3</v>
      </c>
      <c r="Q36" s="149">
        <v>18</v>
      </c>
      <c r="R36" s="149">
        <v>13</v>
      </c>
      <c r="S36" s="149">
        <v>0</v>
      </c>
      <c r="T36" s="149">
        <v>0</v>
      </c>
      <c r="U36" s="149">
        <v>0</v>
      </c>
      <c r="V36" s="14"/>
      <c r="W36" s="14"/>
    </row>
    <row r="37" spans="1:23" ht="7.5" customHeight="1">
      <c r="A37" s="12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"/>
      <c r="W37" s="14"/>
    </row>
    <row r="38" spans="1:23" ht="12.75" customHeight="1">
      <c r="A38" s="125" t="s">
        <v>203</v>
      </c>
      <c r="B38" s="149">
        <f>SUM(C38:U38)</f>
        <v>1990</v>
      </c>
      <c r="C38" s="149">
        <v>7</v>
      </c>
      <c r="D38" s="149">
        <v>1</v>
      </c>
      <c r="E38" s="149">
        <v>1106</v>
      </c>
      <c r="F38" s="149">
        <v>364</v>
      </c>
      <c r="G38" s="149">
        <v>0</v>
      </c>
      <c r="H38" s="149">
        <v>7</v>
      </c>
      <c r="I38" s="149">
        <v>5</v>
      </c>
      <c r="J38" s="149">
        <v>121</v>
      </c>
      <c r="K38" s="149">
        <v>147</v>
      </c>
      <c r="L38" s="149">
        <v>0</v>
      </c>
      <c r="M38" s="149">
        <v>0</v>
      </c>
      <c r="N38" s="149">
        <v>8</v>
      </c>
      <c r="O38" s="149">
        <v>17</v>
      </c>
      <c r="P38" s="149">
        <v>12</v>
      </c>
      <c r="Q38" s="149">
        <v>142</v>
      </c>
      <c r="R38" s="149">
        <v>53</v>
      </c>
      <c r="S38" s="149">
        <v>0</v>
      </c>
      <c r="T38" s="149">
        <v>0</v>
      </c>
      <c r="U38" s="149">
        <v>0</v>
      </c>
      <c r="V38" s="14"/>
      <c r="W38" s="14"/>
    </row>
    <row r="39" spans="1:23" ht="7.5" customHeight="1">
      <c r="A39" s="125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"/>
      <c r="W39" s="14"/>
    </row>
    <row r="40" spans="1:23" ht="12.75" customHeight="1">
      <c r="A40" s="125" t="s">
        <v>211</v>
      </c>
      <c r="B40" s="149">
        <f>SUM(C40:U40)</f>
        <v>3132</v>
      </c>
      <c r="C40" s="149">
        <v>3</v>
      </c>
      <c r="D40" s="149">
        <v>5</v>
      </c>
      <c r="E40" s="149">
        <v>1466</v>
      </c>
      <c r="F40" s="149">
        <v>534</v>
      </c>
      <c r="G40" s="149">
        <v>0</v>
      </c>
      <c r="H40" s="149">
        <v>7</v>
      </c>
      <c r="I40" s="149">
        <v>4</v>
      </c>
      <c r="J40" s="149">
        <v>201</v>
      </c>
      <c r="K40" s="149">
        <v>289</v>
      </c>
      <c r="L40" s="149">
        <v>0</v>
      </c>
      <c r="M40" s="149">
        <v>1</v>
      </c>
      <c r="N40" s="149">
        <v>12</v>
      </c>
      <c r="O40" s="149">
        <v>23</v>
      </c>
      <c r="P40" s="149">
        <v>27</v>
      </c>
      <c r="Q40" s="149">
        <v>253</v>
      </c>
      <c r="R40" s="149">
        <v>307</v>
      </c>
      <c r="S40" s="149">
        <v>0</v>
      </c>
      <c r="T40" s="149">
        <v>0</v>
      </c>
      <c r="U40" s="149">
        <v>0</v>
      </c>
      <c r="V40" s="14"/>
      <c r="W40" s="14"/>
    </row>
    <row r="41" spans="1:23" ht="7.5" customHeight="1">
      <c r="A41" s="125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"/>
      <c r="W41" s="14"/>
    </row>
    <row r="42" spans="1:23" ht="12.75" customHeight="1">
      <c r="A42" s="125" t="s">
        <v>84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"/>
      <c r="W42" s="14"/>
    </row>
    <row r="43" spans="1:23" ht="12.75" customHeight="1">
      <c r="A43" s="56" t="s">
        <v>204</v>
      </c>
      <c r="B43" s="149">
        <f>SUM(C43:U43)</f>
        <v>868</v>
      </c>
      <c r="C43" s="149">
        <v>2</v>
      </c>
      <c r="D43" s="149">
        <v>3</v>
      </c>
      <c r="E43" s="149">
        <v>517</v>
      </c>
      <c r="F43" s="149">
        <v>139</v>
      </c>
      <c r="G43" s="149">
        <v>0</v>
      </c>
      <c r="H43" s="149">
        <v>5</v>
      </c>
      <c r="I43" s="149">
        <v>5</v>
      </c>
      <c r="J43" s="149">
        <v>70</v>
      </c>
      <c r="K43" s="149">
        <v>77</v>
      </c>
      <c r="L43" s="149">
        <v>1</v>
      </c>
      <c r="M43" s="149">
        <v>0</v>
      </c>
      <c r="N43" s="149">
        <v>3</v>
      </c>
      <c r="O43" s="149">
        <v>4</v>
      </c>
      <c r="P43" s="149">
        <v>9</v>
      </c>
      <c r="Q43" s="149">
        <v>33</v>
      </c>
      <c r="R43" s="149">
        <v>0</v>
      </c>
      <c r="S43" s="149">
        <v>0</v>
      </c>
      <c r="T43" s="149">
        <v>0</v>
      </c>
      <c r="U43" s="149">
        <v>0</v>
      </c>
      <c r="V43" s="14"/>
      <c r="W43" s="14"/>
    </row>
    <row r="44" spans="1:23" ht="12.75" customHeight="1">
      <c r="A44" s="56" t="s">
        <v>205</v>
      </c>
      <c r="B44" s="149">
        <f>SUM(C44:U44)</f>
        <v>776</v>
      </c>
      <c r="C44" s="149">
        <v>5</v>
      </c>
      <c r="D44" s="149">
        <v>1</v>
      </c>
      <c r="E44" s="149">
        <v>382</v>
      </c>
      <c r="F44" s="149">
        <v>98</v>
      </c>
      <c r="G44" s="149">
        <v>0</v>
      </c>
      <c r="H44" s="149">
        <v>5</v>
      </c>
      <c r="I44" s="149">
        <v>0</v>
      </c>
      <c r="J44" s="149">
        <v>54</v>
      </c>
      <c r="K44" s="149">
        <v>68</v>
      </c>
      <c r="L44" s="149">
        <v>0</v>
      </c>
      <c r="M44" s="149">
        <v>0</v>
      </c>
      <c r="N44" s="149">
        <v>2</v>
      </c>
      <c r="O44" s="149">
        <v>7</v>
      </c>
      <c r="P44" s="149">
        <v>15</v>
      </c>
      <c r="Q44" s="149">
        <v>80</v>
      </c>
      <c r="R44" s="149">
        <v>59</v>
      </c>
      <c r="S44" s="149">
        <v>0</v>
      </c>
      <c r="T44" s="149">
        <v>0</v>
      </c>
      <c r="U44" s="149">
        <v>0</v>
      </c>
      <c r="V44" s="14"/>
      <c r="W44" s="14"/>
    </row>
    <row r="45" spans="1:23" ht="7.5" customHeight="1">
      <c r="A45" s="125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"/>
      <c r="W45" s="14"/>
    </row>
    <row r="46" spans="1:23" ht="12.75" customHeight="1">
      <c r="A46" s="125" t="s">
        <v>85</v>
      </c>
      <c r="B46" s="149">
        <f>SUM(C46:U46)</f>
        <v>863</v>
      </c>
      <c r="C46" s="149">
        <v>4</v>
      </c>
      <c r="D46" s="149">
        <v>1</v>
      </c>
      <c r="E46" s="149">
        <v>533</v>
      </c>
      <c r="F46" s="149">
        <v>115</v>
      </c>
      <c r="G46" s="149">
        <v>0</v>
      </c>
      <c r="H46" s="149">
        <v>11</v>
      </c>
      <c r="I46" s="149">
        <v>7</v>
      </c>
      <c r="J46" s="149">
        <v>75</v>
      </c>
      <c r="K46" s="149">
        <v>80</v>
      </c>
      <c r="L46" s="149">
        <v>1</v>
      </c>
      <c r="M46" s="149">
        <v>0</v>
      </c>
      <c r="N46" s="149">
        <v>3</v>
      </c>
      <c r="O46" s="149">
        <v>6</v>
      </c>
      <c r="P46" s="149">
        <v>2</v>
      </c>
      <c r="Q46" s="149">
        <v>25</v>
      </c>
      <c r="R46" s="149">
        <v>0</v>
      </c>
      <c r="S46" s="149">
        <v>0</v>
      </c>
      <c r="T46" s="149">
        <v>0</v>
      </c>
      <c r="U46" s="149">
        <v>0</v>
      </c>
      <c r="V46" s="14"/>
      <c r="W46" s="14"/>
    </row>
    <row r="47" spans="1:23" ht="7.5" customHeight="1">
      <c r="A47" s="125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"/>
      <c r="W47" s="14"/>
    </row>
    <row r="48" spans="1:23" ht="12.75" customHeight="1">
      <c r="A48" s="125" t="s">
        <v>86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"/>
      <c r="W48" s="14"/>
    </row>
    <row r="49" spans="1:23" ht="12.75" customHeight="1">
      <c r="A49" s="56" t="s">
        <v>87</v>
      </c>
      <c r="B49" s="149">
        <f>SUM(C49:U49)</f>
        <v>1101</v>
      </c>
      <c r="C49" s="149">
        <v>0</v>
      </c>
      <c r="D49" s="149">
        <v>1</v>
      </c>
      <c r="E49" s="149">
        <v>525</v>
      </c>
      <c r="F49" s="149">
        <v>213</v>
      </c>
      <c r="G49" s="149">
        <v>0</v>
      </c>
      <c r="H49" s="149">
        <v>0</v>
      </c>
      <c r="I49" s="149">
        <v>1</v>
      </c>
      <c r="J49" s="149">
        <v>58</v>
      </c>
      <c r="K49" s="149">
        <v>120</v>
      </c>
      <c r="L49" s="149">
        <v>0</v>
      </c>
      <c r="M49" s="149">
        <v>1</v>
      </c>
      <c r="N49" s="149">
        <v>5</v>
      </c>
      <c r="O49" s="149">
        <v>8</v>
      </c>
      <c r="P49" s="149">
        <v>15</v>
      </c>
      <c r="Q49" s="149">
        <v>101</v>
      </c>
      <c r="R49" s="149">
        <v>53</v>
      </c>
      <c r="S49" s="149">
        <v>0</v>
      </c>
      <c r="T49" s="149">
        <v>0</v>
      </c>
      <c r="U49" s="149">
        <v>0</v>
      </c>
      <c r="V49" s="14"/>
      <c r="W49" s="14"/>
    </row>
    <row r="50" spans="1:23" ht="12.75" customHeight="1">
      <c r="A50" s="56" t="s">
        <v>88</v>
      </c>
      <c r="B50" s="149">
        <f>SUM(C50:U50)</f>
        <v>13</v>
      </c>
      <c r="C50" s="149">
        <v>0</v>
      </c>
      <c r="D50" s="149">
        <v>0</v>
      </c>
      <c r="E50" s="149">
        <v>6</v>
      </c>
      <c r="F50" s="149">
        <v>3</v>
      </c>
      <c r="G50" s="149">
        <v>0</v>
      </c>
      <c r="H50" s="149">
        <v>0</v>
      </c>
      <c r="I50" s="149">
        <v>0</v>
      </c>
      <c r="J50" s="149">
        <v>1</v>
      </c>
      <c r="K50" s="149">
        <v>0</v>
      </c>
      <c r="L50" s="149">
        <v>0</v>
      </c>
      <c r="M50" s="149">
        <v>0</v>
      </c>
      <c r="N50" s="149">
        <v>1</v>
      </c>
      <c r="O50" s="149">
        <v>0</v>
      </c>
      <c r="P50" s="149">
        <v>0</v>
      </c>
      <c r="Q50" s="149">
        <v>1</v>
      </c>
      <c r="R50" s="149">
        <v>1</v>
      </c>
      <c r="S50" s="149">
        <v>0</v>
      </c>
      <c r="T50" s="149">
        <v>0</v>
      </c>
      <c r="U50" s="149">
        <v>0</v>
      </c>
      <c r="V50" s="14"/>
      <c r="W50" s="14"/>
    </row>
    <row r="51" spans="1:23" ht="7.5" customHeight="1">
      <c r="A51" s="26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"/>
      <c r="W51" s="14"/>
    </row>
    <row r="52" spans="1:23" ht="12.75" customHeight="1">
      <c r="A52" s="125" t="s">
        <v>89</v>
      </c>
      <c r="B52" s="149">
        <f>SUM(C52:U52)</f>
        <v>4283</v>
      </c>
      <c r="C52" s="149">
        <v>1</v>
      </c>
      <c r="D52" s="149">
        <v>1</v>
      </c>
      <c r="E52" s="149">
        <v>1986</v>
      </c>
      <c r="F52" s="149">
        <v>631</v>
      </c>
      <c r="G52" s="149">
        <v>2</v>
      </c>
      <c r="H52" s="149">
        <v>4</v>
      </c>
      <c r="I52" s="149">
        <v>2</v>
      </c>
      <c r="J52" s="149">
        <v>228</v>
      </c>
      <c r="K52" s="149">
        <v>294</v>
      </c>
      <c r="L52" s="149">
        <v>0</v>
      </c>
      <c r="M52" s="149">
        <v>0</v>
      </c>
      <c r="N52" s="149">
        <v>7</v>
      </c>
      <c r="O52" s="149">
        <v>15</v>
      </c>
      <c r="P52" s="149">
        <v>23</v>
      </c>
      <c r="Q52" s="149">
        <v>363</v>
      </c>
      <c r="R52" s="149">
        <v>726</v>
      </c>
      <c r="S52" s="149">
        <v>0</v>
      </c>
      <c r="T52" s="149">
        <v>0</v>
      </c>
      <c r="U52" s="149">
        <v>0</v>
      </c>
      <c r="V52" s="14"/>
      <c r="W52" s="14"/>
    </row>
    <row r="53" spans="1:23" ht="7.5" customHeight="1">
      <c r="A53" s="125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"/>
      <c r="W53" s="14"/>
    </row>
    <row r="54" spans="1:23" ht="12.75" customHeight="1">
      <c r="A54" s="125" t="s">
        <v>90</v>
      </c>
      <c r="B54" s="149">
        <f>SUM(C54:U54)</f>
        <v>12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7</v>
      </c>
      <c r="K54" s="149">
        <v>4</v>
      </c>
      <c r="L54" s="149">
        <v>1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"/>
      <c r="W54" s="14"/>
    </row>
    <row r="55" spans="1:23" ht="7.5" customHeight="1">
      <c r="A55" s="125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"/>
      <c r="W55" s="14"/>
    </row>
    <row r="56" spans="1:23" ht="12.75" customHeight="1">
      <c r="A56" s="125" t="s">
        <v>91</v>
      </c>
      <c r="B56" s="149">
        <f>SUM(C56:U56)</f>
        <v>1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1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"/>
      <c r="W56" s="14"/>
    </row>
    <row r="57" spans="1:23" ht="7.5" customHeight="1">
      <c r="A57" s="125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"/>
      <c r="W57" s="14"/>
    </row>
    <row r="58" spans="1:23" ht="12.75" customHeight="1">
      <c r="A58" s="125" t="s">
        <v>92</v>
      </c>
      <c r="B58" s="149">
        <f>SUM(C58:U58)</f>
        <v>1</v>
      </c>
      <c r="C58" s="149">
        <v>0</v>
      </c>
      <c r="D58" s="149">
        <v>0</v>
      </c>
      <c r="E58" s="149">
        <v>0</v>
      </c>
      <c r="F58" s="149">
        <v>1</v>
      </c>
      <c r="G58" s="149">
        <v>0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"/>
      <c r="W58" s="14"/>
    </row>
    <row r="59" spans="1:23" ht="7.5" customHeight="1">
      <c r="A59" s="125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"/>
      <c r="W59" s="14"/>
    </row>
    <row r="60" spans="1:23" ht="12.75" customHeight="1">
      <c r="A60" s="125" t="s">
        <v>93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"/>
      <c r="W60" s="14"/>
    </row>
    <row r="61" spans="1:23" ht="12.75" customHeight="1">
      <c r="A61" s="56" t="s">
        <v>206</v>
      </c>
      <c r="B61" s="149">
        <f aca="true" t="shared" si="1" ref="B61:B69">SUM(C61:U61)</f>
        <v>1026</v>
      </c>
      <c r="C61" s="149">
        <v>6</v>
      </c>
      <c r="D61" s="149">
        <v>0</v>
      </c>
      <c r="E61" s="149">
        <v>262</v>
      </c>
      <c r="F61" s="149">
        <v>108</v>
      </c>
      <c r="G61" s="149">
        <v>1</v>
      </c>
      <c r="H61" s="149">
        <v>3</v>
      </c>
      <c r="I61" s="149">
        <v>1</v>
      </c>
      <c r="J61" s="149">
        <v>27</v>
      </c>
      <c r="K61" s="149">
        <v>53</v>
      </c>
      <c r="L61" s="149">
        <v>0</v>
      </c>
      <c r="M61" s="149">
        <v>0</v>
      </c>
      <c r="N61" s="149">
        <v>31</v>
      </c>
      <c r="O61" s="149">
        <v>50</v>
      </c>
      <c r="P61" s="149">
        <v>56</v>
      </c>
      <c r="Q61" s="149">
        <v>271</v>
      </c>
      <c r="R61" s="149">
        <v>157</v>
      </c>
      <c r="S61" s="149">
        <v>0</v>
      </c>
      <c r="T61" s="149">
        <v>0</v>
      </c>
      <c r="U61" s="149">
        <v>0</v>
      </c>
      <c r="V61" s="14"/>
      <c r="W61" s="14"/>
    </row>
    <row r="62" spans="1:23" ht="12.75" customHeight="1">
      <c r="A62" s="56" t="s">
        <v>207</v>
      </c>
      <c r="B62" s="149">
        <f t="shared" si="1"/>
        <v>1906</v>
      </c>
      <c r="C62" s="149">
        <v>50</v>
      </c>
      <c r="D62" s="149">
        <v>3</v>
      </c>
      <c r="E62" s="149">
        <v>991</v>
      </c>
      <c r="F62" s="149">
        <v>278</v>
      </c>
      <c r="G62" s="149">
        <v>0</v>
      </c>
      <c r="H62" s="149">
        <v>18</v>
      </c>
      <c r="I62" s="149">
        <v>14</v>
      </c>
      <c r="J62" s="149">
        <v>140</v>
      </c>
      <c r="K62" s="149">
        <v>99</v>
      </c>
      <c r="L62" s="149">
        <v>0</v>
      </c>
      <c r="M62" s="149">
        <v>0</v>
      </c>
      <c r="N62" s="149">
        <v>16</v>
      </c>
      <c r="O62" s="149">
        <v>35</v>
      </c>
      <c r="P62" s="149">
        <v>50</v>
      </c>
      <c r="Q62" s="149">
        <v>190</v>
      </c>
      <c r="R62" s="149">
        <v>22</v>
      </c>
      <c r="S62" s="149">
        <v>0</v>
      </c>
      <c r="T62" s="149">
        <v>0</v>
      </c>
      <c r="U62" s="149">
        <v>0</v>
      </c>
      <c r="V62" s="14"/>
      <c r="W62" s="14"/>
    </row>
    <row r="63" spans="1:23" ht="12.75" customHeight="1">
      <c r="A63" s="56" t="s">
        <v>212</v>
      </c>
      <c r="B63" s="149">
        <f t="shared" si="1"/>
        <v>820</v>
      </c>
      <c r="C63" s="149">
        <v>3</v>
      </c>
      <c r="D63" s="149">
        <v>1</v>
      </c>
      <c r="E63" s="149">
        <v>408</v>
      </c>
      <c r="F63" s="149">
        <v>152</v>
      </c>
      <c r="G63" s="149">
        <v>0</v>
      </c>
      <c r="H63" s="149">
        <v>8</v>
      </c>
      <c r="I63" s="149">
        <v>9</v>
      </c>
      <c r="J63" s="149">
        <v>90</v>
      </c>
      <c r="K63" s="149">
        <v>79</v>
      </c>
      <c r="L63" s="149">
        <v>1</v>
      </c>
      <c r="M63" s="149">
        <v>0</v>
      </c>
      <c r="N63" s="149">
        <v>5</v>
      </c>
      <c r="O63" s="149">
        <v>9</v>
      </c>
      <c r="P63" s="149">
        <v>9</v>
      </c>
      <c r="Q63" s="149">
        <v>31</v>
      </c>
      <c r="R63" s="149">
        <v>15</v>
      </c>
      <c r="S63" s="149">
        <v>0</v>
      </c>
      <c r="T63" s="149">
        <v>0</v>
      </c>
      <c r="U63" s="149">
        <v>0</v>
      </c>
      <c r="V63" s="14"/>
      <c r="W63" s="14"/>
    </row>
    <row r="64" spans="1:23" ht="12.75" customHeight="1">
      <c r="A64" s="56" t="s">
        <v>213</v>
      </c>
      <c r="B64" s="149">
        <f t="shared" si="1"/>
        <v>4626</v>
      </c>
      <c r="C64" s="149">
        <v>9</v>
      </c>
      <c r="D64" s="149">
        <v>2</v>
      </c>
      <c r="E64" s="149">
        <v>2605</v>
      </c>
      <c r="F64" s="149">
        <v>825</v>
      </c>
      <c r="G64" s="149">
        <v>0</v>
      </c>
      <c r="H64" s="149">
        <v>46</v>
      </c>
      <c r="I64" s="149">
        <v>59</v>
      </c>
      <c r="J64" s="149">
        <v>541</v>
      </c>
      <c r="K64" s="149">
        <v>342</v>
      </c>
      <c r="L64" s="149">
        <v>0</v>
      </c>
      <c r="M64" s="149">
        <v>0</v>
      </c>
      <c r="N64" s="149">
        <v>14</v>
      </c>
      <c r="O64" s="149">
        <v>19</v>
      </c>
      <c r="P64" s="149">
        <v>22</v>
      </c>
      <c r="Q64" s="149">
        <v>112</v>
      </c>
      <c r="R64" s="149">
        <v>30</v>
      </c>
      <c r="S64" s="149">
        <v>0</v>
      </c>
      <c r="T64" s="149">
        <v>0</v>
      </c>
      <c r="U64" s="149">
        <v>0</v>
      </c>
      <c r="V64" s="14"/>
      <c r="W64" s="14"/>
    </row>
    <row r="65" spans="1:23" ht="12.75" customHeight="1">
      <c r="A65" s="56" t="s">
        <v>94</v>
      </c>
      <c r="B65" s="149">
        <f t="shared" si="1"/>
        <v>1381</v>
      </c>
      <c r="C65" s="149">
        <v>8</v>
      </c>
      <c r="D65" s="149">
        <v>2</v>
      </c>
      <c r="E65" s="149">
        <v>830</v>
      </c>
      <c r="F65" s="149">
        <v>202</v>
      </c>
      <c r="G65" s="149">
        <v>0</v>
      </c>
      <c r="H65" s="149">
        <v>16</v>
      </c>
      <c r="I65" s="149">
        <v>16</v>
      </c>
      <c r="J65" s="149">
        <v>167</v>
      </c>
      <c r="K65" s="149">
        <v>87</v>
      </c>
      <c r="L65" s="149">
        <v>0</v>
      </c>
      <c r="M65" s="149">
        <v>0</v>
      </c>
      <c r="N65" s="149">
        <v>4</v>
      </c>
      <c r="O65" s="149">
        <v>6</v>
      </c>
      <c r="P65" s="149">
        <v>6</v>
      </c>
      <c r="Q65" s="149">
        <v>15</v>
      </c>
      <c r="R65" s="149">
        <v>22</v>
      </c>
      <c r="S65" s="149">
        <v>0</v>
      </c>
      <c r="T65" s="149">
        <v>0</v>
      </c>
      <c r="U65" s="149">
        <v>0</v>
      </c>
      <c r="V65" s="14"/>
      <c r="W65" s="14"/>
    </row>
    <row r="66" spans="1:23" ht="12.75" customHeight="1">
      <c r="A66" s="56" t="s">
        <v>208</v>
      </c>
      <c r="B66" s="149">
        <f t="shared" si="1"/>
        <v>1494</v>
      </c>
      <c r="C66" s="149">
        <v>13</v>
      </c>
      <c r="D66" s="149">
        <v>2</v>
      </c>
      <c r="E66" s="149">
        <v>847</v>
      </c>
      <c r="F66" s="149">
        <v>237</v>
      </c>
      <c r="G66" s="149">
        <v>0</v>
      </c>
      <c r="H66" s="149">
        <v>11</v>
      </c>
      <c r="I66" s="149">
        <v>7</v>
      </c>
      <c r="J66" s="149">
        <v>96</v>
      </c>
      <c r="K66" s="149">
        <v>117</v>
      </c>
      <c r="L66" s="149">
        <v>0</v>
      </c>
      <c r="M66" s="149">
        <v>0</v>
      </c>
      <c r="N66" s="149">
        <v>12</v>
      </c>
      <c r="O66" s="149">
        <v>13</v>
      </c>
      <c r="P66" s="149">
        <v>7</v>
      </c>
      <c r="Q66" s="149">
        <v>76</v>
      </c>
      <c r="R66" s="149">
        <v>56</v>
      </c>
      <c r="S66" s="149">
        <v>0</v>
      </c>
      <c r="T66" s="149">
        <v>0</v>
      </c>
      <c r="U66" s="149">
        <v>0</v>
      </c>
      <c r="V66" s="14"/>
      <c r="W66" s="14"/>
    </row>
    <row r="67" spans="1:23" ht="12.75" customHeight="1">
      <c r="A67" s="56" t="s">
        <v>210</v>
      </c>
      <c r="B67" s="149">
        <f t="shared" si="1"/>
        <v>305</v>
      </c>
      <c r="C67" s="149">
        <v>13</v>
      </c>
      <c r="D67" s="149">
        <v>1</v>
      </c>
      <c r="E67" s="149">
        <v>186</v>
      </c>
      <c r="F67" s="149">
        <v>34</v>
      </c>
      <c r="G67" s="149">
        <v>0</v>
      </c>
      <c r="H67" s="149">
        <v>2</v>
      </c>
      <c r="I67" s="149">
        <v>3</v>
      </c>
      <c r="J67" s="149">
        <v>34</v>
      </c>
      <c r="K67" s="149">
        <v>28</v>
      </c>
      <c r="L67" s="149">
        <v>1</v>
      </c>
      <c r="M67" s="149">
        <v>0</v>
      </c>
      <c r="N67" s="149">
        <v>0</v>
      </c>
      <c r="O67" s="149">
        <v>0</v>
      </c>
      <c r="P67" s="149">
        <v>1</v>
      </c>
      <c r="Q67" s="149">
        <v>2</v>
      </c>
      <c r="R67" s="149">
        <v>0</v>
      </c>
      <c r="S67" s="149">
        <v>0</v>
      </c>
      <c r="T67" s="149">
        <v>0</v>
      </c>
      <c r="U67" s="149">
        <v>0</v>
      </c>
      <c r="V67" s="14"/>
      <c r="W67" s="14"/>
    </row>
    <row r="68" spans="1:23" ht="12.75" customHeight="1">
      <c r="A68" s="56" t="s">
        <v>209</v>
      </c>
      <c r="B68" s="149">
        <f t="shared" si="1"/>
        <v>233</v>
      </c>
      <c r="C68" s="149">
        <v>8</v>
      </c>
      <c r="D68" s="149">
        <v>1</v>
      </c>
      <c r="E68" s="149">
        <v>87</v>
      </c>
      <c r="F68" s="149">
        <v>39</v>
      </c>
      <c r="G68" s="149">
        <v>0</v>
      </c>
      <c r="H68" s="149">
        <v>2</v>
      </c>
      <c r="I68" s="149">
        <v>1</v>
      </c>
      <c r="J68" s="149">
        <v>14</v>
      </c>
      <c r="K68" s="149">
        <v>21</v>
      </c>
      <c r="L68" s="149">
        <v>0</v>
      </c>
      <c r="M68" s="149">
        <v>0</v>
      </c>
      <c r="N68" s="149">
        <v>4</v>
      </c>
      <c r="O68" s="149">
        <v>8</v>
      </c>
      <c r="P68" s="149">
        <v>11</v>
      </c>
      <c r="Q68" s="149">
        <v>30</v>
      </c>
      <c r="R68" s="149">
        <v>7</v>
      </c>
      <c r="S68" s="149">
        <v>0</v>
      </c>
      <c r="T68" s="149">
        <v>0</v>
      </c>
      <c r="U68" s="149">
        <v>0</v>
      </c>
      <c r="V68" s="14"/>
      <c r="W68" s="14"/>
    </row>
    <row r="69" spans="1:23" ht="12.75" customHeight="1">
      <c r="A69" s="56" t="s">
        <v>70</v>
      </c>
      <c r="B69" s="149">
        <f t="shared" si="1"/>
        <v>280</v>
      </c>
      <c r="C69" s="149">
        <v>9</v>
      </c>
      <c r="D69" s="149">
        <v>2</v>
      </c>
      <c r="E69" s="149">
        <v>153</v>
      </c>
      <c r="F69" s="149">
        <v>39</v>
      </c>
      <c r="G69" s="149">
        <v>0</v>
      </c>
      <c r="H69" s="149">
        <v>3</v>
      </c>
      <c r="I69" s="149">
        <v>4</v>
      </c>
      <c r="J69" s="149">
        <v>27</v>
      </c>
      <c r="K69" s="149">
        <v>19</v>
      </c>
      <c r="L69" s="149">
        <v>0</v>
      </c>
      <c r="M69" s="149">
        <v>0</v>
      </c>
      <c r="N69" s="149">
        <v>0</v>
      </c>
      <c r="O69" s="149">
        <v>5</v>
      </c>
      <c r="P69" s="149">
        <v>5</v>
      </c>
      <c r="Q69" s="149">
        <v>9</v>
      </c>
      <c r="R69" s="149">
        <v>5</v>
      </c>
      <c r="S69" s="149">
        <v>0</v>
      </c>
      <c r="T69" s="149">
        <v>0</v>
      </c>
      <c r="U69" s="149">
        <v>0</v>
      </c>
      <c r="V69" s="14"/>
      <c r="W69" s="14"/>
    </row>
    <row r="70" spans="1:23" ht="7.5" customHeight="1">
      <c r="A70" s="26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"/>
      <c r="W70" s="14"/>
    </row>
    <row r="71" spans="1:23" ht="12.75" customHeight="1">
      <c r="A71" s="125" t="s">
        <v>95</v>
      </c>
      <c r="B71" s="149">
        <f>SUM(C71:U71)</f>
        <v>291</v>
      </c>
      <c r="C71" s="149">
        <v>4</v>
      </c>
      <c r="D71" s="149">
        <v>1</v>
      </c>
      <c r="E71" s="149">
        <v>169</v>
      </c>
      <c r="F71" s="149">
        <v>24</v>
      </c>
      <c r="G71" s="149">
        <v>0</v>
      </c>
      <c r="H71" s="149">
        <v>1</v>
      </c>
      <c r="I71" s="149">
        <v>0</v>
      </c>
      <c r="J71" s="149">
        <v>53</v>
      </c>
      <c r="K71" s="149">
        <v>39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"/>
      <c r="W71" s="14"/>
    </row>
    <row r="72" spans="1:23" ht="7.5" customHeight="1">
      <c r="A72" s="125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"/>
      <c r="W72" s="14"/>
    </row>
    <row r="73" spans="1:23" ht="12.75" customHeight="1">
      <c r="A73" s="125" t="s">
        <v>40</v>
      </c>
      <c r="B73" s="149">
        <f>SUM(C73:U73)</f>
        <v>256</v>
      </c>
      <c r="C73" s="149">
        <v>22</v>
      </c>
      <c r="D73" s="149">
        <v>3</v>
      </c>
      <c r="E73" s="149">
        <v>81</v>
      </c>
      <c r="F73" s="149">
        <v>38</v>
      </c>
      <c r="G73" s="149">
        <v>0</v>
      </c>
      <c r="H73" s="149">
        <v>5</v>
      </c>
      <c r="I73" s="149">
        <v>4</v>
      </c>
      <c r="J73" s="149">
        <v>28</v>
      </c>
      <c r="K73" s="149">
        <v>22</v>
      </c>
      <c r="L73" s="149">
        <v>0</v>
      </c>
      <c r="M73" s="149">
        <v>0</v>
      </c>
      <c r="N73" s="149">
        <v>2</v>
      </c>
      <c r="O73" s="149">
        <v>3</v>
      </c>
      <c r="P73" s="149">
        <v>1</v>
      </c>
      <c r="Q73" s="149">
        <v>21</v>
      </c>
      <c r="R73" s="149">
        <v>26</v>
      </c>
      <c r="S73" s="149">
        <v>0</v>
      </c>
      <c r="T73" s="149">
        <v>0</v>
      </c>
      <c r="U73" s="149">
        <v>0</v>
      </c>
      <c r="V73" s="14"/>
      <c r="W73" s="14"/>
    </row>
    <row r="74" spans="1:23" ht="7.5" customHeight="1">
      <c r="A74" s="125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"/>
      <c r="W74" s="14"/>
    </row>
    <row r="75" spans="1:23" ht="12.75" customHeight="1">
      <c r="A75" s="125" t="s">
        <v>97</v>
      </c>
      <c r="B75" s="149">
        <f>SUM(C75:U75)</f>
        <v>1284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1284</v>
      </c>
      <c r="V75" s="14"/>
      <c r="W75" s="14"/>
    </row>
    <row r="76" spans="1:23" ht="7.5" customHeight="1">
      <c r="A76" s="125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"/>
      <c r="W76" s="14"/>
    </row>
    <row r="77" spans="1:23" ht="12.75" customHeight="1">
      <c r="A77" s="72" t="s">
        <v>96</v>
      </c>
      <c r="B77" s="172">
        <f>SUM(C77:U77)</f>
        <v>570</v>
      </c>
      <c r="C77" s="172"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172">
        <v>570</v>
      </c>
      <c r="U77" s="172">
        <v>0</v>
      </c>
      <c r="V77" s="14"/>
      <c r="W77" s="14"/>
    </row>
    <row r="78" spans="1:23" ht="12" customHeight="1">
      <c r="A78" s="14" t="s">
        <v>162</v>
      </c>
      <c r="B78" s="14"/>
      <c r="C78" s="27"/>
      <c r="D78" s="27"/>
      <c r="E78" s="27"/>
      <c r="F78" s="27"/>
      <c r="G78" s="27"/>
      <c r="H78" s="27"/>
      <c r="I78" s="27"/>
      <c r="J78" s="27"/>
      <c r="K78" s="27"/>
      <c r="L78" s="14"/>
      <c r="M78" s="14"/>
      <c r="N78" s="27"/>
      <c r="O78" s="27"/>
      <c r="P78" s="27"/>
      <c r="Q78" s="27"/>
      <c r="R78" s="27"/>
      <c r="S78" s="27"/>
      <c r="T78" s="27"/>
      <c r="U78" s="27"/>
      <c r="V78" s="14"/>
      <c r="W78" s="14"/>
    </row>
    <row r="79" spans="1:23" ht="12" customHeight="1">
      <c r="A79" s="14" t="s">
        <v>64</v>
      </c>
      <c r="B79" s="14"/>
      <c r="C79" s="27"/>
      <c r="D79" s="27"/>
      <c r="E79" s="27"/>
      <c r="F79" s="27"/>
      <c r="G79" s="27"/>
      <c r="H79" s="27"/>
      <c r="I79" s="27"/>
      <c r="J79" s="27"/>
      <c r="K79" s="27"/>
      <c r="L79" s="14"/>
      <c r="M79" s="14"/>
      <c r="N79" s="27"/>
      <c r="O79" s="27"/>
      <c r="P79" s="27"/>
      <c r="Q79" s="27"/>
      <c r="R79" s="27"/>
      <c r="S79" s="27"/>
      <c r="T79" s="27"/>
      <c r="U79" s="27"/>
      <c r="V79" s="14"/>
      <c r="W79" s="14"/>
    </row>
    <row r="80" spans="2:23" ht="12" customHeight="1">
      <c r="B80" s="14"/>
      <c r="C80" s="27"/>
      <c r="D80" s="27"/>
      <c r="E80" s="27"/>
      <c r="F80" s="27"/>
      <c r="G80" s="27"/>
      <c r="H80" s="27"/>
      <c r="I80" s="27"/>
      <c r="J80" s="27"/>
      <c r="K80" s="27"/>
      <c r="L80" s="14"/>
      <c r="M80" s="14"/>
      <c r="N80" s="27"/>
      <c r="O80" s="27"/>
      <c r="P80" s="27"/>
      <c r="Q80" s="27"/>
      <c r="R80" s="27"/>
      <c r="S80" s="27"/>
      <c r="T80" s="27"/>
      <c r="U80" s="27"/>
      <c r="V80" s="14"/>
      <c r="W80" s="14"/>
    </row>
    <row r="81" spans="1:23" ht="12" customHeight="1">
      <c r="A81" s="14"/>
      <c r="B81" s="14"/>
      <c r="C81" s="27"/>
      <c r="D81" s="27"/>
      <c r="E81" s="27"/>
      <c r="F81" s="27"/>
      <c r="G81" s="27"/>
      <c r="H81" s="27"/>
      <c r="I81" s="27"/>
      <c r="J81" s="27"/>
      <c r="K81" s="27"/>
      <c r="L81" s="14"/>
      <c r="M81" s="14"/>
      <c r="N81" s="27"/>
      <c r="O81" s="27"/>
      <c r="P81" s="27"/>
      <c r="Q81" s="27"/>
      <c r="R81" s="27"/>
      <c r="S81" s="27"/>
      <c r="T81" s="27"/>
      <c r="U81" s="27"/>
      <c r="V81" s="14"/>
      <c r="W81" s="14"/>
    </row>
    <row r="82" spans="1:23" ht="12" customHeight="1">
      <c r="A82" s="14"/>
      <c r="B82" s="1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4"/>
      <c r="W82" s="14"/>
    </row>
    <row r="83" spans="1:23" ht="12" customHeight="1">
      <c r="A83" s="14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14"/>
      <c r="W83" s="14"/>
    </row>
    <row r="84" spans="1:23" ht="12" customHeight="1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14"/>
      <c r="W84" s="14"/>
    </row>
    <row r="85" spans="1:23" ht="12" customHeight="1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14"/>
      <c r="W85" s="14"/>
    </row>
    <row r="86" spans="1:23" ht="12" customHeight="1">
      <c r="A86" s="14"/>
      <c r="B86" s="1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14"/>
      <c r="W86" s="14"/>
    </row>
    <row r="87" spans="1:23" ht="12" customHeight="1">
      <c r="A87" s="14"/>
      <c r="B87" s="1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14"/>
      <c r="W87" s="14"/>
    </row>
    <row r="88" spans="1:23" ht="12" customHeight="1">
      <c r="A88" s="14"/>
      <c r="B88" s="1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14"/>
      <c r="W88" s="14"/>
    </row>
    <row r="89" spans="1:23" ht="12" customHeight="1">
      <c r="A89" s="14"/>
      <c r="B89" s="1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14"/>
      <c r="W89" s="14"/>
    </row>
    <row r="90" spans="1:23" ht="12" customHeight="1">
      <c r="A90" s="14"/>
      <c r="B90" s="1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14"/>
      <c r="W90" s="14"/>
    </row>
    <row r="91" spans="1:23" ht="12" customHeight="1">
      <c r="A91" s="14"/>
      <c r="B91" s="1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14"/>
      <c r="W91" s="14"/>
    </row>
    <row r="92" spans="1:23" ht="12" customHeight="1">
      <c r="A92" s="14"/>
      <c r="B92" s="1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14"/>
      <c r="W92" s="14"/>
    </row>
    <row r="93" spans="1:23" ht="12" customHeight="1">
      <c r="A93" s="14"/>
      <c r="B93" s="1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14"/>
      <c r="W93" s="14"/>
    </row>
    <row r="94" spans="1:23" ht="12" customHeight="1">
      <c r="A94" s="14"/>
      <c r="B94" s="1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14"/>
      <c r="W94" s="14"/>
    </row>
    <row r="95" spans="1:23" ht="12" customHeight="1">
      <c r="A95" s="14"/>
      <c r="B95" s="1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14"/>
      <c r="W95" s="14"/>
    </row>
    <row r="96" spans="1:23" ht="12" customHeight="1">
      <c r="A96" s="14"/>
      <c r="B96" s="1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14"/>
      <c r="W96" s="14"/>
    </row>
    <row r="97" spans="1:23" ht="12" customHeight="1">
      <c r="A97" s="14"/>
      <c r="B97" s="1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14"/>
      <c r="W97" s="14"/>
    </row>
    <row r="98" spans="1:23" ht="12" customHeight="1">
      <c r="A98" s="14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4"/>
      <c r="W98" s="14"/>
    </row>
    <row r="99" spans="1:23" ht="12" customHeight="1">
      <c r="A99" s="14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4"/>
      <c r="W99" s="14"/>
    </row>
    <row r="100" spans="1:23" ht="12" customHeight="1">
      <c r="A100" s="14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4"/>
      <c r="W100" s="14"/>
    </row>
    <row r="101" spans="1:23" ht="12" customHeight="1">
      <c r="A101" s="14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4"/>
      <c r="W101" s="14"/>
    </row>
    <row r="102" spans="1:23" ht="12" customHeight="1">
      <c r="A102" s="14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4"/>
      <c r="W102" s="14"/>
    </row>
    <row r="103" spans="1:23" ht="12" customHeight="1">
      <c r="A103" s="14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4"/>
      <c r="W103" s="14"/>
    </row>
    <row r="104" spans="1:23" ht="12" customHeight="1">
      <c r="A104" s="14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4"/>
      <c r="W104" s="14"/>
    </row>
    <row r="105" spans="1:23" ht="12" customHeight="1">
      <c r="A105" s="14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4"/>
      <c r="W105" s="14"/>
    </row>
    <row r="106" spans="1:23" ht="12" customHeight="1">
      <c r="A106" s="14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4"/>
      <c r="W106" s="14"/>
    </row>
    <row r="107" spans="1:23" ht="12" customHeight="1">
      <c r="A107" s="14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4"/>
      <c r="W107" s="14"/>
    </row>
    <row r="108" spans="1:23" ht="12" customHeight="1">
      <c r="A108" s="14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4"/>
      <c r="W108" s="14"/>
    </row>
    <row r="109" spans="1:23" ht="12" customHeight="1">
      <c r="A109" s="14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4"/>
      <c r="W109" s="14"/>
    </row>
    <row r="110" spans="1:23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</sheetData>
  <printOptions/>
  <pageMargins left="0.5905511811023623" right="0.59" top="0.7086614173228347" bottom="0.61" header="0.5118110236220472" footer="0.1968503937007874"/>
  <pageSetup fitToWidth="2" horizontalDpi="600" verticalDpi="600" orientation="portrait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G24" sqref="G24"/>
    </sheetView>
  </sheetViews>
  <sheetFormatPr defaultColWidth="8.796875" defaultRowHeight="12" customHeight="1"/>
  <cols>
    <col min="1" max="1" width="12.3984375" style="2" customWidth="1"/>
    <col min="2" max="2" width="8" style="28" customWidth="1"/>
    <col min="3" max="5" width="7.3984375" style="28" customWidth="1"/>
    <col min="6" max="6" width="9.3984375" style="28" customWidth="1"/>
    <col min="7" max="7" width="8" style="2" customWidth="1"/>
    <col min="8" max="10" width="7.3984375" style="2" customWidth="1"/>
    <col min="11" max="11" width="9.3984375" style="2" customWidth="1"/>
    <col min="12" max="16384" width="8.8984375" style="2" customWidth="1"/>
  </cols>
  <sheetData>
    <row r="1" ht="19.5" customHeight="1">
      <c r="A1" s="19" t="s">
        <v>189</v>
      </c>
    </row>
    <row r="2" ht="4.5" customHeight="1">
      <c r="F2" s="29"/>
    </row>
    <row r="3" spans="1:11" ht="15.75" customHeight="1">
      <c r="A3" s="85"/>
      <c r="B3" s="83"/>
      <c r="C3" s="84"/>
      <c r="D3" s="89" t="s">
        <v>201</v>
      </c>
      <c r="E3" s="84"/>
      <c r="F3" s="84"/>
      <c r="G3" s="83"/>
      <c r="H3" s="84"/>
      <c r="I3" s="89" t="s">
        <v>223</v>
      </c>
      <c r="J3" s="84"/>
      <c r="K3" s="84"/>
    </row>
    <row r="4" spans="1:11" s="9" customFormat="1" ht="15.75" customHeight="1">
      <c r="A4" s="72" t="s">
        <v>153</v>
      </c>
      <c r="B4" s="88" t="s">
        <v>98</v>
      </c>
      <c r="C4" s="86" t="s">
        <v>99</v>
      </c>
      <c r="D4" s="86" t="s">
        <v>100</v>
      </c>
      <c r="E4" s="86" t="s">
        <v>101</v>
      </c>
      <c r="F4" s="87" t="s">
        <v>102</v>
      </c>
      <c r="G4" s="88" t="s">
        <v>98</v>
      </c>
      <c r="H4" s="86" t="s">
        <v>99</v>
      </c>
      <c r="I4" s="86" t="s">
        <v>100</v>
      </c>
      <c r="J4" s="86" t="s">
        <v>101</v>
      </c>
      <c r="K4" s="87" t="s">
        <v>102</v>
      </c>
    </row>
    <row r="5" spans="1:11" ht="18" customHeight="1">
      <c r="A5" s="125" t="s">
        <v>13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>
      <c r="A6" s="56" t="s">
        <v>103</v>
      </c>
      <c r="B6" s="111">
        <f>SUM(C6:F6)</f>
        <v>43526</v>
      </c>
      <c r="C6" s="111">
        <f>SUM(C11,C16,C21,C26,C31,C36,C41)</f>
        <v>10372</v>
      </c>
      <c r="D6" s="111">
        <f aca="true" t="shared" si="0" ref="D6:F7">SUM(D11,D16,D21,D26,D31,D36,D41)</f>
        <v>10071</v>
      </c>
      <c r="E6" s="111">
        <f t="shared" si="0"/>
        <v>21792</v>
      </c>
      <c r="F6" s="111">
        <f t="shared" si="0"/>
        <v>1291</v>
      </c>
      <c r="G6" s="111">
        <f>SUM(H6:K6)</f>
        <v>42780</v>
      </c>
      <c r="H6" s="111">
        <f aca="true" t="shared" si="1" ref="H6:K8">SUM(H11,H16,H21,H26,H31,H36,H41)</f>
        <v>9941</v>
      </c>
      <c r="I6" s="111">
        <f t="shared" si="1"/>
        <v>9865</v>
      </c>
      <c r="J6" s="111">
        <f t="shared" si="1"/>
        <v>21606</v>
      </c>
      <c r="K6" s="111">
        <f t="shared" si="1"/>
        <v>1368</v>
      </c>
    </row>
    <row r="7" spans="1:11" ht="18" customHeight="1">
      <c r="A7" s="56" t="s">
        <v>104</v>
      </c>
      <c r="B7" s="111">
        <f>SUM(C7:F7)</f>
        <v>285</v>
      </c>
      <c r="C7" s="111">
        <f>SUM(C12,C17,C22,C27,C32,C37,C42)</f>
        <v>106</v>
      </c>
      <c r="D7" s="111">
        <f t="shared" si="0"/>
        <v>82</v>
      </c>
      <c r="E7" s="111">
        <f t="shared" si="0"/>
        <v>95</v>
      </c>
      <c r="F7" s="111">
        <f t="shared" si="0"/>
        <v>2</v>
      </c>
      <c r="G7" s="111">
        <f>SUM(H7:K7)</f>
        <v>260</v>
      </c>
      <c r="H7" s="111">
        <f t="shared" si="1"/>
        <v>109</v>
      </c>
      <c r="I7" s="111">
        <f t="shared" si="1"/>
        <v>85</v>
      </c>
      <c r="J7" s="111">
        <f t="shared" si="1"/>
        <v>66</v>
      </c>
      <c r="K7" s="111">
        <f t="shared" si="1"/>
        <v>0</v>
      </c>
    </row>
    <row r="8" spans="1:11" ht="18" customHeight="1">
      <c r="A8" s="56" t="s">
        <v>105</v>
      </c>
      <c r="B8" s="111">
        <f>SUM(C8:F8)</f>
        <v>53985</v>
      </c>
      <c r="C8" s="111">
        <f>SUM(C13,C18,C23,C28,C33,C38,C43)</f>
        <v>13976</v>
      </c>
      <c r="D8" s="111">
        <f>SUM(D13,D18,D23,D28,D33,D38,D43)</f>
        <v>12870</v>
      </c>
      <c r="E8" s="111">
        <f>SUM(E13,E18,E23,E28,E33,E38,E43)</f>
        <v>25681</v>
      </c>
      <c r="F8" s="111">
        <f>SUM(F13,F18,F23,F28,F33,F38,F43)</f>
        <v>1458</v>
      </c>
      <c r="G8" s="111">
        <f>SUM(H8:K8)</f>
        <v>53039</v>
      </c>
      <c r="H8" s="111">
        <f t="shared" si="1"/>
        <v>13408</v>
      </c>
      <c r="I8" s="111">
        <f t="shared" si="1"/>
        <v>12643</v>
      </c>
      <c r="J8" s="111">
        <f t="shared" si="1"/>
        <v>25438</v>
      </c>
      <c r="K8" s="111">
        <f t="shared" si="1"/>
        <v>1550</v>
      </c>
    </row>
    <row r="9" spans="1:11" ht="15" customHeight="1">
      <c r="A9" s="54"/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8" customHeight="1">
      <c r="A10" s="125" t="s">
        <v>106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8" customHeight="1">
      <c r="A11" s="56" t="s">
        <v>103</v>
      </c>
      <c r="B11" s="111">
        <f>SUM(C11:F11)</f>
        <v>10866</v>
      </c>
      <c r="C11" s="111">
        <v>1839</v>
      </c>
      <c r="D11" s="111">
        <v>1797</v>
      </c>
      <c r="E11" s="111">
        <v>6833</v>
      </c>
      <c r="F11" s="111">
        <v>397</v>
      </c>
      <c r="G11" s="111">
        <f>SUM(H11:K11)</f>
        <v>10683</v>
      </c>
      <c r="H11" s="111">
        <v>1833</v>
      </c>
      <c r="I11" s="111">
        <v>1707</v>
      </c>
      <c r="J11" s="111">
        <v>6730</v>
      </c>
      <c r="K11" s="111">
        <v>413</v>
      </c>
    </row>
    <row r="12" spans="1:11" ht="18" customHeight="1">
      <c r="A12" s="56" t="s">
        <v>104</v>
      </c>
      <c r="B12" s="111">
        <f>SUM(C12:F12)</f>
        <v>57</v>
      </c>
      <c r="C12" s="111">
        <v>16</v>
      </c>
      <c r="D12" s="111">
        <v>10</v>
      </c>
      <c r="E12" s="111">
        <v>30</v>
      </c>
      <c r="F12" s="111">
        <v>1</v>
      </c>
      <c r="G12" s="111">
        <f>SUM(H12:K12)</f>
        <v>42</v>
      </c>
      <c r="H12" s="111">
        <v>8</v>
      </c>
      <c r="I12" s="111">
        <v>13</v>
      </c>
      <c r="J12" s="111">
        <v>21</v>
      </c>
      <c r="K12" s="111">
        <v>0</v>
      </c>
    </row>
    <row r="13" spans="1:11" ht="18" customHeight="1">
      <c r="A13" s="56" t="s">
        <v>105</v>
      </c>
      <c r="B13" s="111">
        <f>SUM(C13:F13)</f>
        <v>13301</v>
      </c>
      <c r="C13" s="111">
        <v>2371</v>
      </c>
      <c r="D13" s="111">
        <v>2342</v>
      </c>
      <c r="E13" s="111">
        <v>8136</v>
      </c>
      <c r="F13" s="111">
        <v>452</v>
      </c>
      <c r="G13" s="111">
        <f>SUM(H13:K13)</f>
        <v>13119</v>
      </c>
      <c r="H13" s="111">
        <v>2325</v>
      </c>
      <c r="I13" s="111">
        <v>2270</v>
      </c>
      <c r="J13" s="111">
        <v>8034</v>
      </c>
      <c r="K13" s="111">
        <v>490</v>
      </c>
    </row>
    <row r="14" spans="1:11" ht="15" customHeight="1">
      <c r="A14" s="54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8" customHeight="1">
      <c r="A15" s="125" t="s">
        <v>107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8" customHeight="1">
      <c r="A16" s="56" t="s">
        <v>103</v>
      </c>
      <c r="B16" s="111">
        <f>SUM(C16:F16)</f>
        <v>12023</v>
      </c>
      <c r="C16" s="111">
        <v>2560</v>
      </c>
      <c r="D16" s="111">
        <v>2723</v>
      </c>
      <c r="E16" s="111">
        <v>6479</v>
      </c>
      <c r="F16" s="111">
        <v>261</v>
      </c>
      <c r="G16" s="111">
        <f>SUM(H16:K16)</f>
        <v>11900</v>
      </c>
      <c r="H16" s="111">
        <v>2377</v>
      </c>
      <c r="I16" s="111">
        <v>2824</v>
      </c>
      <c r="J16" s="111">
        <v>6403</v>
      </c>
      <c r="K16" s="111">
        <v>296</v>
      </c>
    </row>
    <row r="17" spans="1:11" ht="18" customHeight="1">
      <c r="A17" s="56" t="s">
        <v>104</v>
      </c>
      <c r="B17" s="111">
        <f>SUM(C17:F17)</f>
        <v>64</v>
      </c>
      <c r="C17" s="111">
        <v>19</v>
      </c>
      <c r="D17" s="111">
        <v>18</v>
      </c>
      <c r="E17" s="111">
        <v>27</v>
      </c>
      <c r="F17" s="111">
        <v>0</v>
      </c>
      <c r="G17" s="111">
        <f>SUM(H17:K17)</f>
        <v>61</v>
      </c>
      <c r="H17" s="111">
        <v>14</v>
      </c>
      <c r="I17" s="111">
        <v>30</v>
      </c>
      <c r="J17" s="111">
        <v>17</v>
      </c>
      <c r="K17" s="111">
        <v>0</v>
      </c>
    </row>
    <row r="18" spans="1:11" ht="18" customHeight="1">
      <c r="A18" s="56" t="s">
        <v>105</v>
      </c>
      <c r="B18" s="111">
        <f>SUM(C18:F18)</f>
        <v>14239</v>
      </c>
      <c r="C18" s="111">
        <v>3237</v>
      </c>
      <c r="D18" s="111">
        <v>3329</v>
      </c>
      <c r="E18" s="111">
        <v>7377</v>
      </c>
      <c r="F18" s="111">
        <v>296</v>
      </c>
      <c r="G18" s="111">
        <f>SUM(H18:K18)</f>
        <v>14132</v>
      </c>
      <c r="H18" s="111">
        <v>3057</v>
      </c>
      <c r="I18" s="111">
        <v>3462</v>
      </c>
      <c r="J18" s="111">
        <v>7289</v>
      </c>
      <c r="K18" s="111">
        <v>324</v>
      </c>
    </row>
    <row r="19" spans="1:11" ht="15" customHeight="1">
      <c r="A19" s="54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18" customHeight="1">
      <c r="A20" s="125" t="s">
        <v>111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18" customHeight="1">
      <c r="A21" s="56" t="s">
        <v>103</v>
      </c>
      <c r="B21" s="111">
        <f>SUM(C21:F21)</f>
        <v>8657</v>
      </c>
      <c r="C21" s="111">
        <v>2019</v>
      </c>
      <c r="D21" s="111">
        <v>2494</v>
      </c>
      <c r="E21" s="111">
        <v>3880</v>
      </c>
      <c r="F21" s="111">
        <v>264</v>
      </c>
      <c r="G21" s="111">
        <f>SUM(H21:K21)</f>
        <v>8474</v>
      </c>
      <c r="H21" s="111">
        <v>1999</v>
      </c>
      <c r="I21" s="111">
        <v>2371</v>
      </c>
      <c r="J21" s="111">
        <v>3788</v>
      </c>
      <c r="K21" s="111">
        <v>316</v>
      </c>
    </row>
    <row r="22" spans="1:11" ht="18" customHeight="1">
      <c r="A22" s="56" t="s">
        <v>104</v>
      </c>
      <c r="B22" s="111">
        <f>SUM(C22:F22)</f>
        <v>46</v>
      </c>
      <c r="C22" s="111">
        <v>11</v>
      </c>
      <c r="D22" s="111">
        <v>19</v>
      </c>
      <c r="E22" s="111">
        <v>16</v>
      </c>
      <c r="F22" s="111">
        <v>0</v>
      </c>
      <c r="G22" s="111">
        <f>SUM(H22:K22)</f>
        <v>39</v>
      </c>
      <c r="H22" s="111">
        <v>20</v>
      </c>
      <c r="I22" s="111">
        <v>10</v>
      </c>
      <c r="J22" s="111">
        <v>9</v>
      </c>
      <c r="K22" s="111">
        <v>0</v>
      </c>
    </row>
    <row r="23" spans="1:11" ht="18" customHeight="1">
      <c r="A23" s="56" t="s">
        <v>105</v>
      </c>
      <c r="B23" s="111">
        <f>SUM(C23:F23)</f>
        <v>10643</v>
      </c>
      <c r="C23" s="111">
        <v>2654</v>
      </c>
      <c r="D23" s="111">
        <v>3161</v>
      </c>
      <c r="E23" s="111">
        <v>4534</v>
      </c>
      <c r="F23" s="111">
        <v>294</v>
      </c>
      <c r="G23" s="111">
        <f>SUM(H23:K23)</f>
        <v>10406</v>
      </c>
      <c r="H23" s="111">
        <v>2597</v>
      </c>
      <c r="I23" s="111">
        <v>2995</v>
      </c>
      <c r="J23" s="111">
        <v>4473</v>
      </c>
      <c r="K23" s="111">
        <v>341</v>
      </c>
    </row>
    <row r="24" spans="1:11" ht="15" customHeight="1">
      <c r="A24" s="54"/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ht="18" customHeight="1">
      <c r="A25" s="125" t="s">
        <v>112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ht="18" customHeight="1">
      <c r="A26" s="56" t="s">
        <v>103</v>
      </c>
      <c r="B26" s="111">
        <f>SUM(C26:F26)</f>
        <v>8251</v>
      </c>
      <c r="C26" s="111">
        <v>2093</v>
      </c>
      <c r="D26" s="111">
        <v>2004</v>
      </c>
      <c r="E26" s="111">
        <v>3897</v>
      </c>
      <c r="F26" s="111">
        <v>257</v>
      </c>
      <c r="G26" s="111">
        <f>SUM(H26:K26)</f>
        <v>8220</v>
      </c>
      <c r="H26" s="111">
        <v>1985</v>
      </c>
      <c r="I26" s="111">
        <v>1968</v>
      </c>
      <c r="J26" s="111">
        <v>4002</v>
      </c>
      <c r="K26" s="111">
        <v>265</v>
      </c>
    </row>
    <row r="27" spans="1:11" ht="18" customHeight="1">
      <c r="A27" s="56" t="s">
        <v>104</v>
      </c>
      <c r="B27" s="111">
        <f>SUM(C27:F27)</f>
        <v>67</v>
      </c>
      <c r="C27" s="111">
        <v>24</v>
      </c>
      <c r="D27" s="111">
        <v>27</v>
      </c>
      <c r="E27" s="111">
        <v>16</v>
      </c>
      <c r="F27" s="111">
        <v>0</v>
      </c>
      <c r="G27" s="111">
        <f>SUM(H27:K27)</f>
        <v>57</v>
      </c>
      <c r="H27" s="111">
        <v>24</v>
      </c>
      <c r="I27" s="111">
        <v>20</v>
      </c>
      <c r="J27" s="111">
        <v>13</v>
      </c>
      <c r="K27" s="111">
        <v>0</v>
      </c>
    </row>
    <row r="28" spans="1:11" ht="18" customHeight="1">
      <c r="A28" s="56" t="s">
        <v>105</v>
      </c>
      <c r="B28" s="111">
        <f>SUM(C28:F28)</f>
        <v>10412</v>
      </c>
      <c r="C28" s="111">
        <v>2778</v>
      </c>
      <c r="D28" s="111">
        <v>2531</v>
      </c>
      <c r="E28" s="111">
        <v>4808</v>
      </c>
      <c r="F28" s="111">
        <v>295</v>
      </c>
      <c r="G28" s="111">
        <f>SUM(H28:K28)</f>
        <v>10320</v>
      </c>
      <c r="H28" s="111">
        <v>2698</v>
      </c>
      <c r="I28" s="111">
        <v>2480</v>
      </c>
      <c r="J28" s="111">
        <v>4834</v>
      </c>
      <c r="K28" s="111">
        <v>308</v>
      </c>
    </row>
    <row r="29" spans="1:11" ht="15" customHeight="1">
      <c r="A29" s="54"/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18" customHeight="1">
      <c r="A30" s="125" t="s">
        <v>108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18" customHeight="1">
      <c r="A31" s="56" t="s">
        <v>103</v>
      </c>
      <c r="B31" s="111">
        <f>SUM(C31:F31)</f>
        <v>1121</v>
      </c>
      <c r="C31" s="111">
        <v>498</v>
      </c>
      <c r="D31" s="111">
        <v>228</v>
      </c>
      <c r="E31" s="111">
        <v>333</v>
      </c>
      <c r="F31" s="111">
        <v>62</v>
      </c>
      <c r="G31" s="111">
        <f>SUM(H31:K31)</f>
        <v>1091</v>
      </c>
      <c r="H31" s="111">
        <v>467</v>
      </c>
      <c r="I31" s="111">
        <v>243</v>
      </c>
      <c r="J31" s="111">
        <v>342</v>
      </c>
      <c r="K31" s="111">
        <v>39</v>
      </c>
    </row>
    <row r="32" spans="1:11" ht="18" customHeight="1">
      <c r="A32" s="56" t="s">
        <v>104</v>
      </c>
      <c r="B32" s="111">
        <f>SUM(C32:F32)</f>
        <v>15</v>
      </c>
      <c r="C32" s="111">
        <v>11</v>
      </c>
      <c r="D32" s="111">
        <v>2</v>
      </c>
      <c r="E32" s="111">
        <v>2</v>
      </c>
      <c r="F32" s="111">
        <v>0</v>
      </c>
      <c r="G32" s="111">
        <f>SUM(H32:K32)</f>
        <v>26</v>
      </c>
      <c r="H32" s="111">
        <v>18</v>
      </c>
      <c r="I32" s="111">
        <v>5</v>
      </c>
      <c r="J32" s="111">
        <v>3</v>
      </c>
      <c r="K32" s="111">
        <v>0</v>
      </c>
    </row>
    <row r="33" spans="1:11" ht="18" customHeight="1">
      <c r="A33" s="56" t="s">
        <v>105</v>
      </c>
      <c r="B33" s="111">
        <f>SUM(C33:F33)</f>
        <v>1449</v>
      </c>
      <c r="C33" s="111">
        <v>688</v>
      </c>
      <c r="D33" s="111">
        <v>306</v>
      </c>
      <c r="E33" s="111">
        <v>391</v>
      </c>
      <c r="F33" s="111">
        <v>64</v>
      </c>
      <c r="G33" s="111">
        <f>SUM(H33:K33)</f>
        <v>1442</v>
      </c>
      <c r="H33" s="111">
        <v>666</v>
      </c>
      <c r="I33" s="111">
        <v>317</v>
      </c>
      <c r="J33" s="111">
        <v>417</v>
      </c>
      <c r="K33" s="111">
        <v>42</v>
      </c>
    </row>
    <row r="34" spans="1:11" ht="15" customHeight="1">
      <c r="A34" s="54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8" customHeight="1">
      <c r="A35" s="125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8" customHeight="1">
      <c r="A36" s="56" t="s">
        <v>103</v>
      </c>
      <c r="B36" s="111">
        <f>SUM(C36:F36)</f>
        <v>1035</v>
      </c>
      <c r="C36" s="111">
        <v>241</v>
      </c>
      <c r="D36" s="111">
        <v>393</v>
      </c>
      <c r="E36" s="111">
        <v>351</v>
      </c>
      <c r="F36" s="111">
        <v>50</v>
      </c>
      <c r="G36" s="111">
        <f>SUM(H36:K36)</f>
        <v>996</v>
      </c>
      <c r="H36" s="111">
        <v>272</v>
      </c>
      <c r="I36" s="111">
        <v>358</v>
      </c>
      <c r="J36" s="111">
        <v>327</v>
      </c>
      <c r="K36" s="111">
        <v>39</v>
      </c>
    </row>
    <row r="37" spans="1:11" ht="18" customHeight="1">
      <c r="A37" s="56" t="s">
        <v>104</v>
      </c>
      <c r="B37" s="111">
        <f>SUM(C37:F37)</f>
        <v>14</v>
      </c>
      <c r="C37" s="111">
        <v>4</v>
      </c>
      <c r="D37" s="111">
        <v>5</v>
      </c>
      <c r="E37" s="111">
        <v>4</v>
      </c>
      <c r="F37" s="111">
        <v>1</v>
      </c>
      <c r="G37" s="111">
        <f>SUM(H37:K37)</f>
        <v>16</v>
      </c>
      <c r="H37" s="111">
        <v>6</v>
      </c>
      <c r="I37" s="111">
        <v>7</v>
      </c>
      <c r="J37" s="111">
        <v>3</v>
      </c>
      <c r="K37" s="111">
        <v>0</v>
      </c>
    </row>
    <row r="38" spans="1:11" s="32" customFormat="1" ht="18" customHeight="1">
      <c r="A38" s="127" t="s">
        <v>105</v>
      </c>
      <c r="B38" s="111">
        <f>SUM(C38:F38)</f>
        <v>1308</v>
      </c>
      <c r="C38" s="111">
        <v>353</v>
      </c>
      <c r="D38" s="111">
        <v>488</v>
      </c>
      <c r="E38" s="111">
        <v>410</v>
      </c>
      <c r="F38" s="111">
        <v>57</v>
      </c>
      <c r="G38" s="111">
        <f>SUM(H38:K38)</f>
        <v>1264</v>
      </c>
      <c r="H38" s="111">
        <v>391</v>
      </c>
      <c r="I38" s="111">
        <v>460</v>
      </c>
      <c r="J38" s="111">
        <v>368</v>
      </c>
      <c r="K38" s="111">
        <v>45</v>
      </c>
    </row>
    <row r="39" spans="1:11" ht="15" customHeight="1">
      <c r="A39" s="54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8" customHeight="1">
      <c r="A40" s="125" t="s">
        <v>110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8" customHeight="1">
      <c r="A41" s="56" t="s">
        <v>103</v>
      </c>
      <c r="B41" s="111">
        <f>SUM(C41:F41)</f>
        <v>1573</v>
      </c>
      <c r="C41" s="111">
        <v>1122</v>
      </c>
      <c r="D41" s="111">
        <v>432</v>
      </c>
      <c r="E41" s="111">
        <v>19</v>
      </c>
      <c r="F41" s="111">
        <v>0</v>
      </c>
      <c r="G41" s="111">
        <f>SUM(H41:K41)</f>
        <v>1416</v>
      </c>
      <c r="H41" s="111">
        <v>1008</v>
      </c>
      <c r="I41" s="111">
        <v>394</v>
      </c>
      <c r="J41" s="111">
        <v>14</v>
      </c>
      <c r="K41" s="111">
        <v>0</v>
      </c>
    </row>
    <row r="42" spans="1:11" ht="18" customHeight="1">
      <c r="A42" s="56" t="s">
        <v>104</v>
      </c>
      <c r="B42" s="111">
        <f>SUM(C42:F42)</f>
        <v>22</v>
      </c>
      <c r="C42" s="111">
        <v>21</v>
      </c>
      <c r="D42" s="111">
        <v>1</v>
      </c>
      <c r="E42" s="111">
        <v>0</v>
      </c>
      <c r="F42" s="111">
        <v>0</v>
      </c>
      <c r="G42" s="111">
        <f>SUM(H42:K42)</f>
        <v>19</v>
      </c>
      <c r="H42" s="111">
        <v>19</v>
      </c>
      <c r="I42" s="111">
        <v>0</v>
      </c>
      <c r="J42" s="111">
        <v>0</v>
      </c>
      <c r="K42" s="111">
        <v>0</v>
      </c>
    </row>
    <row r="43" spans="1:11" ht="18" customHeight="1">
      <c r="A43" s="56" t="s">
        <v>105</v>
      </c>
      <c r="B43" s="111">
        <f>SUM(C43:F43)</f>
        <v>2633</v>
      </c>
      <c r="C43" s="111">
        <v>1895</v>
      </c>
      <c r="D43" s="111">
        <v>713</v>
      </c>
      <c r="E43" s="111">
        <v>25</v>
      </c>
      <c r="F43" s="111">
        <v>0</v>
      </c>
      <c r="G43" s="111">
        <f>SUM(H43:K43)</f>
        <v>2356</v>
      </c>
      <c r="H43" s="111">
        <v>1674</v>
      </c>
      <c r="I43" s="111">
        <v>659</v>
      </c>
      <c r="J43" s="111">
        <v>23</v>
      </c>
      <c r="K43" s="111">
        <v>0</v>
      </c>
    </row>
    <row r="44" spans="1:11" ht="12" customHeight="1">
      <c r="A44" s="5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ht="12" customHeight="1">
      <c r="A45" s="3" t="s">
        <v>174</v>
      </c>
    </row>
    <row r="46" ht="12" customHeight="1">
      <c r="A46" s="3" t="s">
        <v>64</v>
      </c>
    </row>
    <row r="47" ht="12" customHeight="1">
      <c r="A47" s="3"/>
    </row>
  </sheetData>
  <printOptions/>
  <pageMargins left="0.6" right="0.59" top="0.6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E3" sqref="E3"/>
    </sheetView>
  </sheetViews>
  <sheetFormatPr defaultColWidth="8.796875" defaultRowHeight="12" customHeight="1"/>
  <cols>
    <col min="1" max="1" width="17" style="8" customWidth="1"/>
    <col min="2" max="9" width="8.5" style="8" customWidth="1"/>
    <col min="10" max="16384" width="8.8984375" style="8" customWidth="1"/>
  </cols>
  <sheetData>
    <row r="1" ht="15.75" customHeight="1">
      <c r="A1" s="38" t="s">
        <v>192</v>
      </c>
    </row>
    <row r="2" spans="7:9" ht="4.5" customHeight="1">
      <c r="G2" s="37"/>
      <c r="I2" s="34"/>
    </row>
    <row r="3" spans="1:9" ht="13.5" customHeight="1">
      <c r="A3" s="20"/>
      <c r="B3" s="90" t="s">
        <v>238</v>
      </c>
      <c r="C3" s="20"/>
      <c r="D3" s="90" t="s">
        <v>239</v>
      </c>
      <c r="E3" s="91"/>
      <c r="F3" s="90" t="s">
        <v>240</v>
      </c>
      <c r="G3" s="20"/>
      <c r="H3" s="90" t="s">
        <v>241</v>
      </c>
      <c r="I3" s="20"/>
    </row>
    <row r="4" spans="1:9" ht="13.5" customHeight="1">
      <c r="A4" s="97" t="s">
        <v>0</v>
      </c>
      <c r="B4" s="93" t="s">
        <v>98</v>
      </c>
      <c r="C4" s="93" t="s">
        <v>242</v>
      </c>
      <c r="D4" s="93" t="s">
        <v>98</v>
      </c>
      <c r="E4" s="93" t="s">
        <v>242</v>
      </c>
      <c r="F4" s="93" t="s">
        <v>98</v>
      </c>
      <c r="G4" s="93" t="s">
        <v>242</v>
      </c>
      <c r="H4" s="93" t="s">
        <v>98</v>
      </c>
      <c r="I4" s="93" t="s">
        <v>242</v>
      </c>
    </row>
    <row r="5" spans="1:9" ht="18" customHeight="1">
      <c r="A5" s="94" t="s">
        <v>264</v>
      </c>
      <c r="B5" s="129">
        <v>5746</v>
      </c>
      <c r="C5" s="130">
        <v>83</v>
      </c>
      <c r="D5" s="130">
        <v>1838</v>
      </c>
      <c r="E5" s="130">
        <v>29</v>
      </c>
      <c r="F5" s="130">
        <v>21</v>
      </c>
      <c r="G5" s="132">
        <v>2</v>
      </c>
      <c r="H5" s="130">
        <v>1166</v>
      </c>
      <c r="I5" s="108">
        <v>26</v>
      </c>
    </row>
    <row r="6" spans="1:9" ht="18" customHeight="1">
      <c r="A6" s="94" t="s">
        <v>191</v>
      </c>
      <c r="B6" s="129">
        <v>5641</v>
      </c>
      <c r="C6" s="130">
        <v>60</v>
      </c>
      <c r="D6" s="130">
        <v>1745</v>
      </c>
      <c r="E6" s="130">
        <v>17</v>
      </c>
      <c r="F6" s="130">
        <v>17</v>
      </c>
      <c r="G6" s="132">
        <v>0</v>
      </c>
      <c r="H6" s="130">
        <v>1133</v>
      </c>
      <c r="I6" s="108">
        <v>23</v>
      </c>
    </row>
    <row r="7" spans="1:9" ht="18" customHeight="1">
      <c r="A7" s="95" t="s">
        <v>199</v>
      </c>
      <c r="B7" s="129">
        <v>5632</v>
      </c>
      <c r="C7" s="130">
        <v>67</v>
      </c>
      <c r="D7" s="130">
        <v>1798</v>
      </c>
      <c r="E7" s="130">
        <v>18</v>
      </c>
      <c r="F7" s="130">
        <v>6</v>
      </c>
      <c r="G7" s="132">
        <v>0</v>
      </c>
      <c r="H7" s="130">
        <v>981</v>
      </c>
      <c r="I7" s="108">
        <v>29</v>
      </c>
    </row>
    <row r="8" spans="1:9" ht="18" customHeight="1">
      <c r="A8" s="95" t="s">
        <v>202</v>
      </c>
      <c r="B8" s="129">
        <v>5711</v>
      </c>
      <c r="C8" s="130">
        <v>67</v>
      </c>
      <c r="D8" s="130">
        <v>1772</v>
      </c>
      <c r="E8" s="130">
        <v>15</v>
      </c>
      <c r="F8" s="130">
        <v>15</v>
      </c>
      <c r="G8" s="132">
        <v>1</v>
      </c>
      <c r="H8" s="130">
        <v>1063</v>
      </c>
      <c r="I8" s="108">
        <v>25</v>
      </c>
    </row>
    <row r="9" spans="1:9" ht="18" customHeight="1">
      <c r="A9" s="95" t="s">
        <v>265</v>
      </c>
      <c r="B9" s="129">
        <f>SUM(B11:B21)</f>
        <v>5540</v>
      </c>
      <c r="C9" s="130">
        <f aca="true" t="shared" si="0" ref="C9:I9">SUM(C11:C21)</f>
        <v>56</v>
      </c>
      <c r="D9" s="130">
        <f t="shared" si="0"/>
        <v>1672</v>
      </c>
      <c r="E9" s="130">
        <f t="shared" si="0"/>
        <v>14</v>
      </c>
      <c r="F9" s="130">
        <f t="shared" si="0"/>
        <v>13</v>
      </c>
      <c r="G9" s="132">
        <f t="shared" si="0"/>
        <v>0</v>
      </c>
      <c r="H9" s="130">
        <f t="shared" si="0"/>
        <v>872</v>
      </c>
      <c r="I9" s="108">
        <f t="shared" si="0"/>
        <v>13</v>
      </c>
    </row>
    <row r="10" spans="1:8" ht="15" customHeight="1">
      <c r="A10" s="40" t="s">
        <v>124</v>
      </c>
      <c r="B10" s="131"/>
      <c r="C10" s="132"/>
      <c r="D10" s="133"/>
      <c r="E10" s="132"/>
      <c r="F10" s="133"/>
      <c r="G10" s="132"/>
      <c r="H10" s="133"/>
    </row>
    <row r="11" spans="1:12" ht="18" customHeight="1">
      <c r="A11" s="95" t="s">
        <v>243</v>
      </c>
      <c r="B11" s="131">
        <v>410</v>
      </c>
      <c r="C11" s="132">
        <v>6</v>
      </c>
      <c r="D11" s="132">
        <v>33</v>
      </c>
      <c r="E11" s="132">
        <v>0</v>
      </c>
      <c r="F11" s="132">
        <v>0</v>
      </c>
      <c r="G11" s="132">
        <v>0</v>
      </c>
      <c r="H11" s="132">
        <v>50</v>
      </c>
      <c r="I11" s="8">
        <v>2</v>
      </c>
      <c r="L11" s="148"/>
    </row>
    <row r="12" spans="1:9" ht="18" customHeight="1">
      <c r="A12" s="34" t="s">
        <v>114</v>
      </c>
      <c r="B12" s="131">
        <v>812</v>
      </c>
      <c r="C12" s="132">
        <v>5</v>
      </c>
      <c r="D12" s="132">
        <v>181</v>
      </c>
      <c r="E12" s="132">
        <v>2</v>
      </c>
      <c r="F12" s="132">
        <v>0</v>
      </c>
      <c r="G12" s="132">
        <v>0</v>
      </c>
      <c r="H12" s="132">
        <v>102</v>
      </c>
      <c r="I12" s="8">
        <v>0</v>
      </c>
    </row>
    <row r="13" spans="1:9" ht="18" customHeight="1">
      <c r="A13" s="34" t="s">
        <v>115</v>
      </c>
      <c r="B13" s="131">
        <v>489</v>
      </c>
      <c r="C13" s="132">
        <v>4</v>
      </c>
      <c r="D13" s="132">
        <v>164</v>
      </c>
      <c r="E13" s="132">
        <v>2</v>
      </c>
      <c r="F13" s="132">
        <v>0</v>
      </c>
      <c r="G13" s="132">
        <v>0</v>
      </c>
      <c r="H13" s="132">
        <v>89</v>
      </c>
      <c r="I13" s="8">
        <v>1</v>
      </c>
    </row>
    <row r="14" spans="1:9" ht="18" customHeight="1">
      <c r="A14" s="95" t="s">
        <v>116</v>
      </c>
      <c r="B14" s="131">
        <v>966</v>
      </c>
      <c r="C14" s="132">
        <v>12</v>
      </c>
      <c r="D14" s="132">
        <v>357</v>
      </c>
      <c r="E14" s="132">
        <v>4</v>
      </c>
      <c r="F14" s="132">
        <v>9</v>
      </c>
      <c r="G14" s="132">
        <v>0</v>
      </c>
      <c r="H14" s="132">
        <v>146</v>
      </c>
      <c r="I14" s="8">
        <v>2</v>
      </c>
    </row>
    <row r="15" spans="1:9" ht="18" customHeight="1">
      <c r="A15" s="95" t="s">
        <v>117</v>
      </c>
      <c r="B15" s="131">
        <v>389</v>
      </c>
      <c r="C15" s="132">
        <v>4</v>
      </c>
      <c r="D15" s="132">
        <v>121</v>
      </c>
      <c r="E15" s="132">
        <v>0</v>
      </c>
      <c r="F15" s="132">
        <v>0</v>
      </c>
      <c r="G15" s="132">
        <v>0</v>
      </c>
      <c r="H15" s="132">
        <v>74</v>
      </c>
      <c r="I15" s="8">
        <v>2</v>
      </c>
    </row>
    <row r="16" spans="1:9" ht="18" customHeight="1">
      <c r="A16" s="95" t="s">
        <v>118</v>
      </c>
      <c r="B16" s="131">
        <v>770</v>
      </c>
      <c r="C16" s="132">
        <v>4</v>
      </c>
      <c r="D16" s="132">
        <v>142</v>
      </c>
      <c r="E16" s="132">
        <v>1</v>
      </c>
      <c r="F16" s="132">
        <v>1</v>
      </c>
      <c r="G16" s="132">
        <v>0</v>
      </c>
      <c r="H16" s="132">
        <v>104</v>
      </c>
      <c r="I16" s="8">
        <v>2</v>
      </c>
    </row>
    <row r="17" spans="1:9" ht="18" customHeight="1">
      <c r="A17" s="95" t="s">
        <v>119</v>
      </c>
      <c r="B17" s="131">
        <v>798</v>
      </c>
      <c r="C17" s="132">
        <v>6</v>
      </c>
      <c r="D17" s="132">
        <v>354</v>
      </c>
      <c r="E17" s="132">
        <v>3</v>
      </c>
      <c r="F17" s="132">
        <v>1</v>
      </c>
      <c r="G17" s="132">
        <v>0</v>
      </c>
      <c r="H17" s="132">
        <v>102</v>
      </c>
      <c r="I17" s="8">
        <v>1</v>
      </c>
    </row>
    <row r="18" spans="1:9" ht="18" customHeight="1">
      <c r="A18" s="95" t="s">
        <v>120</v>
      </c>
      <c r="B18" s="131">
        <v>346</v>
      </c>
      <c r="C18" s="132">
        <v>7</v>
      </c>
      <c r="D18" s="132">
        <v>135</v>
      </c>
      <c r="E18" s="132">
        <v>1</v>
      </c>
      <c r="F18" s="132">
        <v>1</v>
      </c>
      <c r="G18" s="132">
        <v>0</v>
      </c>
      <c r="H18" s="132">
        <v>63</v>
      </c>
      <c r="I18" s="8">
        <v>1</v>
      </c>
    </row>
    <row r="19" spans="1:9" ht="18" customHeight="1">
      <c r="A19" s="95" t="s">
        <v>121</v>
      </c>
      <c r="B19" s="131">
        <v>276</v>
      </c>
      <c r="C19" s="132">
        <v>1</v>
      </c>
      <c r="D19" s="132">
        <v>80</v>
      </c>
      <c r="E19" s="132">
        <v>0</v>
      </c>
      <c r="F19" s="132">
        <v>1</v>
      </c>
      <c r="G19" s="132">
        <v>0</v>
      </c>
      <c r="H19" s="132">
        <v>77</v>
      </c>
      <c r="I19" s="8">
        <v>0</v>
      </c>
    </row>
    <row r="20" spans="1:9" ht="18" customHeight="1">
      <c r="A20" s="95" t="s">
        <v>122</v>
      </c>
      <c r="B20" s="131">
        <v>130</v>
      </c>
      <c r="C20" s="132">
        <v>2</v>
      </c>
      <c r="D20" s="132">
        <v>50</v>
      </c>
      <c r="E20" s="132">
        <v>0</v>
      </c>
      <c r="F20" s="132">
        <v>0</v>
      </c>
      <c r="G20" s="132">
        <v>0</v>
      </c>
      <c r="H20" s="132">
        <v>25</v>
      </c>
      <c r="I20" s="8">
        <v>0</v>
      </c>
    </row>
    <row r="21" spans="1:9" ht="18" customHeight="1">
      <c r="A21" s="96" t="s">
        <v>123</v>
      </c>
      <c r="B21" s="134">
        <v>154</v>
      </c>
      <c r="C21" s="135">
        <v>5</v>
      </c>
      <c r="D21" s="135">
        <v>55</v>
      </c>
      <c r="E21" s="135">
        <v>1</v>
      </c>
      <c r="F21" s="135">
        <v>0</v>
      </c>
      <c r="G21" s="135">
        <v>0</v>
      </c>
      <c r="H21" s="135">
        <v>40</v>
      </c>
      <c r="I21" s="35">
        <v>2</v>
      </c>
    </row>
    <row r="24" spans="1:7" ht="13.5" customHeight="1">
      <c r="A24" s="20"/>
      <c r="B24" s="90" t="s">
        <v>244</v>
      </c>
      <c r="C24" s="20"/>
      <c r="D24" s="90" t="s">
        <v>266</v>
      </c>
      <c r="E24" s="20"/>
      <c r="F24" s="90" t="s">
        <v>245</v>
      </c>
      <c r="G24" s="20"/>
    </row>
    <row r="25" spans="1:7" ht="13.5" customHeight="1">
      <c r="A25" s="97" t="s">
        <v>0</v>
      </c>
      <c r="B25" s="98" t="s">
        <v>98</v>
      </c>
      <c r="C25" s="93" t="s">
        <v>242</v>
      </c>
      <c r="D25" s="93" t="s">
        <v>98</v>
      </c>
      <c r="E25" s="93" t="s">
        <v>242</v>
      </c>
      <c r="F25" s="93" t="s">
        <v>98</v>
      </c>
      <c r="G25" s="93" t="s">
        <v>242</v>
      </c>
    </row>
    <row r="26" spans="1:9" ht="18" customHeight="1">
      <c r="A26" s="94" t="s">
        <v>264</v>
      </c>
      <c r="B26" s="129">
        <v>720</v>
      </c>
      <c r="C26" s="130">
        <v>5</v>
      </c>
      <c r="D26" s="130">
        <v>82</v>
      </c>
      <c r="E26" s="130">
        <v>3</v>
      </c>
      <c r="F26" s="130">
        <v>1919</v>
      </c>
      <c r="G26" s="130">
        <v>18</v>
      </c>
      <c r="H26" s="130"/>
      <c r="I26" s="108"/>
    </row>
    <row r="27" spans="1:9" ht="18" customHeight="1">
      <c r="A27" s="94" t="s">
        <v>191</v>
      </c>
      <c r="B27" s="129">
        <v>652</v>
      </c>
      <c r="C27" s="130">
        <v>7</v>
      </c>
      <c r="D27" s="130">
        <v>78</v>
      </c>
      <c r="E27" s="130">
        <v>2</v>
      </c>
      <c r="F27" s="130">
        <v>2016</v>
      </c>
      <c r="G27" s="130">
        <v>11</v>
      </c>
      <c r="H27" s="130"/>
      <c r="I27" s="108"/>
    </row>
    <row r="28" spans="1:9" ht="18" customHeight="1">
      <c r="A28" s="95" t="s">
        <v>199</v>
      </c>
      <c r="B28" s="131">
        <v>659</v>
      </c>
      <c r="C28" s="132">
        <v>6</v>
      </c>
      <c r="D28" s="132">
        <v>123</v>
      </c>
      <c r="E28" s="132">
        <v>1</v>
      </c>
      <c r="F28" s="130">
        <v>2065</v>
      </c>
      <c r="G28" s="8">
        <v>13</v>
      </c>
      <c r="H28" s="130"/>
      <c r="I28" s="108"/>
    </row>
    <row r="29" spans="1:9" ht="18" customHeight="1">
      <c r="A29" s="95" t="s">
        <v>202</v>
      </c>
      <c r="B29" s="131">
        <v>703</v>
      </c>
      <c r="C29" s="132">
        <v>10</v>
      </c>
      <c r="D29" s="132">
        <v>118</v>
      </c>
      <c r="E29" s="132">
        <v>1</v>
      </c>
      <c r="F29" s="130">
        <v>2040</v>
      </c>
      <c r="G29" s="8">
        <v>16</v>
      </c>
      <c r="H29" s="130"/>
      <c r="I29" s="108"/>
    </row>
    <row r="30" spans="1:7" ht="18" customHeight="1">
      <c r="A30" s="95" t="s">
        <v>265</v>
      </c>
      <c r="B30" s="129">
        <f aca="true" t="shared" si="1" ref="B30:G30">SUM(B32:B42)</f>
        <v>669</v>
      </c>
      <c r="C30" s="130">
        <f t="shared" si="1"/>
        <v>14</v>
      </c>
      <c r="D30" s="130">
        <f t="shared" si="1"/>
        <v>97</v>
      </c>
      <c r="E30" s="132">
        <v>0</v>
      </c>
      <c r="F30" s="130">
        <f t="shared" si="1"/>
        <v>2217</v>
      </c>
      <c r="G30" s="132">
        <f t="shared" si="1"/>
        <v>15</v>
      </c>
    </row>
    <row r="31" spans="1:6" ht="16.5" customHeight="1">
      <c r="A31" s="40" t="s">
        <v>124</v>
      </c>
      <c r="B31" s="131"/>
      <c r="C31" s="132"/>
      <c r="D31" s="132"/>
      <c r="E31" s="132"/>
      <c r="F31" s="132"/>
    </row>
    <row r="32" spans="1:7" ht="18" customHeight="1">
      <c r="A32" s="34" t="s">
        <v>113</v>
      </c>
      <c r="B32" s="131">
        <v>45</v>
      </c>
      <c r="C32" s="132">
        <v>1</v>
      </c>
      <c r="D32" s="132">
        <v>0</v>
      </c>
      <c r="E32" s="132">
        <v>0</v>
      </c>
      <c r="F32" s="132">
        <v>282</v>
      </c>
      <c r="G32" s="8">
        <v>3</v>
      </c>
    </row>
    <row r="33" spans="1:7" ht="18" customHeight="1">
      <c r="A33" s="34" t="s">
        <v>114</v>
      </c>
      <c r="B33" s="131">
        <v>128</v>
      </c>
      <c r="C33" s="132">
        <v>0</v>
      </c>
      <c r="D33" s="132">
        <v>3</v>
      </c>
      <c r="E33" s="132">
        <v>0</v>
      </c>
      <c r="F33" s="132">
        <v>398</v>
      </c>
      <c r="G33" s="8">
        <v>3</v>
      </c>
    </row>
    <row r="34" spans="1:7" ht="18" customHeight="1">
      <c r="A34" s="34" t="s">
        <v>115</v>
      </c>
      <c r="B34" s="131">
        <v>75</v>
      </c>
      <c r="C34" s="132">
        <v>1</v>
      </c>
      <c r="D34" s="132">
        <v>1</v>
      </c>
      <c r="E34" s="132">
        <v>0</v>
      </c>
      <c r="F34" s="132">
        <v>160</v>
      </c>
      <c r="G34" s="8">
        <v>0</v>
      </c>
    </row>
    <row r="35" spans="1:7" ht="18" customHeight="1">
      <c r="A35" s="95" t="s">
        <v>116</v>
      </c>
      <c r="B35" s="131">
        <v>108</v>
      </c>
      <c r="C35" s="132">
        <v>3</v>
      </c>
      <c r="D35" s="132">
        <v>22</v>
      </c>
      <c r="E35" s="132">
        <v>0</v>
      </c>
      <c r="F35" s="132">
        <v>324</v>
      </c>
      <c r="G35" s="8">
        <v>3</v>
      </c>
    </row>
    <row r="36" spans="1:7" ht="18" customHeight="1">
      <c r="A36" s="95" t="s">
        <v>117</v>
      </c>
      <c r="B36" s="131">
        <v>36</v>
      </c>
      <c r="C36" s="132">
        <v>2</v>
      </c>
      <c r="D36" s="132">
        <v>13</v>
      </c>
      <c r="E36" s="132">
        <v>0</v>
      </c>
      <c r="F36" s="132">
        <v>145</v>
      </c>
      <c r="G36" s="8">
        <v>0</v>
      </c>
    </row>
    <row r="37" spans="1:7" ht="18" customHeight="1">
      <c r="A37" s="95" t="s">
        <v>118</v>
      </c>
      <c r="B37" s="131">
        <v>111</v>
      </c>
      <c r="C37" s="132">
        <v>0</v>
      </c>
      <c r="D37" s="132">
        <v>11</v>
      </c>
      <c r="E37" s="132">
        <v>0</v>
      </c>
      <c r="F37" s="132">
        <v>401</v>
      </c>
      <c r="G37" s="8">
        <v>1</v>
      </c>
    </row>
    <row r="38" spans="1:7" ht="18" customHeight="1">
      <c r="A38" s="95" t="s">
        <v>119</v>
      </c>
      <c r="B38" s="131">
        <v>87</v>
      </c>
      <c r="C38" s="132">
        <v>1</v>
      </c>
      <c r="D38" s="132">
        <v>2</v>
      </c>
      <c r="E38" s="132">
        <v>0</v>
      </c>
      <c r="F38" s="132">
        <v>252</v>
      </c>
      <c r="G38" s="8">
        <v>1</v>
      </c>
    </row>
    <row r="39" spans="1:7" ht="18" customHeight="1">
      <c r="A39" s="95" t="s">
        <v>120</v>
      </c>
      <c r="B39" s="131">
        <v>36</v>
      </c>
      <c r="C39" s="132">
        <v>3</v>
      </c>
      <c r="D39" s="132">
        <v>12</v>
      </c>
      <c r="E39" s="132">
        <v>0</v>
      </c>
      <c r="F39" s="132">
        <v>99</v>
      </c>
      <c r="G39" s="8">
        <v>2</v>
      </c>
    </row>
    <row r="40" spans="1:7" ht="18" customHeight="1">
      <c r="A40" s="95" t="s">
        <v>121</v>
      </c>
      <c r="B40" s="131">
        <v>20</v>
      </c>
      <c r="C40" s="132">
        <v>1</v>
      </c>
      <c r="D40" s="132">
        <v>27</v>
      </c>
      <c r="E40" s="132">
        <v>0</v>
      </c>
      <c r="F40" s="132">
        <v>71</v>
      </c>
      <c r="G40" s="8">
        <v>0</v>
      </c>
    </row>
    <row r="41" spans="1:7" ht="18" customHeight="1">
      <c r="A41" s="95" t="s">
        <v>122</v>
      </c>
      <c r="B41" s="131">
        <v>10</v>
      </c>
      <c r="C41" s="132">
        <v>1</v>
      </c>
      <c r="D41" s="132">
        <v>3</v>
      </c>
      <c r="E41" s="132">
        <v>0</v>
      </c>
      <c r="F41" s="132">
        <v>42</v>
      </c>
      <c r="G41" s="8">
        <v>1</v>
      </c>
    </row>
    <row r="42" spans="1:9" ht="18" customHeight="1">
      <c r="A42" s="96" t="s">
        <v>123</v>
      </c>
      <c r="B42" s="134">
        <v>13</v>
      </c>
      <c r="C42" s="135">
        <v>1</v>
      </c>
      <c r="D42" s="135">
        <v>3</v>
      </c>
      <c r="E42" s="135">
        <v>0</v>
      </c>
      <c r="F42" s="135">
        <v>43</v>
      </c>
      <c r="G42" s="35">
        <v>1</v>
      </c>
      <c r="H42" s="17"/>
      <c r="I42" s="17"/>
    </row>
    <row r="43" spans="1:9" ht="12" customHeight="1">
      <c r="A43" s="92" t="s">
        <v>246</v>
      </c>
      <c r="B43" s="17"/>
      <c r="C43" s="17"/>
      <c r="D43" s="17"/>
      <c r="E43" s="17"/>
      <c r="F43" s="17"/>
      <c r="G43" s="17"/>
      <c r="H43" s="17"/>
      <c r="I43" s="17"/>
    </row>
    <row r="44" ht="12" customHeight="1">
      <c r="A44" s="36" t="s">
        <v>175</v>
      </c>
    </row>
    <row r="45" ht="12" customHeight="1">
      <c r="A45" s="36" t="s">
        <v>247</v>
      </c>
    </row>
    <row r="46" ht="12" customHeight="1">
      <c r="A46" s="36" t="s">
        <v>248</v>
      </c>
    </row>
  </sheetData>
  <printOptions/>
  <pageMargins left="0.5905511811023623" right="0.59" top="0.5905511811023623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G6" sqref="G6"/>
    </sheetView>
  </sheetViews>
  <sheetFormatPr defaultColWidth="8.796875" defaultRowHeight="12" customHeight="1"/>
  <cols>
    <col min="1" max="1" width="16.19921875" style="39" customWidth="1"/>
    <col min="2" max="2" width="9.69921875" style="39" customWidth="1"/>
    <col min="3" max="3" width="10.3984375" style="39" customWidth="1"/>
    <col min="4" max="9" width="9.69921875" style="39" customWidth="1"/>
    <col min="10" max="16" width="10.59765625" style="39" customWidth="1"/>
    <col min="17" max="16384" width="8.8984375" style="39" customWidth="1"/>
  </cols>
  <sheetData>
    <row r="1" ht="15.75" customHeight="1">
      <c r="A1" s="136" t="s">
        <v>190</v>
      </c>
    </row>
    <row r="2" spans="7:16" ht="4.5" customHeight="1">
      <c r="G2" s="13"/>
      <c r="H2" s="40"/>
      <c r="J2" s="13"/>
      <c r="K2" s="13"/>
      <c r="L2" s="13"/>
      <c r="M2" s="13"/>
      <c r="N2" s="13"/>
      <c r="O2" s="13"/>
      <c r="P2" s="13"/>
    </row>
    <row r="3" spans="1:16" ht="13.5" customHeight="1">
      <c r="A3" s="103"/>
      <c r="B3" s="99"/>
      <c r="C3" s="106" t="s">
        <v>249</v>
      </c>
      <c r="D3" s="100"/>
      <c r="E3" s="99" t="s">
        <v>250</v>
      </c>
      <c r="F3" s="100"/>
      <c r="G3" s="99" t="s">
        <v>251</v>
      </c>
      <c r="H3" s="100"/>
      <c r="J3" s="13"/>
      <c r="K3" s="13"/>
      <c r="L3" s="13"/>
      <c r="M3" s="13"/>
      <c r="N3" s="13"/>
      <c r="O3" s="13"/>
      <c r="P3" s="13"/>
    </row>
    <row r="4" spans="1:16" ht="13.5" customHeight="1">
      <c r="A4" s="128" t="s">
        <v>0</v>
      </c>
      <c r="B4" s="104" t="s">
        <v>59</v>
      </c>
      <c r="C4" s="104" t="s">
        <v>252</v>
      </c>
      <c r="D4" s="105" t="s">
        <v>253</v>
      </c>
      <c r="E4" s="104" t="s">
        <v>59</v>
      </c>
      <c r="F4" s="105" t="s">
        <v>253</v>
      </c>
      <c r="G4" s="104" t="s">
        <v>59</v>
      </c>
      <c r="H4" s="105" t="s">
        <v>253</v>
      </c>
      <c r="J4" s="13"/>
      <c r="K4" s="13"/>
      <c r="L4" s="13"/>
      <c r="M4" s="13"/>
      <c r="N4" s="13"/>
      <c r="O4" s="13"/>
      <c r="P4" s="13"/>
    </row>
    <row r="5" spans="1:16" ht="18" customHeight="1">
      <c r="A5" s="40" t="s">
        <v>267</v>
      </c>
      <c r="B5" s="107">
        <v>222687</v>
      </c>
      <c r="C5" s="108">
        <v>21714</v>
      </c>
      <c r="D5" s="114">
        <v>38144292129</v>
      </c>
      <c r="E5" s="115">
        <v>122425</v>
      </c>
      <c r="F5" s="114">
        <v>9130336313</v>
      </c>
      <c r="G5" s="117">
        <v>27574</v>
      </c>
      <c r="H5" s="114">
        <v>5768408278</v>
      </c>
      <c r="J5" s="13"/>
      <c r="K5" s="13"/>
      <c r="L5" s="13"/>
      <c r="M5" s="13"/>
      <c r="N5" s="13"/>
      <c r="O5" s="13"/>
      <c r="P5" s="13"/>
    </row>
    <row r="6" spans="1:16" ht="18" customHeight="1">
      <c r="A6" s="40" t="s">
        <v>254</v>
      </c>
      <c r="B6" s="107">
        <v>221456</v>
      </c>
      <c r="C6" s="108">
        <v>20939</v>
      </c>
      <c r="D6" s="144">
        <v>37212902</v>
      </c>
      <c r="E6" s="116">
        <v>121324</v>
      </c>
      <c r="F6" s="144">
        <v>8772581</v>
      </c>
      <c r="G6" s="117">
        <v>27475</v>
      </c>
      <c r="H6" s="117">
        <v>5663863</v>
      </c>
      <c r="J6" s="13"/>
      <c r="K6" s="13"/>
      <c r="L6" s="13"/>
      <c r="M6" s="13"/>
      <c r="N6" s="13"/>
      <c r="O6" s="13"/>
      <c r="P6" s="13"/>
    </row>
    <row r="7" spans="1:16" ht="18" customHeight="1">
      <c r="A7" s="40" t="s">
        <v>255</v>
      </c>
      <c r="B7" s="107">
        <v>224747</v>
      </c>
      <c r="C7" s="108">
        <v>21622</v>
      </c>
      <c r="D7" s="144">
        <v>37043489</v>
      </c>
      <c r="E7" s="116">
        <v>126776</v>
      </c>
      <c r="F7" s="144">
        <v>8807342</v>
      </c>
      <c r="G7" s="117">
        <v>27651</v>
      </c>
      <c r="H7" s="144">
        <v>5620250</v>
      </c>
      <c r="J7" s="13"/>
      <c r="K7" s="13"/>
      <c r="L7" s="13"/>
      <c r="M7" s="13"/>
      <c r="N7" s="13"/>
      <c r="O7" s="13"/>
      <c r="P7" s="13"/>
    </row>
    <row r="8" spans="1:16" ht="18" customHeight="1">
      <c r="A8" s="40" t="s">
        <v>256</v>
      </c>
      <c r="B8" s="107">
        <v>231773</v>
      </c>
      <c r="C8" s="108">
        <v>22391</v>
      </c>
      <c r="D8" s="144">
        <v>37000714</v>
      </c>
      <c r="E8" s="116">
        <v>133207</v>
      </c>
      <c r="F8" s="144">
        <v>9006775</v>
      </c>
      <c r="G8" s="117">
        <v>28421</v>
      </c>
      <c r="H8" s="144">
        <v>5693422</v>
      </c>
      <c r="J8" s="13"/>
      <c r="K8" s="13"/>
      <c r="L8" s="13"/>
      <c r="M8" s="13"/>
      <c r="N8" s="13"/>
      <c r="O8" s="13"/>
      <c r="P8" s="13"/>
    </row>
    <row r="9" spans="1:16" ht="18" customHeight="1">
      <c r="A9" s="40" t="s">
        <v>268</v>
      </c>
      <c r="B9" s="107">
        <v>231199</v>
      </c>
      <c r="C9" s="108">
        <v>22718</v>
      </c>
      <c r="D9" s="144">
        <v>36872656</v>
      </c>
      <c r="E9" s="116">
        <v>133633</v>
      </c>
      <c r="F9" s="144">
        <v>8984241</v>
      </c>
      <c r="G9" s="117">
        <v>27438</v>
      </c>
      <c r="H9" s="144">
        <v>5380030</v>
      </c>
      <c r="J9" s="13"/>
      <c r="K9" s="13"/>
      <c r="L9" s="13"/>
      <c r="M9" s="13"/>
      <c r="N9" s="13"/>
      <c r="O9" s="13"/>
      <c r="P9" s="13"/>
    </row>
    <row r="10" spans="1:16" ht="12" customHeight="1">
      <c r="A10" s="101"/>
      <c r="B10" s="110"/>
      <c r="C10" s="109"/>
      <c r="D10" s="150"/>
      <c r="E10" s="109"/>
      <c r="F10" s="43"/>
      <c r="G10" s="118"/>
      <c r="H10" s="150"/>
      <c r="J10" s="13"/>
      <c r="K10" s="13"/>
      <c r="L10" s="13"/>
      <c r="M10" s="13"/>
      <c r="N10" s="13"/>
      <c r="O10" s="13"/>
      <c r="P10" s="13"/>
    </row>
    <row r="11" spans="10:16" ht="12" customHeight="1">
      <c r="J11" s="13"/>
      <c r="K11" s="13"/>
      <c r="L11" s="13"/>
      <c r="M11" s="13"/>
      <c r="N11" s="13"/>
      <c r="O11" s="13"/>
      <c r="P11" s="13"/>
    </row>
    <row r="12" spans="10:16" ht="12" customHeight="1">
      <c r="J12" s="13"/>
      <c r="K12" s="13"/>
      <c r="L12" s="13"/>
      <c r="M12" s="13"/>
      <c r="N12" s="13"/>
      <c r="O12" s="13"/>
      <c r="P12" s="13"/>
    </row>
    <row r="13" spans="1:9" ht="13.5" customHeight="1">
      <c r="A13" s="103"/>
      <c r="B13" s="102" t="s">
        <v>257</v>
      </c>
      <c r="C13" s="100"/>
      <c r="D13" s="102" t="s">
        <v>258</v>
      </c>
      <c r="E13" s="100"/>
      <c r="F13" s="102" t="s">
        <v>259</v>
      </c>
      <c r="G13" s="100"/>
      <c r="H13" s="102" t="s">
        <v>260</v>
      </c>
      <c r="I13" s="100"/>
    </row>
    <row r="14" spans="1:9" ht="13.5" customHeight="1">
      <c r="A14" s="128" t="s">
        <v>0</v>
      </c>
      <c r="B14" s="104" t="s">
        <v>59</v>
      </c>
      <c r="C14" s="105" t="s">
        <v>261</v>
      </c>
      <c r="D14" s="104" t="s">
        <v>59</v>
      </c>
      <c r="E14" s="105" t="s">
        <v>261</v>
      </c>
      <c r="F14" s="104" t="s">
        <v>59</v>
      </c>
      <c r="G14" s="105" t="s">
        <v>261</v>
      </c>
      <c r="H14" s="104" t="s">
        <v>59</v>
      </c>
      <c r="I14" s="104" t="s">
        <v>125</v>
      </c>
    </row>
    <row r="15" spans="1:9" ht="18" customHeight="1">
      <c r="A15" s="40" t="s">
        <v>267</v>
      </c>
      <c r="B15" s="107">
        <v>1568</v>
      </c>
      <c r="C15" s="114">
        <v>2833191823</v>
      </c>
      <c r="D15" s="42">
        <v>38</v>
      </c>
      <c r="E15" s="114">
        <v>288257705</v>
      </c>
      <c r="F15" s="42">
        <v>155</v>
      </c>
      <c r="G15" s="114">
        <v>109411833</v>
      </c>
      <c r="H15" s="117">
        <v>70927</v>
      </c>
      <c r="I15" s="114">
        <v>20014686177</v>
      </c>
    </row>
    <row r="16" spans="1:9" ht="18" customHeight="1">
      <c r="A16" s="40" t="s">
        <v>254</v>
      </c>
      <c r="B16" s="107">
        <v>1443</v>
      </c>
      <c r="C16" s="144">
        <v>2631695</v>
      </c>
      <c r="D16" s="42">
        <v>24</v>
      </c>
      <c r="E16" s="144">
        <v>197564</v>
      </c>
      <c r="F16" s="42">
        <v>132</v>
      </c>
      <c r="G16" s="144">
        <v>96704</v>
      </c>
      <c r="H16" s="117">
        <v>71058</v>
      </c>
      <c r="I16" s="144">
        <v>19850492</v>
      </c>
    </row>
    <row r="17" spans="1:9" ht="18" customHeight="1">
      <c r="A17" s="40" t="s">
        <v>255</v>
      </c>
      <c r="B17" s="107">
        <v>1361</v>
      </c>
      <c r="C17" s="144">
        <v>2462353</v>
      </c>
      <c r="D17" s="42">
        <v>26</v>
      </c>
      <c r="E17" s="144">
        <v>209761</v>
      </c>
      <c r="F17" s="42">
        <v>165</v>
      </c>
      <c r="G17" s="144">
        <v>122106</v>
      </c>
      <c r="H17" s="117">
        <v>68768</v>
      </c>
      <c r="I17" s="144">
        <v>19821677</v>
      </c>
    </row>
    <row r="18" spans="1:9" ht="18" customHeight="1">
      <c r="A18" s="40" t="s">
        <v>256</v>
      </c>
      <c r="B18" s="107">
        <v>1311</v>
      </c>
      <c r="C18" s="144">
        <v>2158593</v>
      </c>
      <c r="D18" s="146">
        <v>26</v>
      </c>
      <c r="E18" s="144">
        <v>276822</v>
      </c>
      <c r="F18" s="42">
        <v>158</v>
      </c>
      <c r="G18" s="144">
        <v>114205</v>
      </c>
      <c r="H18" s="117">
        <v>68650</v>
      </c>
      <c r="I18" s="144">
        <v>19750894</v>
      </c>
    </row>
    <row r="19" spans="1:9" ht="18" customHeight="1">
      <c r="A19" s="40" t="s">
        <v>268</v>
      </c>
      <c r="B19" s="107">
        <v>1377</v>
      </c>
      <c r="C19" s="144">
        <v>2399141</v>
      </c>
      <c r="D19" s="146">
        <v>24</v>
      </c>
      <c r="E19" s="144">
        <v>268043</v>
      </c>
      <c r="F19" s="42">
        <v>185</v>
      </c>
      <c r="G19" s="144">
        <v>138402</v>
      </c>
      <c r="H19" s="117">
        <v>68542</v>
      </c>
      <c r="I19" s="144">
        <v>19702796</v>
      </c>
    </row>
    <row r="20" spans="1:9" ht="12" customHeight="1">
      <c r="A20" s="151"/>
      <c r="B20" s="110"/>
      <c r="C20" s="145"/>
      <c r="D20" s="43"/>
      <c r="E20" s="145"/>
      <c r="F20" s="43"/>
      <c r="G20" s="145"/>
      <c r="H20" s="43"/>
      <c r="I20" s="145"/>
    </row>
    <row r="21" ht="12" customHeight="1">
      <c r="A21" s="41" t="s">
        <v>262</v>
      </c>
    </row>
    <row r="22" ht="12" customHeight="1">
      <c r="A22" s="41" t="s">
        <v>126</v>
      </c>
    </row>
    <row r="23" ht="12" customHeight="1">
      <c r="A23" s="13" t="s">
        <v>263</v>
      </c>
    </row>
  </sheetData>
  <printOptions/>
  <pageMargins left="0.6" right="0.59" top="0.5905511811023623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2007-02-14T04:26:17Z</cp:lastPrinted>
  <dcterms:created xsi:type="dcterms:W3CDTF">2002-01-15T04:24:37Z</dcterms:created>
  <dcterms:modified xsi:type="dcterms:W3CDTF">2007-02-26T04:49:43Z</dcterms:modified>
  <cp:category/>
  <cp:version/>
  <cp:contentType/>
  <cp:contentStatus/>
</cp:coreProperties>
</file>