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tabRatio="737" activeTab="0"/>
  </bookViews>
  <sheets>
    <sheet name="目次" sheetId="1" r:id="rId1"/>
    <sheet name="22.1.1-22.1.2" sheetId="2" r:id="rId2"/>
    <sheet name="22.2" sheetId="3" r:id="rId3"/>
    <sheet name="22.3.1(1)" sheetId="4" r:id="rId4"/>
    <sheet name="22.3.1(2)" sheetId="5" r:id="rId5"/>
    <sheet name="22.3.2" sheetId="6" r:id="rId6"/>
    <sheet name="22.4" sheetId="7" r:id="rId7"/>
    <sheet name="22.5(1)" sheetId="8" r:id="rId8"/>
    <sheet name="22.5(2)" sheetId="9" r:id="rId9"/>
    <sheet name="22.5(3)" sheetId="10" r:id="rId10"/>
    <sheet name="22.6" sheetId="11" r:id="rId11"/>
    <sheet name="22.7(1)" sheetId="12" r:id="rId12"/>
    <sheet name="22.7(2)-22.8" sheetId="13" r:id="rId13"/>
    <sheet name="22.9" sheetId="14" r:id="rId14"/>
    <sheet name="22.10(1)" sheetId="15" r:id="rId15"/>
    <sheet name="22.10(2)" sheetId="16" r:id="rId16"/>
    <sheet name="22.11" sheetId="17" r:id="rId17"/>
  </sheets>
  <definedNames>
    <definedName name="_xlnm.Print_Area" localSheetId="9">'22.5(3)'!$A:$J</definedName>
    <definedName name="_xlnm.Print_Area" localSheetId="12">'22.7(2)-22.8'!$A:$I</definedName>
  </definedNames>
  <calcPr fullCalcOnLoad="1"/>
</workbook>
</file>

<file path=xl/sharedStrings.xml><?xml version="1.0" encoding="utf-8"?>
<sst xmlns="http://schemas.openxmlformats.org/spreadsheetml/2006/main" count="2791" uniqueCount="564">
  <si>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</si>
  <si>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</si>
  <si>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</si>
  <si>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</si>
  <si>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</si>
  <si>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</si>
  <si>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</si>
  <si>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</si>
  <si>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</si>
  <si>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</si>
  <si>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</si>
  <si>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</si>
  <si>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</si>
  <si>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</si>
  <si>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</si>
  <si>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</si>
  <si>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</si>
  <si>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</si>
  <si>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</si>
  <si>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</si>
  <si>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</si>
  <si>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</si>
  <si>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</si>
  <si>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</si>
  <si>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</si>
  <si>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</si>
  <si>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</si>
  <si>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港湾整備事業</t>
  </si>
  <si>
    <t>県営住宅事業</t>
  </si>
  <si>
    <t>流域下水道事業</t>
  </si>
  <si>
    <t>庁用自動車管理</t>
  </si>
  <si>
    <t>自治振興助成事業</t>
  </si>
  <si>
    <t>母子寡婦福祉資金</t>
  </si>
  <si>
    <t>予算額</t>
  </si>
  <si>
    <t>工業用水道事業</t>
  </si>
  <si>
    <t>電気事業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</si>
  <si>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</si>
  <si>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</si>
  <si>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</si>
  <si>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</si>
  <si>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</si>
  <si>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</si>
  <si>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</si>
  <si>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</si>
  <si>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</si>
  <si>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</si>
  <si>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</si>
  <si>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</si>
  <si>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</si>
  <si>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</si>
  <si>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</si>
  <si>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</si>
  <si>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</si>
  <si>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</si>
  <si>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</si>
  <si>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</si>
  <si>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</si>
  <si>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</si>
  <si>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</si>
  <si>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</si>
  <si>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</si>
  <si>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</si>
  <si>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</si>
  <si>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</si>
  <si>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</si>
  <si>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</si>
  <si>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</si>
  <si>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</si>
  <si>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</si>
  <si>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</si>
  <si>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</si>
  <si>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</si>
  <si>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</si>
  <si>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</si>
  <si>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</si>
  <si>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</si>
  <si>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</si>
  <si>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</si>
  <si>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</si>
  <si>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</si>
  <si>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園田・姫路</t>
  </si>
  <si>
    <t>農業所得者</t>
  </si>
  <si>
    <t>その他所得者</t>
  </si>
  <si>
    <t>計</t>
  </si>
  <si>
    <t>退職手当債</t>
  </si>
  <si>
    <t>調整債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</si>
  <si>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</si>
  <si>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</si>
  <si>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</si>
  <si>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</si>
  <si>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</si>
  <si>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</si>
  <si>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</si>
  <si>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</si>
  <si>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</si>
  <si>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</si>
  <si>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</si>
  <si>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</si>
  <si>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</si>
  <si>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</si>
  <si>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</si>
  <si>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</si>
  <si>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</si>
  <si>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</si>
  <si>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</si>
  <si>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</si>
  <si>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</si>
  <si>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</si>
  <si>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</si>
  <si>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</si>
  <si>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</si>
  <si>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</si>
  <si>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</si>
  <si>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</si>
  <si>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県貸付金</t>
  </si>
  <si>
    <t>区  分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</si>
  <si>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</si>
  <si>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</si>
  <si>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</si>
  <si>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</si>
  <si>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</si>
  <si>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</si>
  <si>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</si>
  <si>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料理飲食等消費税</t>
  </si>
  <si>
    <t>航空機燃料譲与税</t>
  </si>
  <si>
    <t>龍野</t>
  </si>
  <si>
    <t>南あわじ市</t>
  </si>
  <si>
    <t>丹波市　</t>
  </si>
  <si>
    <t>養父市　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</si>
  <si>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</si>
  <si>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</si>
  <si>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</si>
  <si>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</si>
  <si>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</si>
  <si>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</si>
  <si>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</si>
  <si>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</si>
  <si>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</si>
  <si>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</si>
  <si>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</si>
  <si>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</si>
  <si>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</si>
  <si>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</si>
  <si>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</si>
  <si>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</si>
  <si>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</si>
  <si>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</si>
  <si>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</si>
  <si>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</si>
  <si>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</si>
  <si>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</si>
  <si>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</si>
  <si>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</si>
  <si>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</si>
  <si>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</si>
  <si>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</si>
  <si>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</si>
  <si>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</si>
  <si>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</si>
  <si>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</si>
  <si>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</si>
  <si>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</si>
  <si>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</si>
  <si>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</si>
  <si>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</si>
  <si>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</si>
  <si>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</si>
  <si>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</si>
  <si>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</si>
  <si>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</si>
  <si>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</si>
  <si>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</si>
  <si>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</si>
  <si>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</si>
  <si>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</si>
  <si>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</si>
  <si>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</si>
  <si>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</si>
  <si>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収入
歩合</t>
  </si>
  <si>
    <t>18年度</t>
  </si>
  <si>
    <t>18年度</t>
  </si>
  <si>
    <t>18年度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</si>
  <si>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</si>
  <si>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</si>
  <si>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</si>
  <si>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</si>
  <si>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</si>
  <si>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</si>
  <si>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収益的収入及び支出</t>
  </si>
  <si>
    <t>資本的収入及び支出</t>
  </si>
  <si>
    <t>-</t>
  </si>
  <si>
    <t>区    分</t>
  </si>
  <si>
    <t>-</t>
  </si>
  <si>
    <t>減税補てん債</t>
  </si>
  <si>
    <t>（単位：千円）</t>
  </si>
  <si>
    <t>決 算 額</t>
  </si>
  <si>
    <t>（合計）</t>
  </si>
  <si>
    <t>区    分</t>
  </si>
  <si>
    <t>但馬地域</t>
  </si>
  <si>
    <t>資料：県市町振興課</t>
  </si>
  <si>
    <t>災害復旧費</t>
  </si>
  <si>
    <t>農林水産業費</t>
  </si>
  <si>
    <t>区    分</t>
  </si>
  <si>
    <t>資料：県税務課</t>
  </si>
  <si>
    <t>資料：県税務課</t>
  </si>
  <si>
    <t>県民税（計）</t>
  </si>
  <si>
    <t>事業税（計）</t>
  </si>
  <si>
    <t>狩  猟  税</t>
  </si>
  <si>
    <t>消費税及び地方消費税</t>
  </si>
  <si>
    <t>区  分</t>
  </si>
  <si>
    <t>資料：県市町振興課</t>
  </si>
  <si>
    <t>普通会計（再掲）</t>
  </si>
  <si>
    <t>資料：兵庫県競馬組合</t>
  </si>
  <si>
    <t>（単位：人）</t>
  </si>
  <si>
    <t>寄附金</t>
  </si>
  <si>
    <t>営業等所得者</t>
  </si>
  <si>
    <t>区　　　分</t>
  </si>
  <si>
    <t>調    定</t>
  </si>
  <si>
    <t>収    入</t>
  </si>
  <si>
    <t>不納欠損</t>
  </si>
  <si>
    <t>収入未済</t>
  </si>
  <si>
    <t>件  数</t>
  </si>
  <si>
    <t>税  額</t>
  </si>
  <si>
    <t>県 税 合 計</t>
  </si>
  <si>
    <t>歳      入</t>
  </si>
  <si>
    <t>歳      出</t>
  </si>
  <si>
    <t>決 算 額</t>
  </si>
  <si>
    <t>資料：県病院局・企業庁</t>
  </si>
  <si>
    <t>総  額</t>
  </si>
  <si>
    <t>交通安全対策特別交付金</t>
  </si>
  <si>
    <t>分担金及び負担金</t>
  </si>
  <si>
    <t>特別地方消費税交付金</t>
  </si>
  <si>
    <t>利子割交付金</t>
  </si>
  <si>
    <t>配当割交付金</t>
  </si>
  <si>
    <t>調 定 額</t>
  </si>
  <si>
    <t>収 入 額</t>
  </si>
  <si>
    <t>目 的 税</t>
  </si>
  <si>
    <t>総  　額</t>
  </si>
  <si>
    <t>普 通 税
（法定外普通税）</t>
  </si>
  <si>
    <t>区    分</t>
  </si>
  <si>
    <t>発行高</t>
  </si>
  <si>
    <t>年度末現在高</t>
  </si>
  <si>
    <t>平成17年度末
現在高</t>
  </si>
  <si>
    <t>但馬地域　</t>
  </si>
  <si>
    <t>丹波地域　</t>
  </si>
  <si>
    <t>淡路地域　</t>
  </si>
  <si>
    <t>学校教育施設等整備事業債</t>
  </si>
  <si>
    <t>一般廃棄物処理事業債</t>
  </si>
  <si>
    <t>財源対策債</t>
  </si>
  <si>
    <t>国の予算貸付・政府関係貸付債</t>
  </si>
  <si>
    <t>施設整備事業債(一般財源化分)</t>
  </si>
  <si>
    <t>一般補助施設整備等事業債</t>
  </si>
  <si>
    <t>社会福祉施設整備事業債</t>
  </si>
  <si>
    <t>税  額(b)</t>
  </si>
  <si>
    <t>収入歩合
(b)/(a)</t>
  </si>
  <si>
    <t>税  額(a)</t>
  </si>
  <si>
    <t>（単位：千円、件、%）</t>
  </si>
  <si>
    <t>（単位：円、%）</t>
  </si>
  <si>
    <t>19年度</t>
  </si>
  <si>
    <t>17年分</t>
  </si>
  <si>
    <t>19年度</t>
  </si>
  <si>
    <t>平成18年度末
現在高</t>
  </si>
  <si>
    <t>予 算 額</t>
  </si>
  <si>
    <t>-</t>
  </si>
  <si>
    <t>地方消費税
交付金</t>
  </si>
  <si>
    <t>軽油・自動車
取得税交付金</t>
  </si>
  <si>
    <t>地方特例
交付金等</t>
  </si>
  <si>
    <t>株式等譲渡
所得割交付金</t>
  </si>
  <si>
    <t>ゴルフ場利用税
交付金</t>
  </si>
  <si>
    <t>繰上充用金</t>
  </si>
  <si>
    <t>国有提供施設等所在市町村助成交付金</t>
  </si>
  <si>
    <t>総  額</t>
  </si>
  <si>
    <t>一般公共
事業債</t>
  </si>
  <si>
    <t>公営住宅建設
事業債</t>
  </si>
  <si>
    <t>災害復旧
事業債</t>
  </si>
  <si>
    <t>厚生福祉施設
整備事業債</t>
  </si>
  <si>
    <t>公共用地先行
取得等事業債</t>
  </si>
  <si>
    <t>一般単独
事業債</t>
  </si>
  <si>
    <t>辺地対策
事業債</t>
  </si>
  <si>
    <t>過疎対策
事業債</t>
  </si>
  <si>
    <t>地域財政
特例対策債</t>
  </si>
  <si>
    <t>地域改善対策
特定事業債</t>
  </si>
  <si>
    <t>減収補てん債
(特例分含む)</t>
  </si>
  <si>
    <t>臨時財政
特例債</t>
  </si>
  <si>
    <t>公共事業等
臨時特例債</t>
  </si>
  <si>
    <t>臨時税収
補てん債</t>
  </si>
  <si>
    <t>臨時財政
対策債</t>
  </si>
  <si>
    <t>22　財　政</t>
  </si>
  <si>
    <t>22.1  兵庫県歳入歳出決算額</t>
  </si>
  <si>
    <t>22.2  兵庫県公営企業会計決算額</t>
  </si>
  <si>
    <t>22.3  市町別普通会計決算状況</t>
  </si>
  <si>
    <t>22.3  市町別普通会計決算状況</t>
  </si>
  <si>
    <t>22.5  県税事務所別県税徴収状況</t>
  </si>
  <si>
    <t>22.9  県債会計別現在高</t>
  </si>
  <si>
    <t>22.9  県債会計別現在高</t>
  </si>
  <si>
    <t>22.1　兵庫県歳入歳出決算額</t>
  </si>
  <si>
    <t>22.1.1　一般会計</t>
  </si>
  <si>
    <t>22.1.2　特別会計</t>
  </si>
  <si>
    <t>22.2　兵庫県公営企業会計決算額</t>
  </si>
  <si>
    <t>22.5  県税事務所別県税徴収状況</t>
  </si>
  <si>
    <t>22.5  県税事務所別県税徴収状況（続き）</t>
  </si>
  <si>
    <t>日</t>
  </si>
  <si>
    <t>人</t>
  </si>
  <si>
    <t>千円</t>
  </si>
  <si>
    <t>円</t>
  </si>
  <si>
    <t>22.7  税務署別国税徴収状況</t>
  </si>
  <si>
    <t>22.7  税務署別国税徴収状況</t>
  </si>
  <si>
    <t>22.8  申告所得税・所得階級別人員</t>
  </si>
  <si>
    <t>22.7  税務署別国税徴収状況（続き）</t>
  </si>
  <si>
    <t>22.8 申告所得税・所得階級別人員</t>
  </si>
  <si>
    <t>22.4  県税・地方譲与税決算額</t>
  </si>
  <si>
    <t>交通安全対策特別
交付金</t>
  </si>
  <si>
    <t>歳          入</t>
  </si>
  <si>
    <t>歳          出</t>
  </si>
  <si>
    <t>開催日数</t>
  </si>
  <si>
    <t>入場人員</t>
  </si>
  <si>
    <t>発売金</t>
  </si>
  <si>
    <t>払戻金</t>
  </si>
  <si>
    <t>1人当たり
平均購買額</t>
  </si>
  <si>
    <t>22.11  競馬事業成績</t>
  </si>
  <si>
    <t>純収入
(配分金)</t>
  </si>
  <si>
    <t>22.11 競馬事業成績</t>
  </si>
  <si>
    <t>22.10 市町別地方債現在高</t>
  </si>
  <si>
    <t>22.3.1　歳入</t>
  </si>
  <si>
    <t>22.3.1　歳入（続き）</t>
  </si>
  <si>
    <t>22.3.2　歳出</t>
  </si>
  <si>
    <t>22.1.1  一般会計</t>
  </si>
  <si>
    <t>22.1.2  特別会計</t>
  </si>
  <si>
    <t>22.3.1  歳入</t>
  </si>
  <si>
    <t>22.3.2  歳出</t>
  </si>
  <si>
    <t>（注）  配当割交付金及び株式等譲渡所得割交付金は、平成16年度に新設された区分である。</t>
  </si>
  <si>
    <t>（注）  旧法による税は、市町たばこ・消費税、電気・ガス税及び木材取引税をいう。</t>
  </si>
  <si>
    <t>　　  3  1人当たり平均購買額とは、本場発売金を入場人員で除したものである。</t>
  </si>
  <si>
    <t>（注）1  入場人員には、場外発売利用者を含まない。</t>
  </si>
  <si>
    <t>　　  2  発売金には、返還金は含まない。</t>
  </si>
  <si>
    <t>22.10  市町別地方債現在高</t>
  </si>
  <si>
    <t>22.10  市町別地方債現在高（続き）</t>
  </si>
  <si>
    <t>区     分</t>
  </si>
  <si>
    <t>平 成 20 年 度</t>
  </si>
  <si>
    <t>予算額</t>
  </si>
  <si>
    <t>翌年度
繰越額</t>
  </si>
  <si>
    <t>予算額に比べ決算額の増減</t>
  </si>
  <si>
    <t>予算額</t>
  </si>
  <si>
    <t>翌年度
繰越額</t>
  </si>
  <si>
    <t>病院事業</t>
  </si>
  <si>
    <t>収入</t>
  </si>
  <si>
    <t>支出</t>
  </si>
  <si>
    <t>収入</t>
  </si>
  <si>
    <t>支出</t>
  </si>
  <si>
    <t>20年度</t>
  </si>
  <si>
    <t>20年度</t>
  </si>
  <si>
    <t>総      計</t>
  </si>
  <si>
    <t>源泉所得税</t>
  </si>
  <si>
    <t>申告所得税</t>
  </si>
  <si>
    <t>法  人  税</t>
  </si>
  <si>
    <t>18年度</t>
  </si>
  <si>
    <t>19年度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</si>
  <si>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</si>
  <si>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</si>
  <si>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</si>
  <si>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</si>
  <si>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</si>
  <si>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</si>
  <si>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</si>
  <si>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</si>
  <si>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</si>
  <si>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</si>
  <si>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</si>
  <si>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</si>
  <si>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</si>
  <si>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</si>
  <si>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</si>
  <si>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</si>
  <si>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</si>
  <si>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</si>
  <si>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</si>
  <si>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</si>
  <si>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</si>
  <si>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消  費  税</t>
  </si>
  <si>
    <t>19年度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</si>
  <si>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</si>
  <si>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</si>
  <si>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</si>
  <si>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</si>
  <si>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</si>
  <si>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</si>
  <si>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</si>
  <si>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</si>
  <si>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</si>
  <si>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</si>
  <si>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</si>
  <si>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</si>
  <si>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</si>
  <si>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</si>
  <si>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</si>
  <si>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</si>
  <si>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</si>
  <si>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</si>
  <si>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</si>
  <si>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</si>
  <si>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</si>
  <si>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18年分</t>
  </si>
  <si>
    <t>19年分</t>
  </si>
  <si>
    <t>平成19年度末
現在高</t>
  </si>
  <si>
    <t>当初予算額</t>
  </si>
  <si>
    <t>（注）1  収入歩合とは、収入額を調定額で除したものである。</t>
  </si>
  <si>
    <t>22.6  市町税徴収状況</t>
  </si>
  <si>
    <t>22.6  市町税徴収状況</t>
  </si>
  <si>
    <t>資料：県財政課</t>
  </si>
  <si>
    <t>県有環境林等</t>
  </si>
  <si>
    <t>公共事業用地先行
取得事業</t>
  </si>
  <si>
    <t>勤労者総合福祉施設
整備事業</t>
  </si>
  <si>
    <t>農林水産資金</t>
  </si>
  <si>
    <t>基金管理</t>
  </si>
  <si>
    <t>港湾整備</t>
  </si>
  <si>
    <t>公共用地</t>
  </si>
  <si>
    <t>県営住宅</t>
  </si>
  <si>
    <t>流域下水道</t>
  </si>
  <si>
    <t>公債費（注）</t>
  </si>
  <si>
    <t>母子寡婦福祉</t>
  </si>
  <si>
    <t>農業改良</t>
  </si>
  <si>
    <t>産業開発</t>
  </si>
  <si>
    <t>県有環境林</t>
  </si>
  <si>
    <t>病院</t>
  </si>
  <si>
    <t>水道</t>
  </si>
  <si>
    <t>工業用水</t>
  </si>
  <si>
    <t>電気</t>
  </si>
  <si>
    <t>水源開発</t>
  </si>
  <si>
    <t>地域整備</t>
  </si>
  <si>
    <t>資料：県財政課</t>
  </si>
  <si>
    <t>（注）  阪神・淡路大震災復興基金貸付金債（586,670,000千円）は、精算のため平成17年3月31日付けで公債費特別会計へ移管された。</t>
  </si>
  <si>
    <t>行政改革
推進債</t>
  </si>
  <si>
    <t>その他
(注1)</t>
  </si>
  <si>
    <t>平成17年度</t>
  </si>
  <si>
    <t>相  続  税</t>
  </si>
  <si>
    <t>酒      税</t>
  </si>
  <si>
    <t>たばこ税及びたばこ特別税</t>
  </si>
  <si>
    <t>揮発油税及び地方道路税</t>
  </si>
  <si>
    <t>そ  の  他</t>
  </si>
  <si>
    <t>資料：大阪国税局</t>
  </si>
  <si>
    <t>資料：国税庁</t>
  </si>
  <si>
    <t>x</t>
  </si>
  <si>
    <t>5,000万円超</t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</si>
  <si>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</si>
  <si>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</si>
  <si>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</si>
  <si>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</si>
  <si>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</si>
  <si>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</si>
  <si>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 xml:space="preserve">  800万円以下</t>
  </si>
  <si>
    <t xml:space="preserve">  700万円以下</t>
  </si>
  <si>
    <t xml:space="preserve">  100万円以下</t>
  </si>
  <si>
    <t xml:space="preserve">   70万円以下</t>
  </si>
  <si>
    <t xml:space="preserve">  150万円以下</t>
  </si>
  <si>
    <t xml:space="preserve">  200万円以下</t>
  </si>
  <si>
    <t xml:space="preserve">  250万円以下</t>
  </si>
  <si>
    <t xml:space="preserve">  300万円以下</t>
  </si>
  <si>
    <t xml:space="preserve">  400万円以下</t>
  </si>
  <si>
    <t xml:space="preserve">  500万円以下</t>
  </si>
  <si>
    <t xml:space="preserve">  600万円以下</t>
  </si>
  <si>
    <t>21年度</t>
  </si>
  <si>
    <t>21年度</t>
  </si>
  <si>
    <t>平 成 21 年 度</t>
  </si>
  <si>
    <t>21年度</t>
  </si>
  <si>
    <t>22.4  県税・地方譲与税決算額&lt;平成21年度&gt;</t>
  </si>
  <si>
    <t>21年度</t>
  </si>
  <si>
    <t>平成16年分</t>
  </si>
  <si>
    <t>平成20年度末
現在高</t>
  </si>
  <si>
    <t>平成21年度</t>
  </si>
  <si>
    <t>-</t>
  </si>
  <si>
    <t>小規模企業者等振興資金</t>
  </si>
  <si>
    <t>地方消費税清算</t>
  </si>
  <si>
    <t>-</t>
  </si>
  <si>
    <t>-</t>
  </si>
  <si>
    <t>（注）その他の平成17年度以前には、転貸債を含む。</t>
  </si>
  <si>
    <t>加東</t>
  </si>
  <si>
    <t>豊岡</t>
  </si>
  <si>
    <t>丹波</t>
  </si>
  <si>
    <t>21年度</t>
  </si>
  <si>
    <t>-</t>
  </si>
  <si>
    <t>自動車取得税</t>
  </si>
  <si>
    <t>調 定 額</t>
  </si>
  <si>
    <t>収 入 額</t>
  </si>
  <si>
    <t>収入
歩合</t>
  </si>
  <si>
    <t>調 定 額</t>
  </si>
  <si>
    <t>収 入 額</t>
  </si>
  <si>
    <t>収入
歩合</t>
  </si>
  <si>
    <t>区  分</t>
  </si>
  <si>
    <t>軽油引取税</t>
  </si>
  <si>
    <t>自動車税</t>
  </si>
  <si>
    <t>鉱区税</t>
  </si>
  <si>
    <t>－</t>
  </si>
  <si>
    <t>－</t>
  </si>
  <si>
    <t>区  分</t>
  </si>
  <si>
    <t>自動車取得税（旧法分）</t>
  </si>
  <si>
    <t>-</t>
  </si>
  <si>
    <t xml:space="preserve">         （単位：円、%）</t>
  </si>
  <si>
    <t>軽油引取税（旧法分）</t>
  </si>
  <si>
    <t>調 定 額</t>
  </si>
  <si>
    <t>収 入 額</t>
  </si>
  <si>
    <t>収入
歩合</t>
  </si>
  <si>
    <t>料理飲食等消費税</t>
  </si>
  <si>
    <t>普 通 税
（市町たばこ税）</t>
  </si>
  <si>
    <t>普 通 税
（鉱産税）</t>
  </si>
  <si>
    <t>普 通 税
（特別土地保有税）</t>
  </si>
  <si>
    <t>-</t>
  </si>
  <si>
    <t>x</t>
  </si>
  <si>
    <t>平成20年分</t>
  </si>
  <si>
    <t>事業所得者</t>
  </si>
  <si>
    <t>給与所得者</t>
  </si>
  <si>
    <t>-</t>
  </si>
  <si>
    <t>（注）  平成21年度から、地方消費税は、清算後の額で計上している。</t>
  </si>
  <si>
    <t>自動車取得税</t>
  </si>
  <si>
    <t>軽油引取税</t>
  </si>
  <si>
    <t>自動車税</t>
  </si>
  <si>
    <t>鉱区税</t>
  </si>
  <si>
    <t>固定資産税</t>
  </si>
  <si>
    <t>狩猟税</t>
  </si>
  <si>
    <t>特別地方消費税</t>
  </si>
  <si>
    <t>自動車取得税</t>
  </si>
  <si>
    <t>軽油引取税</t>
  </si>
  <si>
    <t>地方法人特別譲与税</t>
  </si>
  <si>
    <t>地方揮発油譲与税</t>
  </si>
  <si>
    <t>地方道路譲与税</t>
  </si>
  <si>
    <t>目的税</t>
  </si>
  <si>
    <t>石油ガス譲与税</t>
  </si>
  <si>
    <t>個人県民税</t>
  </si>
  <si>
    <t>調 定 額</t>
  </si>
  <si>
    <t>収 入 額</t>
  </si>
  <si>
    <t>収入
歩合</t>
  </si>
  <si>
    <t>21年度</t>
  </si>
  <si>
    <t>法人県民税</t>
  </si>
  <si>
    <t>県民税利子割</t>
  </si>
  <si>
    <t>調 定 額</t>
  </si>
  <si>
    <t>収 入 額</t>
  </si>
  <si>
    <t>収入
歩合</t>
  </si>
  <si>
    <t>個人事業税</t>
  </si>
  <si>
    <t>法人事業税</t>
  </si>
  <si>
    <t xml:space="preserve">      2  調定額・収入額とも、県税合計の数値と各税目の数値の合計が一致しないが、これは県税合計には地方消費税と料理飲食等</t>
  </si>
  <si>
    <t xml:space="preserve">       消費税が含まれていることによる。</t>
  </si>
  <si>
    <t xml:space="preserve">      3　22.4表の県税総額と22.5表の県税合計額が一致しないが、これは22.5表は地方消費税を清算前で計上していることによる。</t>
  </si>
  <si>
    <t>-</t>
  </si>
  <si>
    <t>特別地方消費税</t>
  </si>
  <si>
    <t>調 定 額</t>
  </si>
  <si>
    <t>収 入 額</t>
  </si>
  <si>
    <t>収入
歩合</t>
  </si>
  <si>
    <t>区  　分</t>
  </si>
  <si>
    <t>普 通 税
（計）</t>
  </si>
  <si>
    <t>普 通 税
（市町民税）</t>
  </si>
  <si>
    <t>普 通 税
（固定資産税）</t>
  </si>
  <si>
    <t>普 通 税
（軽自動車税）</t>
  </si>
  <si>
    <t>-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</si>
  <si>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</si>
  <si>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</si>
  <si>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</si>
  <si>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</si>
  <si>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</si>
  <si>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</si>
  <si>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</si>
  <si>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</si>
  <si>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</si>
  <si>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</t>
  </si>
  <si>
    <t>姫路市　</t>
  </si>
  <si>
    <t>猪名川町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</si>
</sst>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  <numFmt numFmtId="209" formatCode="#,###,###,##0.0;\-#,###,###,##0.0;&quot;－&quot;"/>
    <numFmt numFmtId="210" formatCode="#,###,###;\-#,###,###;&quot;－&quot;"/>
    <numFmt numFmtId="211" formatCode="##.0\-##.0,&quot;-&quot;"/>
    <numFmt numFmtId="212" formatCode="#,###,###,###,###"/>
    <numFmt numFmtId="213" formatCode="#,###,###,###;&quot;-&quot;#,###,###,###"/>
    <numFmt numFmtId="214" formatCode="#,###,###,##0;&quot;-&quot;#,###,###,##0"/>
    <numFmt numFmtId="215" formatCode="#,##0.0_);[Red]\(#,##0.0\)"/>
    <numFmt numFmtId="216" formatCode="#,##0.0"/>
    <numFmt numFmtId="217" formatCode="#,###,###,###,##0"/>
    <numFmt numFmtId="218" formatCode="\(#,##0.00\);\(\-#,##0.00\)"/>
  </numFmts>
  <fonts count="3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6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12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/>
    </xf>
    <xf numFmtId="0" fontId="13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right"/>
    </xf>
    <xf numFmtId="0" fontId="8" fillId="0" borderId="1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 applyProtection="1">
      <alignment/>
      <protection locked="0"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left"/>
    </xf>
    <xf numFmtId="0" fontId="13" fillId="0" borderId="0" xfId="0" applyNumberFormat="1" applyFont="1" applyBorder="1" applyAlignment="1" quotePrefix="1">
      <alignment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 applyProtection="1">
      <alignment horizontal="right"/>
      <protection locked="0"/>
    </xf>
    <xf numFmtId="3" fontId="8" fillId="0" borderId="13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0" xfId="48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5" xfId="0" applyNumberFormat="1" applyFont="1" applyBorder="1" applyAlignment="1">
      <alignment horizontal="right"/>
    </xf>
    <xf numFmtId="0" fontId="8" fillId="0" borderId="0" xfId="0" applyNumberFormat="1" applyFont="1" applyAlignment="1">
      <alignment shrinkToFit="1"/>
    </xf>
    <xf numFmtId="0" fontId="8" fillId="0" borderId="14" xfId="0" applyNumberFormat="1" applyFont="1" applyBorder="1" applyAlignment="1">
      <alignment shrinkToFit="1"/>
    </xf>
    <xf numFmtId="0" fontId="8" fillId="0" borderId="12" xfId="0" applyNumberFormat="1" applyFont="1" applyBorder="1" applyAlignment="1">
      <alignment shrinkToFit="1"/>
    </xf>
    <xf numFmtId="0" fontId="8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8" fillId="0" borderId="14" xfId="0" applyNumberFormat="1" applyFont="1" applyBorder="1" applyAlignment="1" quotePrefix="1">
      <alignment horizontal="center"/>
    </xf>
    <xf numFmtId="0" fontId="8" fillId="0" borderId="16" xfId="0" applyNumberFormat="1" applyFont="1" applyBorder="1" applyAlignment="1" quotePrefix="1">
      <alignment horizontal="right"/>
    </xf>
    <xf numFmtId="0" fontId="12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 quotePrefix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/>
    </xf>
    <xf numFmtId="0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 quotePrefix="1">
      <alignment horizontal="left"/>
    </xf>
    <xf numFmtId="0" fontId="1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19" xfId="0" applyNumberFormat="1" applyFont="1" applyBorder="1" applyAlignment="1" quotePrefix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 quotePrefix="1">
      <alignment/>
    </xf>
    <xf numFmtId="0" fontId="8" fillId="0" borderId="14" xfId="0" applyNumberFormat="1" applyFont="1" applyBorder="1" applyAlignment="1" quotePrefix="1">
      <alignment/>
    </xf>
    <xf numFmtId="0" fontId="8" fillId="0" borderId="14" xfId="0" applyNumberFormat="1" applyFont="1" applyFill="1" applyBorder="1" applyAlignment="1" quotePrefix="1">
      <alignment/>
    </xf>
    <xf numFmtId="0" fontId="8" fillId="0" borderId="0" xfId="0" applyNumberFormat="1" applyFont="1" applyAlignment="1">
      <alignment horizontal="right"/>
    </xf>
    <xf numFmtId="0" fontId="8" fillId="0" borderId="16" xfId="0" applyNumberFormat="1" applyFont="1" applyBorder="1" applyAlignment="1" quotePrefix="1">
      <alignment/>
    </xf>
    <xf numFmtId="0" fontId="8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center"/>
    </xf>
    <xf numFmtId="216" fontId="8" fillId="0" borderId="0" xfId="0" applyNumberFormat="1" applyFont="1" applyAlignment="1">
      <alignment horizontal="right"/>
    </xf>
    <xf numFmtId="216" fontId="8" fillId="0" borderId="0" xfId="0" applyNumberFormat="1" applyFont="1" applyBorder="1" applyAlignment="1">
      <alignment horizontal="right"/>
    </xf>
    <xf numFmtId="216" fontId="8" fillId="0" borderId="1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57" applyNumberFormat="1" applyFont="1" applyAlignment="1">
      <alignment horizontal="left"/>
    </xf>
    <xf numFmtId="0" fontId="8" fillId="0" borderId="14" xfId="0" applyNumberFormat="1" applyFont="1" applyFill="1" applyBorder="1" applyAlignment="1">
      <alignment/>
    </xf>
    <xf numFmtId="0" fontId="13" fillId="0" borderId="0" xfId="57" applyNumberFormat="1" applyFont="1" applyAlignment="1">
      <alignment horizontal="left"/>
    </xf>
    <xf numFmtId="0" fontId="8" fillId="0" borderId="0" xfId="0" applyNumberFormat="1" applyFont="1" applyBorder="1" applyAlignment="1" quotePrefix="1">
      <alignment horizontal="center"/>
    </xf>
    <xf numFmtId="0" fontId="8" fillId="0" borderId="0" xfId="57" applyNumberFormat="1" applyFont="1" applyAlignment="1">
      <alignment horizontal="lef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3" fontId="8" fillId="0" borderId="0" xfId="61" applyNumberFormat="1" applyFont="1" applyBorder="1" applyAlignment="1">
      <alignment horizontal="right"/>
      <protection/>
    </xf>
    <xf numFmtId="3" fontId="8" fillId="0" borderId="12" xfId="61" applyNumberFormat="1" applyFont="1" applyBorder="1" applyAlignment="1">
      <alignment horizontal="right"/>
      <protection/>
    </xf>
    <xf numFmtId="0" fontId="8" fillId="0" borderId="16" xfId="0" applyNumberFormat="1" applyFont="1" applyBorder="1" applyAlignment="1" quotePrefix="1">
      <alignment horizontal="center" vertical="center"/>
    </xf>
    <xf numFmtId="0" fontId="8" fillId="0" borderId="21" xfId="0" applyNumberFormat="1" applyFont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0" fontId="8" fillId="0" borderId="14" xfId="0" applyNumberFormat="1" applyFont="1" applyFill="1" applyBorder="1" applyAlignment="1">
      <alignment horizontal="right"/>
    </xf>
    <xf numFmtId="0" fontId="12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 quotePrefix="1">
      <alignment horizontal="right"/>
    </xf>
    <xf numFmtId="0" fontId="8" fillId="0" borderId="17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3" fontId="8" fillId="0" borderId="12" xfId="48" applyNumberFormat="1" applyFont="1" applyBorder="1" applyAlignment="1">
      <alignment horizontal="right"/>
    </xf>
    <xf numFmtId="0" fontId="12" fillId="0" borderId="0" xfId="0" applyNumberFormat="1" applyFont="1" applyAlignment="1">
      <alignment horizontal="left"/>
    </xf>
    <xf numFmtId="3" fontId="8" fillId="0" borderId="0" xfId="48" applyNumberFormat="1" applyFont="1" applyFill="1" applyAlignment="1">
      <alignment horizontal="right"/>
    </xf>
    <xf numFmtId="0" fontId="8" fillId="0" borderId="0" xfId="0" applyNumberFormat="1" applyFont="1" applyFill="1" applyAlignment="1" quotePrefix="1">
      <alignment horizontal="left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Border="1" applyAlignment="1" quotePrefix="1">
      <alignment horizontal="left"/>
    </xf>
    <xf numFmtId="0" fontId="8" fillId="0" borderId="2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 quotePrefix="1">
      <alignment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 quotePrefix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wrapText="1"/>
    </xf>
    <xf numFmtId="0" fontId="8" fillId="0" borderId="0" xfId="0" applyNumberFormat="1" applyFont="1" applyAlignment="1">
      <alignment wrapText="1"/>
    </xf>
    <xf numFmtId="0" fontId="14" fillId="0" borderId="23" xfId="0" applyNumberFormat="1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0" fontId="8" fillId="0" borderId="23" xfId="0" applyNumberFormat="1" applyFont="1" applyBorder="1" applyAlignment="1" quotePrefix="1">
      <alignment horizontal="center" vertical="center"/>
    </xf>
    <xf numFmtId="0" fontId="8" fillId="0" borderId="22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>
      <alignment shrinkToFit="1"/>
    </xf>
    <xf numFmtId="0" fontId="8" fillId="0" borderId="0" xfId="0" applyNumberFormat="1" applyFont="1" applyFill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right"/>
    </xf>
    <xf numFmtId="3" fontId="33" fillId="0" borderId="0" xfId="0" applyNumberFormat="1" applyFont="1" applyAlignment="1">
      <alignment horizontal="right"/>
    </xf>
    <xf numFmtId="216" fontId="33" fillId="0" borderId="0" xfId="0" applyNumberFormat="1" applyFont="1" applyAlignment="1">
      <alignment horizontal="right"/>
    </xf>
    <xf numFmtId="3" fontId="33" fillId="0" borderId="15" xfId="0" applyNumberFormat="1" applyFont="1" applyFill="1" applyBorder="1" applyAlignment="1" applyProtection="1">
      <alignment/>
      <protection locked="0"/>
    </xf>
    <xf numFmtId="3" fontId="33" fillId="0" borderId="0" xfId="0" applyNumberFormat="1" applyFont="1" applyFill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Border="1" applyAlignment="1" quotePrefix="1">
      <alignment/>
    </xf>
    <xf numFmtId="0" fontId="33" fillId="0" borderId="0" xfId="0" applyNumberFormat="1" applyFont="1" applyBorder="1" applyAlignment="1">
      <alignment/>
    </xf>
    <xf numFmtId="0" fontId="33" fillId="0" borderId="14" xfId="0" applyNumberFormat="1" applyFont="1" applyBorder="1" applyAlignment="1" quotePrefix="1">
      <alignment/>
    </xf>
    <xf numFmtId="3" fontId="34" fillId="0" borderId="0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right"/>
    </xf>
    <xf numFmtId="0" fontId="9" fillId="0" borderId="0" xfId="60" applyFont="1" applyAlignment="1">
      <alignment horizontal="center"/>
      <protection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 quotePrefix="1">
      <alignment horizontal="center" vertical="center" wrapText="1"/>
    </xf>
    <xf numFmtId="0" fontId="8" fillId="0" borderId="19" xfId="0" applyNumberFormat="1" applyFont="1" applyBorder="1" applyAlignment="1" quotePrefix="1">
      <alignment horizontal="center" vertical="center" wrapText="1"/>
    </xf>
    <xf numFmtId="0" fontId="8" fillId="0" borderId="13" xfId="0" applyNumberFormat="1" applyFont="1" applyBorder="1" applyAlignment="1" quotePrefix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23" xfId="0" applyNumberFormat="1" applyFont="1" applyBorder="1" applyAlignment="1" quotePrefix="1">
      <alignment horizontal="center" vertical="center"/>
    </xf>
    <xf numFmtId="0" fontId="8" fillId="0" borderId="20" xfId="0" applyNumberFormat="1" applyFont="1" applyBorder="1" applyAlignment="1" quotePrefix="1">
      <alignment horizontal="center" vertical="center"/>
    </xf>
    <xf numFmtId="0" fontId="8" fillId="0" borderId="23" xfId="0" applyNumberFormat="1" applyFont="1" applyBorder="1" applyAlignment="1" quotePrefix="1">
      <alignment horizontal="center" vertical="center" wrapText="1"/>
    </xf>
    <xf numFmtId="0" fontId="8" fillId="0" borderId="19" xfId="0" applyNumberFormat="1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center" wrapText="1"/>
    </xf>
    <xf numFmtId="0" fontId="8" fillId="0" borderId="2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148" t="s">
        <v>287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4" ht="13.5">
      <c r="C4" s="2" t="s">
        <v>288</v>
      </c>
    </row>
    <row r="5" ht="13.5">
      <c r="C5" s="2" t="s">
        <v>326</v>
      </c>
    </row>
    <row r="6" ht="13.5">
      <c r="C6" s="2" t="s">
        <v>327</v>
      </c>
    </row>
    <row r="7" ht="13.5">
      <c r="C7" s="2" t="s">
        <v>289</v>
      </c>
    </row>
    <row r="8" ht="13.5">
      <c r="C8" s="2" t="s">
        <v>291</v>
      </c>
    </row>
    <row r="9" ht="13.5">
      <c r="C9" s="2" t="s">
        <v>328</v>
      </c>
    </row>
    <row r="10" ht="13.5">
      <c r="C10" s="2" t="s">
        <v>329</v>
      </c>
    </row>
    <row r="11" ht="13.5">
      <c r="C11" s="2" t="s">
        <v>310</v>
      </c>
    </row>
    <row r="12" ht="13.5">
      <c r="C12" s="2" t="s">
        <v>292</v>
      </c>
    </row>
    <row r="13" ht="13.5">
      <c r="C13" s="2" t="s">
        <v>407</v>
      </c>
    </row>
    <row r="14" ht="13.5">
      <c r="C14" s="2" t="s">
        <v>306</v>
      </c>
    </row>
    <row r="15" ht="13.5">
      <c r="C15" s="2" t="s">
        <v>307</v>
      </c>
    </row>
    <row r="16" ht="13.5">
      <c r="C16" s="2" t="s">
        <v>294</v>
      </c>
    </row>
    <row r="17" ht="13.5">
      <c r="C17" s="2" t="s">
        <v>322</v>
      </c>
    </row>
    <row r="18" ht="13.5">
      <c r="C18" s="2" t="s">
        <v>321</v>
      </c>
    </row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A1" sqref="A1"/>
    </sheetView>
  </sheetViews>
  <sheetFormatPr defaultColWidth="8.875" defaultRowHeight="12.75"/>
  <cols>
    <col min="1" max="1" width="9.25390625" style="5" customWidth="1"/>
    <col min="2" max="3" width="15.00390625" style="5" customWidth="1"/>
    <col min="4" max="4" width="5.75390625" style="5" customWidth="1"/>
    <col min="5" max="6" width="15.00390625" style="5" customWidth="1"/>
    <col min="7" max="7" width="5.75390625" style="5" customWidth="1"/>
    <col min="8" max="9" width="15.00390625" style="5" customWidth="1"/>
    <col min="10" max="10" width="5.75390625" style="5" customWidth="1"/>
    <col min="11" max="53" width="12.75390625" style="5" customWidth="1"/>
    <col min="54" max="16384" width="8.875" style="5" customWidth="1"/>
  </cols>
  <sheetData>
    <row r="1" spans="1:10" s="23" customFormat="1" ht="17.25">
      <c r="A1" s="72" t="s">
        <v>300</v>
      </c>
      <c r="E1" s="78"/>
      <c r="F1" s="78"/>
      <c r="G1" s="78"/>
      <c r="J1" s="77"/>
    </row>
    <row r="2" spans="1:7" ht="11.25">
      <c r="A2" s="68"/>
      <c r="C2" s="57"/>
      <c r="D2" s="57"/>
      <c r="E2" s="57"/>
      <c r="G2" s="66" t="s">
        <v>496</v>
      </c>
    </row>
    <row r="3" spans="1:7" ht="13.5" customHeight="1">
      <c r="A3" s="149" t="s">
        <v>115</v>
      </c>
      <c r="B3" s="165" t="s">
        <v>494</v>
      </c>
      <c r="C3" s="166"/>
      <c r="D3" s="166"/>
      <c r="E3" s="165" t="s">
        <v>497</v>
      </c>
      <c r="F3" s="166"/>
      <c r="G3" s="166"/>
    </row>
    <row r="4" spans="1:7" ht="26.25" customHeight="1">
      <c r="A4" s="150"/>
      <c r="B4" s="108" t="s">
        <v>484</v>
      </c>
      <c r="C4" s="108" t="s">
        <v>485</v>
      </c>
      <c r="D4" s="110" t="s">
        <v>486</v>
      </c>
      <c r="E4" s="108" t="s">
        <v>498</v>
      </c>
      <c r="F4" s="108" t="s">
        <v>499</v>
      </c>
      <c r="G4" s="110" t="s">
        <v>500</v>
      </c>
    </row>
    <row r="5" spans="1:7" ht="17.25" customHeight="1">
      <c r="A5" s="54" t="s">
        <v>433</v>
      </c>
      <c r="B5" s="30" t="s">
        <v>495</v>
      </c>
      <c r="C5" s="30" t="s">
        <v>495</v>
      </c>
      <c r="D5" s="75" t="s">
        <v>495</v>
      </c>
      <c r="E5" s="47" t="s">
        <v>495</v>
      </c>
      <c r="F5" s="47" t="s">
        <v>495</v>
      </c>
      <c r="G5" s="74" t="s">
        <v>495</v>
      </c>
    </row>
    <row r="6" spans="1:7" ht="13.5" customHeight="1">
      <c r="A6" s="54" t="s">
        <v>179</v>
      </c>
      <c r="B6" s="30" t="s">
        <v>495</v>
      </c>
      <c r="C6" s="30" t="s">
        <v>495</v>
      </c>
      <c r="D6" s="75" t="s">
        <v>495</v>
      </c>
      <c r="E6" s="47" t="s">
        <v>495</v>
      </c>
      <c r="F6" s="47" t="s">
        <v>495</v>
      </c>
      <c r="G6" s="74" t="s">
        <v>495</v>
      </c>
    </row>
    <row r="7" spans="1:7" ht="13.5" customHeight="1">
      <c r="A7" s="54" t="s">
        <v>258</v>
      </c>
      <c r="B7" s="30" t="s">
        <v>495</v>
      </c>
      <c r="C7" s="30" t="s">
        <v>495</v>
      </c>
      <c r="D7" s="75" t="s">
        <v>495</v>
      </c>
      <c r="E7" s="47" t="s">
        <v>495</v>
      </c>
      <c r="F7" s="47" t="s">
        <v>495</v>
      </c>
      <c r="G7" s="74" t="s">
        <v>495</v>
      </c>
    </row>
    <row r="8" spans="1:7" ht="13.5" customHeight="1">
      <c r="A8" s="54" t="s">
        <v>349</v>
      </c>
      <c r="B8" s="30" t="s">
        <v>495</v>
      </c>
      <c r="C8" s="30" t="s">
        <v>495</v>
      </c>
      <c r="D8" s="75" t="s">
        <v>495</v>
      </c>
      <c r="E8" s="47" t="s">
        <v>495</v>
      </c>
      <c r="F8" s="47" t="s">
        <v>495</v>
      </c>
      <c r="G8" s="74" t="s">
        <v>495</v>
      </c>
    </row>
    <row r="9" spans="1:7" ht="13.5" customHeight="1">
      <c r="A9" s="54" t="s">
        <v>460</v>
      </c>
      <c r="B9" s="30">
        <v>120500</v>
      </c>
      <c r="C9" s="30">
        <v>120500</v>
      </c>
      <c r="D9" s="74">
        <v>100</v>
      </c>
      <c r="E9" s="47">
        <v>5062878810</v>
      </c>
      <c r="F9" s="47">
        <v>4880828836</v>
      </c>
      <c r="G9" s="74">
        <v>96.4</v>
      </c>
    </row>
    <row r="10" spans="1:7" ht="11.25">
      <c r="A10" s="54"/>
      <c r="B10" s="30"/>
      <c r="C10" s="30"/>
      <c r="D10" s="75"/>
      <c r="E10" s="47"/>
      <c r="F10" s="47"/>
      <c r="G10" s="74"/>
    </row>
    <row r="11" spans="1:7" ht="13.5" customHeight="1">
      <c r="A11" s="64" t="s">
        <v>67</v>
      </c>
      <c r="B11" s="30" t="s">
        <v>192</v>
      </c>
      <c r="C11" s="30" t="s">
        <v>192</v>
      </c>
      <c r="D11" s="74" t="s">
        <v>495</v>
      </c>
      <c r="E11" s="47">
        <v>963405348</v>
      </c>
      <c r="F11" s="47">
        <v>820347454</v>
      </c>
      <c r="G11" s="74">
        <v>85.2</v>
      </c>
    </row>
    <row r="12" spans="1:7" ht="13.5" customHeight="1">
      <c r="A12" s="64" t="s">
        <v>68</v>
      </c>
      <c r="B12" s="30" t="s">
        <v>192</v>
      </c>
      <c r="C12" s="30" t="s">
        <v>192</v>
      </c>
      <c r="D12" s="74" t="s">
        <v>495</v>
      </c>
      <c r="E12" s="47">
        <v>136847750</v>
      </c>
      <c r="F12" s="47">
        <v>129690608</v>
      </c>
      <c r="G12" s="74">
        <v>94.8</v>
      </c>
    </row>
    <row r="13" spans="1:7" ht="13.5" customHeight="1">
      <c r="A13" s="64" t="s">
        <v>69</v>
      </c>
      <c r="B13" s="30" t="s">
        <v>192</v>
      </c>
      <c r="C13" s="30" t="s">
        <v>192</v>
      </c>
      <c r="D13" s="74" t="s">
        <v>495</v>
      </c>
      <c r="E13" s="47">
        <v>1145887014</v>
      </c>
      <c r="F13" s="47">
        <v>1143470412</v>
      </c>
      <c r="G13" s="74">
        <v>99.8</v>
      </c>
    </row>
    <row r="14" spans="1:7" ht="13.5" customHeight="1">
      <c r="A14" s="64" t="s">
        <v>70</v>
      </c>
      <c r="B14" s="30" t="s">
        <v>192</v>
      </c>
      <c r="C14" s="30" t="s">
        <v>192</v>
      </c>
      <c r="D14" s="74" t="s">
        <v>495</v>
      </c>
      <c r="E14" s="47">
        <v>323969097</v>
      </c>
      <c r="F14" s="47">
        <v>302433835</v>
      </c>
      <c r="G14" s="74">
        <v>93.4</v>
      </c>
    </row>
    <row r="15" spans="1:7" ht="13.5" customHeight="1">
      <c r="A15" s="64" t="s">
        <v>71</v>
      </c>
      <c r="B15" s="30" t="s">
        <v>192</v>
      </c>
      <c r="C15" s="30" t="s">
        <v>192</v>
      </c>
      <c r="D15" s="74" t="s">
        <v>495</v>
      </c>
      <c r="E15" s="47">
        <v>198617137</v>
      </c>
      <c r="F15" s="47">
        <v>194702483</v>
      </c>
      <c r="G15" s="74">
        <v>98</v>
      </c>
    </row>
    <row r="16" spans="1:7" ht="13.5" customHeight="1">
      <c r="A16" s="17" t="s">
        <v>475</v>
      </c>
      <c r="B16" s="30" t="s">
        <v>192</v>
      </c>
      <c r="C16" s="30" t="s">
        <v>192</v>
      </c>
      <c r="D16" s="74" t="s">
        <v>479</v>
      </c>
      <c r="E16" s="47">
        <v>79597949</v>
      </c>
      <c r="F16" s="47">
        <v>79597949</v>
      </c>
      <c r="G16" s="74">
        <v>100</v>
      </c>
    </row>
    <row r="17" spans="1:7" ht="13.5" customHeight="1">
      <c r="A17" s="64" t="s">
        <v>72</v>
      </c>
      <c r="B17" s="142">
        <v>120500</v>
      </c>
      <c r="C17" s="136">
        <v>120500</v>
      </c>
      <c r="D17" s="74">
        <v>100</v>
      </c>
      <c r="E17" s="47">
        <v>200320473</v>
      </c>
      <c r="F17" s="47">
        <v>200320473</v>
      </c>
      <c r="G17" s="74">
        <v>100</v>
      </c>
    </row>
    <row r="18" spans="1:7" ht="13.5" customHeight="1">
      <c r="A18" s="17" t="s">
        <v>125</v>
      </c>
      <c r="B18" s="30" t="s">
        <v>192</v>
      </c>
      <c r="C18" s="30" t="s">
        <v>192</v>
      </c>
      <c r="D18" s="74" t="s">
        <v>479</v>
      </c>
      <c r="E18" s="47">
        <v>1844089868</v>
      </c>
      <c r="F18" s="47">
        <v>1840121448</v>
      </c>
      <c r="G18" s="74">
        <v>99.8</v>
      </c>
    </row>
    <row r="19" spans="1:7" ht="13.5" customHeight="1">
      <c r="A19" s="17" t="s">
        <v>476</v>
      </c>
      <c r="B19" s="30" t="s">
        <v>192</v>
      </c>
      <c r="C19" s="30" t="s">
        <v>192</v>
      </c>
      <c r="D19" s="74" t="s">
        <v>541</v>
      </c>
      <c r="E19" s="47">
        <v>79755042</v>
      </c>
      <c r="F19" s="47">
        <v>79755042</v>
      </c>
      <c r="G19" s="74">
        <v>100</v>
      </c>
    </row>
    <row r="20" spans="1:7" ht="13.5" customHeight="1">
      <c r="A20" s="17" t="s">
        <v>477</v>
      </c>
      <c r="B20" s="30" t="s">
        <v>192</v>
      </c>
      <c r="C20" s="30" t="s">
        <v>192</v>
      </c>
      <c r="D20" s="74" t="s">
        <v>479</v>
      </c>
      <c r="E20" s="47">
        <v>16603491</v>
      </c>
      <c r="F20" s="47">
        <v>16603491</v>
      </c>
      <c r="G20" s="74">
        <v>100</v>
      </c>
    </row>
    <row r="21" spans="1:7" ht="13.5" customHeight="1">
      <c r="A21" s="64" t="s">
        <v>73</v>
      </c>
      <c r="B21" s="30" t="s">
        <v>192</v>
      </c>
      <c r="C21" s="30" t="s">
        <v>192</v>
      </c>
      <c r="D21" s="74" t="s">
        <v>479</v>
      </c>
      <c r="E21" s="47">
        <v>73785641</v>
      </c>
      <c r="F21" s="47">
        <v>73785641</v>
      </c>
      <c r="G21" s="74">
        <v>100</v>
      </c>
    </row>
    <row r="22" spans="1:7" ht="3.75" customHeight="1">
      <c r="A22" s="67"/>
      <c r="B22" s="28"/>
      <c r="C22" s="28"/>
      <c r="D22" s="76"/>
      <c r="E22" s="28"/>
      <c r="F22" s="28"/>
      <c r="G22" s="76"/>
    </row>
    <row r="47" spans="2:10" ht="11.25">
      <c r="B47" s="12"/>
      <c r="C47" s="12"/>
      <c r="D47" s="12"/>
      <c r="E47" s="12"/>
      <c r="F47" s="12"/>
      <c r="G47" s="12"/>
      <c r="H47" s="8"/>
      <c r="I47" s="8"/>
      <c r="J47" s="8"/>
    </row>
    <row r="48" ht="11.25">
      <c r="J48" s="8"/>
    </row>
    <row r="49" ht="11.25">
      <c r="J49" s="8"/>
    </row>
    <row r="50" ht="11.25">
      <c r="J50" s="8"/>
    </row>
    <row r="51" ht="11.25">
      <c r="J51" s="8"/>
    </row>
    <row r="52" ht="11.25">
      <c r="J52" s="8"/>
    </row>
    <row r="53" ht="11.25">
      <c r="J53" s="8"/>
    </row>
    <row r="54" ht="11.25">
      <c r="J54" s="8"/>
    </row>
    <row r="55" ht="11.25">
      <c r="J55" s="8"/>
    </row>
    <row r="56" ht="11.25">
      <c r="J56" s="8"/>
    </row>
    <row r="57" ht="11.25">
      <c r="J57" s="8"/>
    </row>
    <row r="58" ht="11.25">
      <c r="J58" s="8"/>
    </row>
    <row r="59" ht="11.25">
      <c r="J59" s="8"/>
    </row>
    <row r="60" ht="11.25">
      <c r="J60" s="8"/>
    </row>
    <row r="61" ht="11.25">
      <c r="J61" s="8"/>
    </row>
    <row r="62" ht="11.25">
      <c r="J62" s="8"/>
    </row>
    <row r="63" ht="11.25">
      <c r="J63" s="8"/>
    </row>
    <row r="64" ht="11.25">
      <c r="J64" s="8"/>
    </row>
    <row r="65" ht="11.25">
      <c r="J65" s="8"/>
    </row>
    <row r="66" ht="11.25">
      <c r="J66" s="8"/>
    </row>
  </sheetData>
  <sheetProtection/>
  <mergeCells count="3"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selection activeCell="A1" sqref="A1"/>
    </sheetView>
  </sheetViews>
  <sheetFormatPr defaultColWidth="7.875" defaultRowHeight="12.75"/>
  <cols>
    <col min="1" max="1" width="4.25390625" style="5" customWidth="1"/>
    <col min="2" max="2" width="11.375" style="8" customWidth="1"/>
    <col min="3" max="10" width="11.375" style="5" customWidth="1"/>
    <col min="11" max="12" width="10.00390625" style="5" customWidth="1"/>
    <col min="13" max="14" width="10.75390625" style="5" customWidth="1"/>
    <col min="15" max="16" width="7.875" style="5" customWidth="1"/>
    <col min="17" max="18" width="10.00390625" style="5" customWidth="1"/>
    <col min="19" max="20" width="8.625" style="5" customWidth="1"/>
    <col min="21" max="22" width="11.375" style="5" customWidth="1"/>
    <col min="23" max="24" width="8.625" style="5" customWidth="1"/>
    <col min="25" max="16384" width="7.875" style="5" customWidth="1"/>
  </cols>
  <sheetData>
    <row r="1" spans="1:24" s="23" customFormat="1" ht="17.25">
      <c r="A1" s="4" t="s">
        <v>406</v>
      </c>
      <c r="B1" s="77"/>
      <c r="C1" s="45"/>
      <c r="J1" s="78"/>
      <c r="R1" s="78"/>
      <c r="W1" s="77"/>
      <c r="X1" s="77"/>
    </row>
    <row r="2" spans="1:24" ht="11.25">
      <c r="A2" s="8"/>
      <c r="C2" s="8"/>
      <c r="D2" s="8"/>
      <c r="E2" s="8"/>
      <c r="F2" s="8"/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" t="s">
        <v>194</v>
      </c>
    </row>
    <row r="3" spans="1:24" ht="26.25" customHeight="1">
      <c r="A3" s="146" t="s">
        <v>546</v>
      </c>
      <c r="B3" s="175"/>
      <c r="C3" s="151" t="s">
        <v>237</v>
      </c>
      <c r="D3" s="152"/>
      <c r="E3" s="178" t="s">
        <v>547</v>
      </c>
      <c r="F3" s="152"/>
      <c r="G3" s="173" t="s">
        <v>548</v>
      </c>
      <c r="H3" s="174"/>
      <c r="I3" s="173" t="s">
        <v>549</v>
      </c>
      <c r="J3" s="174"/>
      <c r="K3" s="173" t="s">
        <v>550</v>
      </c>
      <c r="L3" s="174"/>
      <c r="M3" s="173" t="s">
        <v>502</v>
      </c>
      <c r="N3" s="174"/>
      <c r="O3" s="173" t="s">
        <v>503</v>
      </c>
      <c r="P3" s="174"/>
      <c r="Q3" s="173" t="s">
        <v>504</v>
      </c>
      <c r="R3" s="174"/>
      <c r="S3" s="173" t="s">
        <v>238</v>
      </c>
      <c r="T3" s="174"/>
      <c r="U3" s="151" t="s">
        <v>236</v>
      </c>
      <c r="V3" s="152"/>
      <c r="W3" s="171" t="s">
        <v>62</v>
      </c>
      <c r="X3" s="172"/>
    </row>
    <row r="4" spans="1:24" ht="18.75" customHeight="1">
      <c r="A4" s="176"/>
      <c r="B4" s="177"/>
      <c r="C4" s="89" t="s">
        <v>86</v>
      </c>
      <c r="D4" s="89" t="s">
        <v>87</v>
      </c>
      <c r="E4" s="89" t="s">
        <v>86</v>
      </c>
      <c r="F4" s="89" t="s">
        <v>87</v>
      </c>
      <c r="G4" s="89" t="s">
        <v>86</v>
      </c>
      <c r="H4" s="89" t="s">
        <v>87</v>
      </c>
      <c r="I4" s="89" t="s">
        <v>86</v>
      </c>
      <c r="J4" s="89" t="s">
        <v>87</v>
      </c>
      <c r="K4" s="90" t="s">
        <v>86</v>
      </c>
      <c r="L4" s="89" t="s">
        <v>87</v>
      </c>
      <c r="M4" s="90" t="s">
        <v>86</v>
      </c>
      <c r="N4" s="89" t="s">
        <v>87</v>
      </c>
      <c r="O4" s="89" t="s">
        <v>86</v>
      </c>
      <c r="P4" s="89" t="s">
        <v>87</v>
      </c>
      <c r="Q4" s="89" t="s">
        <v>86</v>
      </c>
      <c r="R4" s="89" t="s">
        <v>87</v>
      </c>
      <c r="S4" s="89" t="s">
        <v>86</v>
      </c>
      <c r="T4" s="89" t="s">
        <v>87</v>
      </c>
      <c r="U4" s="89" t="s">
        <v>86</v>
      </c>
      <c r="V4" s="89" t="s">
        <v>87</v>
      </c>
      <c r="W4" s="89" t="s">
        <v>86</v>
      </c>
      <c r="X4" s="91" t="s">
        <v>87</v>
      </c>
    </row>
    <row r="5" spans="2:24" ht="17.25" customHeight="1">
      <c r="B5" s="54" t="s">
        <v>433</v>
      </c>
      <c r="C5" s="47">
        <v>921906321</v>
      </c>
      <c r="D5" s="47">
        <v>851410008</v>
      </c>
      <c r="E5" s="47">
        <v>831376151</v>
      </c>
      <c r="F5" s="47">
        <v>768314810</v>
      </c>
      <c r="G5" s="47">
        <v>354350885</v>
      </c>
      <c r="H5" s="47">
        <v>334060356</v>
      </c>
      <c r="I5" s="47">
        <v>434230327</v>
      </c>
      <c r="J5" s="47">
        <v>395246516</v>
      </c>
      <c r="K5" s="47">
        <v>6382944</v>
      </c>
      <c r="L5" s="47">
        <v>5623905</v>
      </c>
      <c r="M5" s="47">
        <v>33185206</v>
      </c>
      <c r="N5" s="47">
        <v>33185206</v>
      </c>
      <c r="O5" s="47">
        <v>4745</v>
      </c>
      <c r="P5" s="47">
        <v>4745</v>
      </c>
      <c r="Q5" s="47">
        <v>3222044</v>
      </c>
      <c r="R5" s="47">
        <v>194082</v>
      </c>
      <c r="S5" s="47" t="s">
        <v>505</v>
      </c>
      <c r="T5" s="47" t="s">
        <v>505</v>
      </c>
      <c r="U5" s="47">
        <v>90530170</v>
      </c>
      <c r="V5" s="47">
        <v>83095198</v>
      </c>
      <c r="W5" s="47" t="s">
        <v>505</v>
      </c>
      <c r="X5" s="47" t="s">
        <v>505</v>
      </c>
    </row>
    <row r="6" spans="2:24" ht="13.5" customHeight="1">
      <c r="B6" s="54" t="s">
        <v>181</v>
      </c>
      <c r="C6" s="47">
        <v>937087225</v>
      </c>
      <c r="D6" s="47">
        <v>872029491</v>
      </c>
      <c r="E6" s="47">
        <v>850359923</v>
      </c>
      <c r="F6" s="47">
        <v>792016712</v>
      </c>
      <c r="G6" s="47">
        <v>395100450</v>
      </c>
      <c r="H6" s="47">
        <v>375288839</v>
      </c>
      <c r="I6" s="47">
        <v>413005134</v>
      </c>
      <c r="J6" s="47">
        <v>377008610</v>
      </c>
      <c r="K6" s="47">
        <v>6628597</v>
      </c>
      <c r="L6" s="47">
        <v>5846174</v>
      </c>
      <c r="M6" s="47">
        <v>33517889</v>
      </c>
      <c r="N6" s="47">
        <v>33517813</v>
      </c>
      <c r="O6" s="47">
        <v>4770</v>
      </c>
      <c r="P6" s="47">
        <v>4770</v>
      </c>
      <c r="Q6" s="47">
        <v>2103083</v>
      </c>
      <c r="R6" s="47">
        <v>350506</v>
      </c>
      <c r="S6" s="47" t="s">
        <v>551</v>
      </c>
      <c r="T6" s="47" t="s">
        <v>551</v>
      </c>
      <c r="U6" s="47">
        <v>86727302</v>
      </c>
      <c r="V6" s="47">
        <v>80012779</v>
      </c>
      <c r="W6" s="47" t="s">
        <v>551</v>
      </c>
      <c r="X6" s="47" t="s">
        <v>551</v>
      </c>
    </row>
    <row r="7" spans="2:24" ht="13.5" customHeight="1">
      <c r="B7" s="54" t="s">
        <v>260</v>
      </c>
      <c r="C7" s="47">
        <v>984887906</v>
      </c>
      <c r="D7" s="47">
        <v>920122687</v>
      </c>
      <c r="E7" s="47">
        <v>897079475</v>
      </c>
      <c r="F7" s="47">
        <v>838740834</v>
      </c>
      <c r="G7" s="47">
        <v>437676567</v>
      </c>
      <c r="H7" s="47">
        <v>415720071</v>
      </c>
      <c r="I7" s="47">
        <v>417557627</v>
      </c>
      <c r="J7" s="47">
        <v>383060826</v>
      </c>
      <c r="K7" s="47">
        <v>6856442</v>
      </c>
      <c r="L7" s="47">
        <v>6036542</v>
      </c>
      <c r="M7" s="47">
        <v>33178798</v>
      </c>
      <c r="N7" s="47">
        <v>33178736</v>
      </c>
      <c r="O7" s="47">
        <v>4275</v>
      </c>
      <c r="P7" s="47">
        <v>4275</v>
      </c>
      <c r="Q7" s="47">
        <v>1805766</v>
      </c>
      <c r="R7" s="47">
        <v>740384</v>
      </c>
      <c r="S7" s="47" t="s">
        <v>192</v>
      </c>
      <c r="T7" s="47" t="s">
        <v>192</v>
      </c>
      <c r="U7" s="47">
        <v>87808431</v>
      </c>
      <c r="V7" s="47">
        <v>81381853</v>
      </c>
      <c r="W7" s="47" t="s">
        <v>192</v>
      </c>
      <c r="X7" s="47" t="s">
        <v>192</v>
      </c>
    </row>
    <row r="8" spans="2:24" ht="13.5" customHeight="1">
      <c r="B8" s="54" t="s">
        <v>350</v>
      </c>
      <c r="C8" s="47">
        <v>993313837</v>
      </c>
      <c r="D8" s="47">
        <v>928524082</v>
      </c>
      <c r="E8" s="47">
        <v>904220218</v>
      </c>
      <c r="F8" s="47">
        <v>845658331</v>
      </c>
      <c r="G8" s="47">
        <v>442484900</v>
      </c>
      <c r="H8" s="47">
        <v>418546894</v>
      </c>
      <c r="I8" s="47">
        <v>422182989</v>
      </c>
      <c r="J8" s="47">
        <v>388941048</v>
      </c>
      <c r="K8" s="47">
        <v>7039613</v>
      </c>
      <c r="L8" s="47">
        <v>6204827</v>
      </c>
      <c r="M8" s="47">
        <v>31649306</v>
      </c>
      <c r="N8" s="47">
        <v>31649244</v>
      </c>
      <c r="O8" s="47">
        <v>3328</v>
      </c>
      <c r="P8" s="47">
        <v>3328</v>
      </c>
      <c r="Q8" s="47">
        <v>860082</v>
      </c>
      <c r="R8" s="47">
        <v>312990</v>
      </c>
      <c r="S8" s="47" t="s">
        <v>192</v>
      </c>
      <c r="T8" s="47" t="s">
        <v>192</v>
      </c>
      <c r="U8" s="47">
        <v>89093619</v>
      </c>
      <c r="V8" s="47">
        <v>82865751</v>
      </c>
      <c r="W8" s="47" t="s">
        <v>192</v>
      </c>
      <c r="X8" s="47" t="s">
        <v>192</v>
      </c>
    </row>
    <row r="9" spans="2:24" ht="13.5" customHeight="1">
      <c r="B9" s="54" t="s">
        <v>465</v>
      </c>
      <c r="C9" s="47">
        <v>961359432</v>
      </c>
      <c r="D9" s="47">
        <v>895409214</v>
      </c>
      <c r="E9" s="47">
        <v>872597116</v>
      </c>
      <c r="F9" s="47">
        <v>812622822</v>
      </c>
      <c r="G9" s="47">
        <v>414232341</v>
      </c>
      <c r="H9" s="47">
        <v>388873736</v>
      </c>
      <c r="I9" s="47">
        <v>420526625</v>
      </c>
      <c r="J9" s="47">
        <v>387521706</v>
      </c>
      <c r="K9" s="47">
        <v>7217604</v>
      </c>
      <c r="L9" s="47">
        <v>6364715</v>
      </c>
      <c r="M9" s="47">
        <v>29845301</v>
      </c>
      <c r="N9" s="47">
        <v>29845239</v>
      </c>
      <c r="O9" s="47">
        <v>2541</v>
      </c>
      <c r="P9" s="47">
        <v>2541</v>
      </c>
      <c r="Q9" s="47">
        <v>772704</v>
      </c>
      <c r="R9" s="47">
        <v>14885</v>
      </c>
      <c r="S9" s="47" t="s">
        <v>192</v>
      </c>
      <c r="T9" s="47" t="s">
        <v>192</v>
      </c>
      <c r="U9" s="47">
        <v>88762316</v>
      </c>
      <c r="V9" s="47">
        <v>82786392</v>
      </c>
      <c r="W9" s="47" t="s">
        <v>192</v>
      </c>
      <c r="X9" s="47" t="s">
        <v>192</v>
      </c>
    </row>
    <row r="10" spans="2:24" ht="11.25">
      <c r="B10" s="17"/>
      <c r="C10" s="47"/>
      <c r="D10" s="47"/>
      <c r="E10" s="87"/>
      <c r="F10" s="87"/>
      <c r="G10" s="87"/>
      <c r="H10" s="87"/>
      <c r="I10" s="87"/>
      <c r="J10" s="87"/>
      <c r="K10" s="87"/>
      <c r="L10" s="8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ht="15" customHeight="1">
      <c r="A11" s="57"/>
      <c r="B11" s="80" t="s">
        <v>552</v>
      </c>
      <c r="C11" s="47">
        <v>198237779</v>
      </c>
      <c r="D11" s="47">
        <v>182795835</v>
      </c>
      <c r="E11" s="47">
        <v>176094819</v>
      </c>
      <c r="F11" s="47">
        <v>162231542</v>
      </c>
      <c r="G11" s="47">
        <v>90622378</v>
      </c>
      <c r="H11" s="47">
        <v>83702421</v>
      </c>
      <c r="I11" s="47">
        <v>79482666</v>
      </c>
      <c r="J11" s="47">
        <v>72647099</v>
      </c>
      <c r="K11" s="47">
        <v>613969</v>
      </c>
      <c r="L11" s="47">
        <v>513999</v>
      </c>
      <c r="M11" s="47">
        <v>5364238</v>
      </c>
      <c r="N11" s="47">
        <v>5364238</v>
      </c>
      <c r="O11" s="47" t="s">
        <v>192</v>
      </c>
      <c r="P11" s="47" t="s">
        <v>192</v>
      </c>
      <c r="Q11" s="47">
        <v>11568</v>
      </c>
      <c r="R11" s="47">
        <v>3785</v>
      </c>
      <c r="S11" s="47" t="s">
        <v>192</v>
      </c>
      <c r="T11" s="47" t="s">
        <v>192</v>
      </c>
      <c r="U11" s="47">
        <v>22142960</v>
      </c>
      <c r="V11" s="47">
        <v>20564293</v>
      </c>
      <c r="W11" s="47" t="s">
        <v>192</v>
      </c>
      <c r="X11" s="47" t="s">
        <v>192</v>
      </c>
    </row>
    <row r="12" spans="1:24" ht="15" customHeight="1">
      <c r="A12" s="57"/>
      <c r="B12" s="80" t="s">
        <v>553</v>
      </c>
      <c r="C12" s="47">
        <v>116749518</v>
      </c>
      <c r="D12" s="47">
        <v>107719573</v>
      </c>
      <c r="E12" s="47">
        <v>106715280</v>
      </c>
      <c r="F12" s="47">
        <v>98752416</v>
      </c>
      <c r="G12" s="47">
        <v>55084365</v>
      </c>
      <c r="H12" s="47">
        <v>51830894</v>
      </c>
      <c r="I12" s="47">
        <v>47851864</v>
      </c>
      <c r="J12" s="47">
        <v>43263102</v>
      </c>
      <c r="K12" s="47">
        <v>649789</v>
      </c>
      <c r="L12" s="47">
        <v>578857</v>
      </c>
      <c r="M12" s="47">
        <v>3078941</v>
      </c>
      <c r="N12" s="47">
        <v>3078941</v>
      </c>
      <c r="O12" s="47" t="s">
        <v>192</v>
      </c>
      <c r="P12" s="47" t="s">
        <v>192</v>
      </c>
      <c r="Q12" s="47">
        <v>50321</v>
      </c>
      <c r="R12" s="47">
        <v>622</v>
      </c>
      <c r="S12" s="47" t="s">
        <v>192</v>
      </c>
      <c r="T12" s="47" t="s">
        <v>192</v>
      </c>
      <c r="U12" s="47">
        <v>10034238</v>
      </c>
      <c r="V12" s="47">
        <v>8967157</v>
      </c>
      <c r="W12" s="47" t="s">
        <v>192</v>
      </c>
      <c r="X12" s="47" t="s">
        <v>192</v>
      </c>
    </row>
    <row r="13" spans="1:24" ht="15" customHeight="1">
      <c r="A13" s="57"/>
      <c r="B13" s="80" t="s">
        <v>554</v>
      </c>
      <c r="C13" s="47">
        <v>113768135</v>
      </c>
      <c r="D13" s="47">
        <v>105178056</v>
      </c>
      <c r="E13" s="47">
        <v>104901860</v>
      </c>
      <c r="F13" s="47">
        <v>97211580</v>
      </c>
      <c r="G13" s="47">
        <v>48797945</v>
      </c>
      <c r="H13" s="47">
        <v>45638235</v>
      </c>
      <c r="I13" s="47">
        <v>51423614</v>
      </c>
      <c r="J13" s="47">
        <v>47025831</v>
      </c>
      <c r="K13" s="47">
        <v>1026487</v>
      </c>
      <c r="L13" s="47">
        <v>893700</v>
      </c>
      <c r="M13" s="47">
        <v>3653523</v>
      </c>
      <c r="N13" s="47">
        <v>3653523</v>
      </c>
      <c r="O13" s="47" t="s">
        <v>192</v>
      </c>
      <c r="P13" s="47" t="s">
        <v>192</v>
      </c>
      <c r="Q13" s="47">
        <v>291</v>
      </c>
      <c r="R13" s="47">
        <v>291</v>
      </c>
      <c r="S13" s="47" t="s">
        <v>192</v>
      </c>
      <c r="T13" s="47" t="s">
        <v>192</v>
      </c>
      <c r="U13" s="47">
        <v>8866275</v>
      </c>
      <c r="V13" s="47">
        <v>7966476</v>
      </c>
      <c r="W13" s="47" t="s">
        <v>192</v>
      </c>
      <c r="X13" s="47" t="s">
        <v>192</v>
      </c>
    </row>
    <row r="14" spans="1:24" ht="15" customHeight="1">
      <c r="A14" s="57"/>
      <c r="B14" s="80" t="s">
        <v>555</v>
      </c>
      <c r="C14" s="47">
        <v>42761652</v>
      </c>
      <c r="D14" s="47">
        <v>39513976</v>
      </c>
      <c r="E14" s="47">
        <v>40967568</v>
      </c>
      <c r="F14" s="47">
        <v>37872357</v>
      </c>
      <c r="G14" s="47">
        <v>16749892</v>
      </c>
      <c r="H14" s="47">
        <v>15658355</v>
      </c>
      <c r="I14" s="47">
        <v>21924310</v>
      </c>
      <c r="J14" s="47">
        <v>20027167</v>
      </c>
      <c r="K14" s="47">
        <v>747715</v>
      </c>
      <c r="L14" s="47">
        <v>680733</v>
      </c>
      <c r="M14" s="47">
        <v>1503964</v>
      </c>
      <c r="N14" s="47">
        <v>1503964</v>
      </c>
      <c r="O14" s="47">
        <v>1978</v>
      </c>
      <c r="P14" s="47">
        <v>1978</v>
      </c>
      <c r="Q14" s="47">
        <v>39709</v>
      </c>
      <c r="R14" s="47">
        <v>160</v>
      </c>
      <c r="S14" s="47" t="s">
        <v>192</v>
      </c>
      <c r="T14" s="47" t="s">
        <v>192</v>
      </c>
      <c r="U14" s="47">
        <v>1794084</v>
      </c>
      <c r="V14" s="47">
        <v>1641619</v>
      </c>
      <c r="W14" s="47" t="s">
        <v>192</v>
      </c>
      <c r="X14" s="47" t="s">
        <v>192</v>
      </c>
    </row>
    <row r="15" spans="1:24" ht="15" customHeight="1">
      <c r="A15" s="57"/>
      <c r="B15" s="80" t="s">
        <v>556</v>
      </c>
      <c r="C15" s="47">
        <v>103960515</v>
      </c>
      <c r="D15" s="47">
        <v>97399373</v>
      </c>
      <c r="E15" s="47">
        <v>92815521</v>
      </c>
      <c r="F15" s="47">
        <v>86837952</v>
      </c>
      <c r="G15" s="47">
        <v>39417762</v>
      </c>
      <c r="H15" s="47">
        <v>37135012</v>
      </c>
      <c r="I15" s="47">
        <v>48685179</v>
      </c>
      <c r="J15" s="47">
        <v>45097809</v>
      </c>
      <c r="K15" s="47">
        <v>999990</v>
      </c>
      <c r="L15" s="47">
        <v>911783</v>
      </c>
      <c r="M15" s="47">
        <v>3688727</v>
      </c>
      <c r="N15" s="47">
        <v>3688727</v>
      </c>
      <c r="O15" s="47">
        <v>464</v>
      </c>
      <c r="P15" s="47">
        <v>464</v>
      </c>
      <c r="Q15" s="47">
        <v>23399</v>
      </c>
      <c r="R15" s="47">
        <v>4157</v>
      </c>
      <c r="S15" s="47" t="s">
        <v>192</v>
      </c>
      <c r="T15" s="47" t="s">
        <v>192</v>
      </c>
      <c r="U15" s="47">
        <v>11144994</v>
      </c>
      <c r="V15" s="47">
        <v>10561421</v>
      </c>
      <c r="W15" s="47" t="s">
        <v>192</v>
      </c>
      <c r="X15" s="47" t="s">
        <v>192</v>
      </c>
    </row>
    <row r="16" spans="1:24" ht="15" customHeight="1">
      <c r="A16" s="57"/>
      <c r="B16" s="80" t="s">
        <v>557</v>
      </c>
      <c r="C16" s="47">
        <v>41367812</v>
      </c>
      <c r="D16" s="47">
        <v>37604081</v>
      </c>
      <c r="E16" s="47">
        <v>39463615</v>
      </c>
      <c r="F16" s="47">
        <v>35903591</v>
      </c>
      <c r="G16" s="47">
        <v>15488086</v>
      </c>
      <c r="H16" s="47">
        <v>14444362</v>
      </c>
      <c r="I16" s="47">
        <v>21825971</v>
      </c>
      <c r="J16" s="47">
        <v>19380994</v>
      </c>
      <c r="K16" s="47">
        <v>649370</v>
      </c>
      <c r="L16" s="47">
        <v>580723</v>
      </c>
      <c r="M16" s="47">
        <v>1497512</v>
      </c>
      <c r="N16" s="47">
        <v>1497512</v>
      </c>
      <c r="O16" s="47" t="s">
        <v>192</v>
      </c>
      <c r="P16" s="47" t="s">
        <v>192</v>
      </c>
      <c r="Q16" s="47">
        <v>2676</v>
      </c>
      <c r="R16" s="47" t="s">
        <v>192</v>
      </c>
      <c r="S16" s="47" t="s">
        <v>192</v>
      </c>
      <c r="T16" s="47" t="s">
        <v>192</v>
      </c>
      <c r="U16" s="47">
        <v>1904197</v>
      </c>
      <c r="V16" s="47">
        <v>1700490</v>
      </c>
      <c r="W16" s="47" t="s">
        <v>192</v>
      </c>
      <c r="X16" s="47" t="s">
        <v>192</v>
      </c>
    </row>
    <row r="17" spans="1:24" ht="15" customHeight="1">
      <c r="A17" s="57"/>
      <c r="B17" s="80" t="s">
        <v>558</v>
      </c>
      <c r="C17" s="47">
        <v>23114779</v>
      </c>
      <c r="D17" s="47">
        <v>21191638</v>
      </c>
      <c r="E17" s="47">
        <v>22877853</v>
      </c>
      <c r="F17" s="47">
        <v>21008022</v>
      </c>
      <c r="G17" s="47">
        <v>8439204</v>
      </c>
      <c r="H17" s="47">
        <v>7911292</v>
      </c>
      <c r="I17" s="47">
        <v>12988279</v>
      </c>
      <c r="J17" s="47">
        <v>11680512</v>
      </c>
      <c r="K17" s="47">
        <v>484380</v>
      </c>
      <c r="L17" s="47">
        <v>450228</v>
      </c>
      <c r="M17" s="47">
        <v>965891</v>
      </c>
      <c r="N17" s="47">
        <v>965891</v>
      </c>
      <c r="O17" s="47">
        <v>99</v>
      </c>
      <c r="P17" s="47">
        <v>99</v>
      </c>
      <c r="Q17" s="47" t="s">
        <v>192</v>
      </c>
      <c r="R17" s="47" t="s">
        <v>192</v>
      </c>
      <c r="S17" s="47" t="s">
        <v>192</v>
      </c>
      <c r="T17" s="47" t="s">
        <v>192</v>
      </c>
      <c r="U17" s="47">
        <v>236926</v>
      </c>
      <c r="V17" s="47">
        <v>183616</v>
      </c>
      <c r="W17" s="47" t="s">
        <v>192</v>
      </c>
      <c r="X17" s="47" t="s">
        <v>192</v>
      </c>
    </row>
    <row r="18" spans="1:24" ht="15" customHeight="1">
      <c r="A18" s="57"/>
      <c r="B18" s="80" t="s">
        <v>559</v>
      </c>
      <c r="C18" s="47">
        <v>14693730</v>
      </c>
      <c r="D18" s="47">
        <v>13771328</v>
      </c>
      <c r="E18" s="47">
        <v>14661192</v>
      </c>
      <c r="F18" s="47">
        <v>13739247</v>
      </c>
      <c r="G18" s="47">
        <v>6293506</v>
      </c>
      <c r="H18" s="47">
        <v>6024993</v>
      </c>
      <c r="I18" s="47">
        <v>7456993</v>
      </c>
      <c r="J18" s="47">
        <v>6821455</v>
      </c>
      <c r="K18" s="47">
        <v>308398</v>
      </c>
      <c r="L18" s="47">
        <v>290504</v>
      </c>
      <c r="M18" s="47">
        <v>602295</v>
      </c>
      <c r="N18" s="47">
        <v>602295</v>
      </c>
      <c r="O18" s="47" t="s">
        <v>192</v>
      </c>
      <c r="P18" s="47" t="s">
        <v>192</v>
      </c>
      <c r="Q18" s="47" t="s">
        <v>192</v>
      </c>
      <c r="R18" s="47" t="s">
        <v>192</v>
      </c>
      <c r="S18" s="47" t="s">
        <v>192</v>
      </c>
      <c r="T18" s="47" t="s">
        <v>192</v>
      </c>
      <c r="U18" s="47">
        <v>32538</v>
      </c>
      <c r="V18" s="47">
        <v>32081</v>
      </c>
      <c r="W18" s="47" t="s">
        <v>192</v>
      </c>
      <c r="X18" s="47" t="s">
        <v>192</v>
      </c>
    </row>
    <row r="19" spans="1:24" ht="15" customHeight="1">
      <c r="A19" s="57"/>
      <c r="B19" s="80" t="s">
        <v>560</v>
      </c>
      <c r="C19" s="47">
        <v>19468254</v>
      </c>
      <c r="D19" s="47">
        <v>17149747</v>
      </c>
      <c r="E19" s="47">
        <v>18972196</v>
      </c>
      <c r="F19" s="47">
        <v>16720958</v>
      </c>
      <c r="G19" s="47">
        <v>6929909</v>
      </c>
      <c r="H19" s="47">
        <v>6341355</v>
      </c>
      <c r="I19" s="47">
        <v>10748826</v>
      </c>
      <c r="J19" s="47">
        <v>9129534</v>
      </c>
      <c r="K19" s="47">
        <v>452398</v>
      </c>
      <c r="L19" s="47">
        <v>409006</v>
      </c>
      <c r="M19" s="47">
        <v>841063</v>
      </c>
      <c r="N19" s="47">
        <v>841063</v>
      </c>
      <c r="O19" s="47" t="s">
        <v>192</v>
      </c>
      <c r="P19" s="47" t="s">
        <v>192</v>
      </c>
      <c r="Q19" s="47" t="s">
        <v>192</v>
      </c>
      <c r="R19" s="47" t="s">
        <v>192</v>
      </c>
      <c r="S19" s="47" t="s">
        <v>192</v>
      </c>
      <c r="T19" s="47" t="s">
        <v>192</v>
      </c>
      <c r="U19" s="47">
        <v>496058</v>
      </c>
      <c r="V19" s="47">
        <v>428789</v>
      </c>
      <c r="W19" s="47" t="s">
        <v>192</v>
      </c>
      <c r="X19" s="47" t="s">
        <v>192</v>
      </c>
    </row>
    <row r="20" spans="1:24" ht="11.25">
      <c r="A20" s="57"/>
      <c r="B20" s="8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5" customHeight="1">
      <c r="A21" s="57">
        <v>100</v>
      </c>
      <c r="B21" s="80" t="s">
        <v>561</v>
      </c>
      <c r="C21" s="47">
        <v>287237258</v>
      </c>
      <c r="D21" s="47">
        <v>273085607</v>
      </c>
      <c r="E21" s="47">
        <v>255127212</v>
      </c>
      <c r="F21" s="47">
        <v>242345157</v>
      </c>
      <c r="G21" s="47">
        <v>126409294</v>
      </c>
      <c r="H21" s="47">
        <v>120186817</v>
      </c>
      <c r="I21" s="47">
        <v>118138923</v>
      </c>
      <c r="J21" s="47">
        <v>112448203</v>
      </c>
      <c r="K21" s="47">
        <v>1285108</v>
      </c>
      <c r="L21" s="47">
        <v>1055182</v>
      </c>
      <c r="M21" s="47">
        <v>8649147</v>
      </c>
      <c r="N21" s="47">
        <v>8649085</v>
      </c>
      <c r="O21" s="47" t="s">
        <v>192</v>
      </c>
      <c r="P21" s="47" t="s">
        <v>192</v>
      </c>
      <c r="Q21" s="47">
        <v>644740</v>
      </c>
      <c r="R21" s="47">
        <v>5870</v>
      </c>
      <c r="S21" s="47" t="s">
        <v>192</v>
      </c>
      <c r="T21" s="47" t="s">
        <v>192</v>
      </c>
      <c r="U21" s="47">
        <v>32110046</v>
      </c>
      <c r="V21" s="47">
        <v>30740450</v>
      </c>
      <c r="W21" s="47" t="s">
        <v>192</v>
      </c>
      <c r="X21" s="47" t="s">
        <v>192</v>
      </c>
    </row>
    <row r="22" spans="1:24" ht="15" customHeight="1">
      <c r="A22" s="84">
        <v>201</v>
      </c>
      <c r="B22" s="80" t="s">
        <v>562</v>
      </c>
      <c r="C22" s="47">
        <v>96720699</v>
      </c>
      <c r="D22" s="47">
        <v>90585965</v>
      </c>
      <c r="E22" s="47">
        <v>85575705</v>
      </c>
      <c r="F22" s="47">
        <v>80024544</v>
      </c>
      <c r="G22" s="47">
        <v>36893570</v>
      </c>
      <c r="H22" s="47">
        <v>34734665</v>
      </c>
      <c r="I22" s="47">
        <v>44299251</v>
      </c>
      <c r="J22" s="47">
        <v>40998507</v>
      </c>
      <c r="K22" s="47">
        <v>886976</v>
      </c>
      <c r="L22" s="47">
        <v>807285</v>
      </c>
      <c r="M22" s="47">
        <v>3479930</v>
      </c>
      <c r="N22" s="47">
        <v>3479930</v>
      </c>
      <c r="O22" s="47" t="s">
        <v>192</v>
      </c>
      <c r="P22" s="47" t="s">
        <v>192</v>
      </c>
      <c r="Q22" s="47">
        <v>15978</v>
      </c>
      <c r="R22" s="47">
        <v>4157</v>
      </c>
      <c r="S22" s="47" t="s">
        <v>192</v>
      </c>
      <c r="T22" s="47" t="s">
        <v>192</v>
      </c>
      <c r="U22" s="47">
        <v>11144994</v>
      </c>
      <c r="V22" s="47">
        <v>10561421</v>
      </c>
      <c r="W22" s="47" t="s">
        <v>192</v>
      </c>
      <c r="X22" s="47" t="s">
        <v>192</v>
      </c>
    </row>
    <row r="23" spans="1:24" ht="15" customHeight="1">
      <c r="A23" s="84">
        <v>202</v>
      </c>
      <c r="B23" s="80" t="s">
        <v>88</v>
      </c>
      <c r="C23" s="47">
        <v>85871035</v>
      </c>
      <c r="D23" s="47">
        <v>77845020</v>
      </c>
      <c r="E23" s="47">
        <v>74809810</v>
      </c>
      <c r="F23" s="47">
        <v>67690283</v>
      </c>
      <c r="G23" s="47">
        <v>33575865</v>
      </c>
      <c r="H23" s="47">
        <v>30185249</v>
      </c>
      <c r="I23" s="47">
        <v>37867280</v>
      </c>
      <c r="J23" s="47">
        <v>34205885</v>
      </c>
      <c r="K23" s="47">
        <v>330977</v>
      </c>
      <c r="L23" s="47">
        <v>263461</v>
      </c>
      <c r="M23" s="47">
        <v>3035688</v>
      </c>
      <c r="N23" s="47">
        <v>3035688</v>
      </c>
      <c r="O23" s="47" t="s">
        <v>192</v>
      </c>
      <c r="P23" s="47" t="s">
        <v>192</v>
      </c>
      <c r="Q23" s="47" t="s">
        <v>192</v>
      </c>
      <c r="R23" s="47" t="s">
        <v>192</v>
      </c>
      <c r="S23" s="47" t="s">
        <v>192</v>
      </c>
      <c r="T23" s="47" t="s">
        <v>192</v>
      </c>
      <c r="U23" s="47">
        <v>11061225</v>
      </c>
      <c r="V23" s="47">
        <v>10154737</v>
      </c>
      <c r="W23" s="47" t="s">
        <v>192</v>
      </c>
      <c r="X23" s="47" t="s">
        <v>192</v>
      </c>
    </row>
    <row r="24" spans="1:24" ht="15" customHeight="1">
      <c r="A24" s="84">
        <v>203</v>
      </c>
      <c r="B24" s="80" t="s">
        <v>89</v>
      </c>
      <c r="C24" s="47">
        <v>43148142</v>
      </c>
      <c r="D24" s="47">
        <v>39764538</v>
      </c>
      <c r="E24" s="47">
        <v>39440377</v>
      </c>
      <c r="F24" s="47">
        <v>36451206</v>
      </c>
      <c r="G24" s="47">
        <v>19891051</v>
      </c>
      <c r="H24" s="47">
        <v>18551421</v>
      </c>
      <c r="I24" s="47">
        <v>17838059</v>
      </c>
      <c r="J24" s="47">
        <v>16227715</v>
      </c>
      <c r="K24" s="47">
        <v>312013</v>
      </c>
      <c r="L24" s="47">
        <v>272816</v>
      </c>
      <c r="M24" s="47">
        <v>1399254</v>
      </c>
      <c r="N24" s="47">
        <v>1399254</v>
      </c>
      <c r="O24" s="47" t="s">
        <v>192</v>
      </c>
      <c r="P24" s="47" t="s">
        <v>192</v>
      </c>
      <c r="Q24" s="47" t="s">
        <v>192</v>
      </c>
      <c r="R24" s="47" t="s">
        <v>192</v>
      </c>
      <c r="S24" s="47" t="s">
        <v>192</v>
      </c>
      <c r="T24" s="47" t="s">
        <v>192</v>
      </c>
      <c r="U24" s="47">
        <v>3707765</v>
      </c>
      <c r="V24" s="47">
        <v>3313332</v>
      </c>
      <c r="W24" s="47" t="s">
        <v>192</v>
      </c>
      <c r="X24" s="47" t="s">
        <v>192</v>
      </c>
    </row>
    <row r="25" spans="1:24" ht="15" customHeight="1">
      <c r="A25" s="84">
        <v>204</v>
      </c>
      <c r="B25" s="80" t="s">
        <v>90</v>
      </c>
      <c r="C25" s="47">
        <v>88914226</v>
      </c>
      <c r="D25" s="47">
        <v>83285503</v>
      </c>
      <c r="E25" s="47">
        <v>79689687</v>
      </c>
      <c r="F25" s="47">
        <v>74733143</v>
      </c>
      <c r="G25" s="47">
        <v>43188140</v>
      </c>
      <c r="H25" s="47">
        <v>40897566</v>
      </c>
      <c r="I25" s="47">
        <v>34168842</v>
      </c>
      <c r="J25" s="47">
        <v>31539078</v>
      </c>
      <c r="K25" s="47">
        <v>251859</v>
      </c>
      <c r="L25" s="47">
        <v>223436</v>
      </c>
      <c r="M25" s="47">
        <v>2069278</v>
      </c>
      <c r="N25" s="47">
        <v>2069278</v>
      </c>
      <c r="O25" s="47" t="s">
        <v>192</v>
      </c>
      <c r="P25" s="47" t="s">
        <v>192</v>
      </c>
      <c r="Q25" s="47">
        <v>11568</v>
      </c>
      <c r="R25" s="47">
        <v>3785</v>
      </c>
      <c r="S25" s="47" t="s">
        <v>192</v>
      </c>
      <c r="T25" s="47" t="s">
        <v>192</v>
      </c>
      <c r="U25" s="47">
        <v>9224539</v>
      </c>
      <c r="V25" s="47">
        <v>8552360</v>
      </c>
      <c r="W25" s="47" t="s">
        <v>192</v>
      </c>
      <c r="X25" s="47" t="s">
        <v>192</v>
      </c>
    </row>
    <row r="26" spans="1:24" ht="15" customHeight="1">
      <c r="A26" s="84">
        <v>205</v>
      </c>
      <c r="B26" s="80" t="s">
        <v>91</v>
      </c>
      <c r="C26" s="47">
        <v>6924770</v>
      </c>
      <c r="D26" s="47">
        <v>6084219</v>
      </c>
      <c r="E26" s="47">
        <v>6480315</v>
      </c>
      <c r="F26" s="47">
        <v>5707033</v>
      </c>
      <c r="G26" s="47">
        <v>2520745</v>
      </c>
      <c r="H26" s="47">
        <v>2321617</v>
      </c>
      <c r="I26" s="47">
        <v>3568411</v>
      </c>
      <c r="J26" s="47">
        <v>3005543</v>
      </c>
      <c r="K26" s="47">
        <v>135384</v>
      </c>
      <c r="L26" s="47">
        <v>124098</v>
      </c>
      <c r="M26" s="47">
        <v>255775</v>
      </c>
      <c r="N26" s="47">
        <v>255775</v>
      </c>
      <c r="O26" s="47" t="s">
        <v>192</v>
      </c>
      <c r="P26" s="47" t="s">
        <v>192</v>
      </c>
      <c r="Q26" s="47" t="s">
        <v>192</v>
      </c>
      <c r="R26" s="47" t="s">
        <v>192</v>
      </c>
      <c r="S26" s="47" t="s">
        <v>192</v>
      </c>
      <c r="T26" s="47" t="s">
        <v>192</v>
      </c>
      <c r="U26" s="47">
        <v>444455</v>
      </c>
      <c r="V26" s="47">
        <v>377186</v>
      </c>
      <c r="W26" s="47" t="s">
        <v>192</v>
      </c>
      <c r="X26" s="47" t="s">
        <v>192</v>
      </c>
    </row>
    <row r="27" spans="1:24" ht="15" customHeight="1">
      <c r="A27" s="84">
        <v>206</v>
      </c>
      <c r="B27" s="80" t="s">
        <v>92</v>
      </c>
      <c r="C27" s="47">
        <v>23452518</v>
      </c>
      <c r="D27" s="47">
        <v>21665312</v>
      </c>
      <c r="E27" s="47">
        <v>21595322</v>
      </c>
      <c r="F27" s="47">
        <v>19808116</v>
      </c>
      <c r="G27" s="47">
        <v>13858373</v>
      </c>
      <c r="H27" s="47">
        <v>12619606</v>
      </c>
      <c r="I27" s="47">
        <v>7446544</v>
      </c>
      <c r="J27" s="47">
        <v>6902136</v>
      </c>
      <c r="K27" s="47">
        <v>31133</v>
      </c>
      <c r="L27" s="47">
        <v>27102</v>
      </c>
      <c r="M27" s="47">
        <v>259272</v>
      </c>
      <c r="N27" s="47">
        <v>259272</v>
      </c>
      <c r="O27" s="47" t="s">
        <v>192</v>
      </c>
      <c r="P27" s="47" t="s">
        <v>192</v>
      </c>
      <c r="Q27" s="47" t="s">
        <v>192</v>
      </c>
      <c r="R27" s="47" t="s">
        <v>192</v>
      </c>
      <c r="S27" s="47" t="s">
        <v>192</v>
      </c>
      <c r="T27" s="47" t="s">
        <v>192</v>
      </c>
      <c r="U27" s="47">
        <v>1857196</v>
      </c>
      <c r="V27" s="47">
        <v>1857196</v>
      </c>
      <c r="W27" s="47" t="s">
        <v>192</v>
      </c>
      <c r="X27" s="47" t="s">
        <v>192</v>
      </c>
    </row>
    <row r="28" spans="1:24" ht="15" customHeight="1">
      <c r="A28" s="84">
        <v>207</v>
      </c>
      <c r="B28" s="80" t="s">
        <v>93</v>
      </c>
      <c r="C28" s="47">
        <v>31869025</v>
      </c>
      <c r="D28" s="47">
        <v>29779391</v>
      </c>
      <c r="E28" s="47">
        <v>29002356</v>
      </c>
      <c r="F28" s="47">
        <v>27151854</v>
      </c>
      <c r="G28" s="47">
        <v>13851171</v>
      </c>
      <c r="H28" s="47">
        <v>12931268</v>
      </c>
      <c r="I28" s="47">
        <v>13858687</v>
      </c>
      <c r="J28" s="47">
        <v>12943787</v>
      </c>
      <c r="K28" s="47">
        <v>154133</v>
      </c>
      <c r="L28" s="47">
        <v>138434</v>
      </c>
      <c r="M28" s="47">
        <v>1138365</v>
      </c>
      <c r="N28" s="47">
        <v>1138365</v>
      </c>
      <c r="O28" s="47" t="s">
        <v>192</v>
      </c>
      <c r="P28" s="47" t="s">
        <v>192</v>
      </c>
      <c r="Q28" s="47" t="s">
        <v>192</v>
      </c>
      <c r="R28" s="47" t="s">
        <v>192</v>
      </c>
      <c r="S28" s="47" t="s">
        <v>192</v>
      </c>
      <c r="T28" s="47" t="s">
        <v>192</v>
      </c>
      <c r="U28" s="47">
        <v>2866669</v>
      </c>
      <c r="V28" s="47">
        <v>2627537</v>
      </c>
      <c r="W28" s="47" t="s">
        <v>192</v>
      </c>
      <c r="X28" s="47" t="s">
        <v>192</v>
      </c>
    </row>
    <row r="29" spans="1:24" ht="15" customHeight="1">
      <c r="A29" s="84">
        <v>208</v>
      </c>
      <c r="B29" s="80" t="s">
        <v>94</v>
      </c>
      <c r="C29" s="47">
        <v>5072353</v>
      </c>
      <c r="D29" s="47">
        <v>4672824</v>
      </c>
      <c r="E29" s="47">
        <v>4718257</v>
      </c>
      <c r="F29" s="47">
        <v>4353460</v>
      </c>
      <c r="G29" s="47">
        <v>1931669</v>
      </c>
      <c r="H29" s="47">
        <v>1824771</v>
      </c>
      <c r="I29" s="47">
        <v>2549895</v>
      </c>
      <c r="J29" s="47">
        <v>2300594</v>
      </c>
      <c r="K29" s="47">
        <v>64481</v>
      </c>
      <c r="L29" s="47">
        <v>56950</v>
      </c>
      <c r="M29" s="47">
        <v>171145</v>
      </c>
      <c r="N29" s="47">
        <v>171145</v>
      </c>
      <c r="O29" s="47" t="s">
        <v>192</v>
      </c>
      <c r="P29" s="47" t="s">
        <v>192</v>
      </c>
      <c r="Q29" s="47">
        <v>1067</v>
      </c>
      <c r="R29" s="47" t="s">
        <v>192</v>
      </c>
      <c r="S29" s="47" t="s">
        <v>192</v>
      </c>
      <c r="T29" s="47" t="s">
        <v>192</v>
      </c>
      <c r="U29" s="47">
        <v>354096</v>
      </c>
      <c r="V29" s="47">
        <v>319364</v>
      </c>
      <c r="W29" s="47" t="s">
        <v>192</v>
      </c>
      <c r="X29" s="47" t="s">
        <v>192</v>
      </c>
    </row>
    <row r="30" spans="1:24" ht="15" customHeight="1">
      <c r="A30" s="84">
        <v>209</v>
      </c>
      <c r="B30" s="80" t="s">
        <v>95</v>
      </c>
      <c r="C30" s="47">
        <v>11143599</v>
      </c>
      <c r="D30" s="47">
        <v>10233914</v>
      </c>
      <c r="E30" s="47">
        <v>10972536</v>
      </c>
      <c r="F30" s="47">
        <v>10115325</v>
      </c>
      <c r="G30" s="47">
        <v>4197769</v>
      </c>
      <c r="H30" s="47">
        <v>3930184</v>
      </c>
      <c r="I30" s="47">
        <v>6063165</v>
      </c>
      <c r="J30" s="47">
        <v>5489867</v>
      </c>
      <c r="K30" s="47">
        <v>225759</v>
      </c>
      <c r="L30" s="47">
        <v>209431</v>
      </c>
      <c r="M30" s="47">
        <v>485843</v>
      </c>
      <c r="N30" s="47">
        <v>485843</v>
      </c>
      <c r="O30" s="47" t="s">
        <v>192</v>
      </c>
      <c r="P30" s="47" t="s">
        <v>192</v>
      </c>
      <c r="Q30" s="47" t="s">
        <v>192</v>
      </c>
      <c r="R30" s="47" t="s">
        <v>192</v>
      </c>
      <c r="S30" s="47" t="s">
        <v>192</v>
      </c>
      <c r="T30" s="47" t="s">
        <v>192</v>
      </c>
      <c r="U30" s="47">
        <v>171063</v>
      </c>
      <c r="V30" s="47">
        <v>118589</v>
      </c>
      <c r="W30" s="47" t="s">
        <v>192</v>
      </c>
      <c r="X30" s="47" t="s">
        <v>192</v>
      </c>
    </row>
    <row r="31" spans="1:24" ht="15" customHeight="1">
      <c r="A31" s="84">
        <v>210</v>
      </c>
      <c r="B31" s="80" t="s">
        <v>96</v>
      </c>
      <c r="C31" s="47">
        <v>41448036</v>
      </c>
      <c r="D31" s="47">
        <v>38508243</v>
      </c>
      <c r="E31" s="47">
        <v>38477954</v>
      </c>
      <c r="F31" s="47">
        <v>35796776</v>
      </c>
      <c r="G31" s="47">
        <v>17430230</v>
      </c>
      <c r="H31" s="47">
        <v>16402149</v>
      </c>
      <c r="I31" s="47">
        <v>19264292</v>
      </c>
      <c r="J31" s="47">
        <v>17665080</v>
      </c>
      <c r="K31" s="47">
        <v>420639</v>
      </c>
      <c r="L31" s="47">
        <v>366754</v>
      </c>
      <c r="M31" s="47">
        <v>1362502</v>
      </c>
      <c r="N31" s="47">
        <v>1362502</v>
      </c>
      <c r="O31" s="47" t="s">
        <v>192</v>
      </c>
      <c r="P31" s="47" t="s">
        <v>192</v>
      </c>
      <c r="Q31" s="47">
        <v>291</v>
      </c>
      <c r="R31" s="47">
        <v>291</v>
      </c>
      <c r="S31" s="47" t="s">
        <v>192</v>
      </c>
      <c r="T31" s="47" t="s">
        <v>192</v>
      </c>
      <c r="U31" s="47">
        <v>2970082</v>
      </c>
      <c r="V31" s="47">
        <v>2711467</v>
      </c>
      <c r="W31" s="47" t="s">
        <v>192</v>
      </c>
      <c r="X31" s="47" t="s">
        <v>192</v>
      </c>
    </row>
    <row r="32" spans="1:24" ht="15" customHeight="1">
      <c r="A32" s="84">
        <v>212</v>
      </c>
      <c r="B32" s="80" t="s">
        <v>97</v>
      </c>
      <c r="C32" s="47">
        <v>9123156</v>
      </c>
      <c r="D32" s="47">
        <v>8599327</v>
      </c>
      <c r="E32" s="47">
        <v>8410844</v>
      </c>
      <c r="F32" s="47">
        <v>7930322</v>
      </c>
      <c r="G32" s="47">
        <v>3069893</v>
      </c>
      <c r="H32" s="47">
        <v>2915387</v>
      </c>
      <c r="I32" s="47">
        <v>4948338</v>
      </c>
      <c r="J32" s="47">
        <v>4635006</v>
      </c>
      <c r="K32" s="47">
        <v>106153</v>
      </c>
      <c r="L32" s="47">
        <v>93469</v>
      </c>
      <c r="M32" s="47">
        <v>286460</v>
      </c>
      <c r="N32" s="47">
        <v>286460</v>
      </c>
      <c r="O32" s="47" t="s">
        <v>192</v>
      </c>
      <c r="P32" s="47" t="s">
        <v>192</v>
      </c>
      <c r="Q32" s="47" t="s">
        <v>192</v>
      </c>
      <c r="R32" s="47" t="s">
        <v>192</v>
      </c>
      <c r="S32" s="47" t="s">
        <v>192</v>
      </c>
      <c r="T32" s="47" t="s">
        <v>192</v>
      </c>
      <c r="U32" s="47">
        <v>712312</v>
      </c>
      <c r="V32" s="47">
        <v>669005</v>
      </c>
      <c r="W32" s="47" t="s">
        <v>192</v>
      </c>
      <c r="X32" s="47" t="s">
        <v>192</v>
      </c>
    </row>
    <row r="33" spans="1:24" ht="15" customHeight="1">
      <c r="A33" s="84">
        <v>213</v>
      </c>
      <c r="B33" s="80" t="s">
        <v>98</v>
      </c>
      <c r="C33" s="47">
        <v>6256092</v>
      </c>
      <c r="D33" s="47">
        <v>5650431</v>
      </c>
      <c r="E33" s="47">
        <v>5953197</v>
      </c>
      <c r="F33" s="47">
        <v>5379532</v>
      </c>
      <c r="G33" s="47">
        <v>2491965</v>
      </c>
      <c r="H33" s="47">
        <v>2266301</v>
      </c>
      <c r="I33" s="47">
        <v>3087400</v>
      </c>
      <c r="J33" s="47">
        <v>2754876</v>
      </c>
      <c r="K33" s="47">
        <v>118221</v>
      </c>
      <c r="L33" s="47">
        <v>102920</v>
      </c>
      <c r="M33" s="47">
        <v>255435</v>
      </c>
      <c r="N33" s="47">
        <v>255435</v>
      </c>
      <c r="O33" s="47" t="s">
        <v>192</v>
      </c>
      <c r="P33" s="47" t="s">
        <v>192</v>
      </c>
      <c r="Q33" s="47">
        <v>176</v>
      </c>
      <c r="R33" s="47" t="s">
        <v>192</v>
      </c>
      <c r="S33" s="47" t="s">
        <v>192</v>
      </c>
      <c r="T33" s="47" t="s">
        <v>192</v>
      </c>
      <c r="U33" s="47">
        <v>302895</v>
      </c>
      <c r="V33" s="47">
        <v>270899</v>
      </c>
      <c r="W33" s="47" t="s">
        <v>192</v>
      </c>
      <c r="X33" s="47" t="s">
        <v>192</v>
      </c>
    </row>
    <row r="34" spans="1:24" ht="15" customHeight="1">
      <c r="A34" s="84">
        <v>214</v>
      </c>
      <c r="B34" s="80" t="s">
        <v>99</v>
      </c>
      <c r="C34" s="47">
        <v>39007625</v>
      </c>
      <c r="D34" s="47">
        <v>35709935</v>
      </c>
      <c r="E34" s="47">
        <v>35377289</v>
      </c>
      <c r="F34" s="47">
        <v>32489986</v>
      </c>
      <c r="G34" s="47">
        <v>19132833</v>
      </c>
      <c r="H34" s="47">
        <v>17841653</v>
      </c>
      <c r="I34" s="47">
        <v>15308586</v>
      </c>
      <c r="J34" s="47">
        <v>13739138</v>
      </c>
      <c r="K34" s="47">
        <v>158334</v>
      </c>
      <c r="L34" s="47">
        <v>134777</v>
      </c>
      <c r="M34" s="47">
        <v>774418</v>
      </c>
      <c r="N34" s="47">
        <v>774418</v>
      </c>
      <c r="O34" s="47" t="s">
        <v>192</v>
      </c>
      <c r="P34" s="47" t="s">
        <v>192</v>
      </c>
      <c r="Q34" s="47">
        <v>3118</v>
      </c>
      <c r="R34" s="47" t="s">
        <v>192</v>
      </c>
      <c r="S34" s="47" t="s">
        <v>192</v>
      </c>
      <c r="T34" s="47" t="s">
        <v>192</v>
      </c>
      <c r="U34" s="47">
        <v>3630336</v>
      </c>
      <c r="V34" s="47">
        <v>3219949</v>
      </c>
      <c r="W34" s="47" t="s">
        <v>192</v>
      </c>
      <c r="X34" s="47" t="s">
        <v>192</v>
      </c>
    </row>
    <row r="35" spans="1:24" ht="15" customHeight="1">
      <c r="A35" s="84">
        <v>215</v>
      </c>
      <c r="B35" s="80" t="s">
        <v>100</v>
      </c>
      <c r="C35" s="47">
        <v>12137160</v>
      </c>
      <c r="D35" s="47">
        <v>11294551</v>
      </c>
      <c r="E35" s="47">
        <v>11462359</v>
      </c>
      <c r="F35" s="47">
        <v>10673541</v>
      </c>
      <c r="G35" s="47">
        <v>4996312</v>
      </c>
      <c r="H35" s="47">
        <v>4679337</v>
      </c>
      <c r="I35" s="47">
        <v>5831210</v>
      </c>
      <c r="J35" s="47">
        <v>5381748</v>
      </c>
      <c r="K35" s="47">
        <v>181076</v>
      </c>
      <c r="L35" s="47">
        <v>163947</v>
      </c>
      <c r="M35" s="47">
        <v>448509</v>
      </c>
      <c r="N35" s="47">
        <v>448509</v>
      </c>
      <c r="O35" s="47" t="s">
        <v>192</v>
      </c>
      <c r="P35" s="47" t="s">
        <v>192</v>
      </c>
      <c r="Q35" s="47">
        <v>5252</v>
      </c>
      <c r="R35" s="47" t="s">
        <v>192</v>
      </c>
      <c r="S35" s="47" t="s">
        <v>192</v>
      </c>
      <c r="T35" s="47" t="s">
        <v>192</v>
      </c>
      <c r="U35" s="47">
        <v>674801</v>
      </c>
      <c r="V35" s="47">
        <v>621010</v>
      </c>
      <c r="W35" s="47" t="s">
        <v>192</v>
      </c>
      <c r="X35" s="47" t="s">
        <v>192</v>
      </c>
    </row>
    <row r="36" spans="1:24" ht="15" customHeight="1">
      <c r="A36" s="84">
        <v>216</v>
      </c>
      <c r="B36" s="80" t="s">
        <v>101</v>
      </c>
      <c r="C36" s="47">
        <v>18895155</v>
      </c>
      <c r="D36" s="47">
        <v>17313164</v>
      </c>
      <c r="E36" s="47">
        <v>17376568</v>
      </c>
      <c r="F36" s="47">
        <v>15990686</v>
      </c>
      <c r="G36" s="47">
        <v>7195999</v>
      </c>
      <c r="H36" s="47">
        <v>6682550</v>
      </c>
      <c r="I36" s="47">
        <v>9494926</v>
      </c>
      <c r="J36" s="47">
        <v>8647886</v>
      </c>
      <c r="K36" s="47">
        <v>167876</v>
      </c>
      <c r="L36" s="47">
        <v>142483</v>
      </c>
      <c r="M36" s="47">
        <v>517767</v>
      </c>
      <c r="N36" s="47">
        <v>517767</v>
      </c>
      <c r="O36" s="47" t="s">
        <v>192</v>
      </c>
      <c r="P36" s="47" t="s">
        <v>192</v>
      </c>
      <c r="Q36" s="47" t="s">
        <v>192</v>
      </c>
      <c r="R36" s="47" t="s">
        <v>192</v>
      </c>
      <c r="S36" s="47" t="s">
        <v>192</v>
      </c>
      <c r="T36" s="47" t="s">
        <v>192</v>
      </c>
      <c r="U36" s="47">
        <v>1518587</v>
      </c>
      <c r="V36" s="47">
        <v>1322478</v>
      </c>
      <c r="W36" s="47" t="s">
        <v>192</v>
      </c>
      <c r="X36" s="47" t="s">
        <v>192</v>
      </c>
    </row>
    <row r="37" spans="1:24" ht="15" customHeight="1">
      <c r="A37" s="84">
        <v>217</v>
      </c>
      <c r="B37" s="80" t="s">
        <v>102</v>
      </c>
      <c r="C37" s="47">
        <v>23100605</v>
      </c>
      <c r="D37" s="47">
        <v>20883025</v>
      </c>
      <c r="E37" s="47">
        <v>20998175</v>
      </c>
      <c r="F37" s="47">
        <v>19094189</v>
      </c>
      <c r="G37" s="47">
        <v>11176576</v>
      </c>
      <c r="H37" s="47">
        <v>10632422</v>
      </c>
      <c r="I37" s="47">
        <v>9076563</v>
      </c>
      <c r="J37" s="47">
        <v>7734333</v>
      </c>
      <c r="K37" s="47">
        <v>143509</v>
      </c>
      <c r="L37" s="47">
        <v>125907</v>
      </c>
      <c r="M37" s="47">
        <v>601527</v>
      </c>
      <c r="N37" s="47">
        <v>601527</v>
      </c>
      <c r="O37" s="47" t="s">
        <v>192</v>
      </c>
      <c r="P37" s="47" t="s">
        <v>192</v>
      </c>
      <c r="Q37" s="47" t="s">
        <v>192</v>
      </c>
      <c r="R37" s="47" t="s">
        <v>192</v>
      </c>
      <c r="S37" s="47" t="s">
        <v>192</v>
      </c>
      <c r="T37" s="47" t="s">
        <v>192</v>
      </c>
      <c r="U37" s="47">
        <v>2102430</v>
      </c>
      <c r="V37" s="47">
        <v>1788836</v>
      </c>
      <c r="W37" s="47" t="s">
        <v>192</v>
      </c>
      <c r="X37" s="47" t="s">
        <v>192</v>
      </c>
    </row>
    <row r="38" spans="1:24" ht="15" customHeight="1">
      <c r="A38" s="84">
        <v>218</v>
      </c>
      <c r="B38" s="80" t="s">
        <v>103</v>
      </c>
      <c r="C38" s="47">
        <v>7357911</v>
      </c>
      <c r="D38" s="47">
        <v>6931615</v>
      </c>
      <c r="E38" s="47">
        <v>7084425</v>
      </c>
      <c r="F38" s="47">
        <v>6673737</v>
      </c>
      <c r="G38" s="47">
        <v>2875271</v>
      </c>
      <c r="H38" s="47">
        <v>2725374</v>
      </c>
      <c r="I38" s="47">
        <v>3826116</v>
      </c>
      <c r="J38" s="47">
        <v>3606436</v>
      </c>
      <c r="K38" s="47">
        <v>126442</v>
      </c>
      <c r="L38" s="47">
        <v>115905</v>
      </c>
      <c r="M38" s="47">
        <v>225922</v>
      </c>
      <c r="N38" s="47">
        <v>225922</v>
      </c>
      <c r="O38" s="47" t="s">
        <v>192</v>
      </c>
      <c r="P38" s="47" t="s">
        <v>192</v>
      </c>
      <c r="Q38" s="47">
        <v>30674</v>
      </c>
      <c r="R38" s="47">
        <v>100</v>
      </c>
      <c r="S38" s="47" t="s">
        <v>192</v>
      </c>
      <c r="T38" s="47" t="s">
        <v>192</v>
      </c>
      <c r="U38" s="47">
        <v>273486</v>
      </c>
      <c r="V38" s="47">
        <v>257878</v>
      </c>
      <c r="W38" s="47" t="s">
        <v>192</v>
      </c>
      <c r="X38" s="47" t="s">
        <v>192</v>
      </c>
    </row>
    <row r="39" spans="1:24" ht="15" customHeight="1">
      <c r="A39" s="84">
        <v>219</v>
      </c>
      <c r="B39" s="80" t="s">
        <v>104</v>
      </c>
      <c r="C39" s="47">
        <v>18458046</v>
      </c>
      <c r="D39" s="47">
        <v>17395502</v>
      </c>
      <c r="E39" s="47">
        <v>17198847</v>
      </c>
      <c r="F39" s="47">
        <v>16229758</v>
      </c>
      <c r="G39" s="47">
        <v>8823222</v>
      </c>
      <c r="H39" s="47">
        <v>8438137</v>
      </c>
      <c r="I39" s="47">
        <v>7779382</v>
      </c>
      <c r="J39" s="47">
        <v>7223556</v>
      </c>
      <c r="K39" s="47">
        <v>145527</v>
      </c>
      <c r="L39" s="47">
        <v>135511</v>
      </c>
      <c r="M39" s="47">
        <v>432142</v>
      </c>
      <c r="N39" s="47">
        <v>432142</v>
      </c>
      <c r="O39" s="47" t="s">
        <v>192</v>
      </c>
      <c r="P39" s="47" t="s">
        <v>192</v>
      </c>
      <c r="Q39" s="47">
        <v>18574</v>
      </c>
      <c r="R39" s="47">
        <v>412</v>
      </c>
      <c r="S39" s="47" t="s">
        <v>192</v>
      </c>
      <c r="T39" s="47" t="s">
        <v>192</v>
      </c>
      <c r="U39" s="47">
        <v>1259199</v>
      </c>
      <c r="V39" s="47">
        <v>1165744</v>
      </c>
      <c r="W39" s="47" t="s">
        <v>192</v>
      </c>
      <c r="X39" s="47" t="s">
        <v>192</v>
      </c>
    </row>
    <row r="40" spans="1:24" ht="15" customHeight="1">
      <c r="A40" s="84">
        <v>220</v>
      </c>
      <c r="B40" s="80" t="s">
        <v>105</v>
      </c>
      <c r="C40" s="47">
        <v>7138006</v>
      </c>
      <c r="D40" s="47">
        <v>6634899</v>
      </c>
      <c r="E40" s="47">
        <v>6911227</v>
      </c>
      <c r="F40" s="47">
        <v>6426441</v>
      </c>
      <c r="G40" s="47">
        <v>2855727</v>
      </c>
      <c r="H40" s="47">
        <v>2693528</v>
      </c>
      <c r="I40" s="47">
        <v>3690501</v>
      </c>
      <c r="J40" s="47">
        <v>3382970</v>
      </c>
      <c r="K40" s="47">
        <v>123476</v>
      </c>
      <c r="L40" s="47">
        <v>111967</v>
      </c>
      <c r="M40" s="47">
        <v>237916</v>
      </c>
      <c r="N40" s="47">
        <v>237916</v>
      </c>
      <c r="O40" s="47" t="s">
        <v>192</v>
      </c>
      <c r="P40" s="47" t="s">
        <v>192</v>
      </c>
      <c r="Q40" s="47">
        <v>3607</v>
      </c>
      <c r="R40" s="47">
        <v>60</v>
      </c>
      <c r="S40" s="47" t="s">
        <v>192</v>
      </c>
      <c r="T40" s="47" t="s">
        <v>192</v>
      </c>
      <c r="U40" s="47">
        <v>226779</v>
      </c>
      <c r="V40" s="47">
        <v>208458</v>
      </c>
      <c r="W40" s="47" t="s">
        <v>192</v>
      </c>
      <c r="X40" s="47" t="s">
        <v>192</v>
      </c>
    </row>
    <row r="41" spans="1:24" ht="15" customHeight="1">
      <c r="A41" s="84">
        <v>221</v>
      </c>
      <c r="B41" s="80" t="s">
        <v>106</v>
      </c>
      <c r="C41" s="47">
        <v>6330356</v>
      </c>
      <c r="D41" s="47">
        <v>5962962</v>
      </c>
      <c r="E41" s="47">
        <v>6298687</v>
      </c>
      <c r="F41" s="47">
        <v>5931293</v>
      </c>
      <c r="G41" s="47">
        <v>2964633</v>
      </c>
      <c r="H41" s="47">
        <v>2844244</v>
      </c>
      <c r="I41" s="47">
        <v>2997459</v>
      </c>
      <c r="J41" s="47">
        <v>2757672</v>
      </c>
      <c r="K41" s="47">
        <v>117955</v>
      </c>
      <c r="L41" s="47">
        <v>110737</v>
      </c>
      <c r="M41" s="47">
        <v>218640</v>
      </c>
      <c r="N41" s="47">
        <v>218640</v>
      </c>
      <c r="O41" s="47" t="s">
        <v>192</v>
      </c>
      <c r="P41" s="47" t="s">
        <v>192</v>
      </c>
      <c r="Q41" s="47" t="s">
        <v>192</v>
      </c>
      <c r="R41" s="47" t="s">
        <v>192</v>
      </c>
      <c r="S41" s="47" t="s">
        <v>192</v>
      </c>
      <c r="T41" s="47" t="s">
        <v>192</v>
      </c>
      <c r="U41" s="47">
        <v>31669</v>
      </c>
      <c r="V41" s="47">
        <v>31669</v>
      </c>
      <c r="W41" s="47" t="s">
        <v>192</v>
      </c>
      <c r="X41" s="47" t="s">
        <v>192</v>
      </c>
    </row>
    <row r="42" spans="1:24" ht="15" customHeight="1">
      <c r="A42" s="84">
        <v>222</v>
      </c>
      <c r="B42" s="80" t="s">
        <v>128</v>
      </c>
      <c r="C42" s="47">
        <v>2960567</v>
      </c>
      <c r="D42" s="47">
        <v>2620596</v>
      </c>
      <c r="E42" s="47">
        <v>2949162</v>
      </c>
      <c r="F42" s="47">
        <v>2609400</v>
      </c>
      <c r="G42" s="47">
        <v>1138362</v>
      </c>
      <c r="H42" s="47">
        <v>1073404</v>
      </c>
      <c r="I42" s="47">
        <v>1595923</v>
      </c>
      <c r="J42" s="47">
        <v>1327256</v>
      </c>
      <c r="K42" s="47">
        <v>70625</v>
      </c>
      <c r="L42" s="47">
        <v>64488</v>
      </c>
      <c r="M42" s="47">
        <v>144153</v>
      </c>
      <c r="N42" s="47">
        <v>144153</v>
      </c>
      <c r="O42" s="47">
        <v>99</v>
      </c>
      <c r="P42" s="47">
        <v>99</v>
      </c>
      <c r="Q42" s="47" t="s">
        <v>192</v>
      </c>
      <c r="R42" s="47" t="s">
        <v>192</v>
      </c>
      <c r="S42" s="47" t="s">
        <v>192</v>
      </c>
      <c r="T42" s="47" t="s">
        <v>192</v>
      </c>
      <c r="U42" s="47">
        <v>11405</v>
      </c>
      <c r="V42" s="47">
        <v>11196</v>
      </c>
      <c r="W42" s="47" t="s">
        <v>192</v>
      </c>
      <c r="X42" s="47" t="s">
        <v>192</v>
      </c>
    </row>
    <row r="43" spans="1:24" ht="15" customHeight="1">
      <c r="A43" s="84">
        <v>223</v>
      </c>
      <c r="B43" s="80" t="s">
        <v>127</v>
      </c>
      <c r="C43" s="47">
        <v>8363374</v>
      </c>
      <c r="D43" s="47">
        <v>7808366</v>
      </c>
      <c r="E43" s="47">
        <v>8362505</v>
      </c>
      <c r="F43" s="47">
        <v>7807954</v>
      </c>
      <c r="G43" s="47">
        <v>3328873</v>
      </c>
      <c r="H43" s="47">
        <v>3180749</v>
      </c>
      <c r="I43" s="47">
        <v>4459534</v>
      </c>
      <c r="J43" s="47">
        <v>4063783</v>
      </c>
      <c r="K43" s="47">
        <v>190443</v>
      </c>
      <c r="L43" s="47">
        <v>179767</v>
      </c>
      <c r="M43" s="47">
        <v>383655</v>
      </c>
      <c r="N43" s="47">
        <v>383655</v>
      </c>
      <c r="O43" s="47" t="s">
        <v>192</v>
      </c>
      <c r="P43" s="47" t="s">
        <v>192</v>
      </c>
      <c r="Q43" s="47" t="s">
        <v>192</v>
      </c>
      <c r="R43" s="47" t="s">
        <v>192</v>
      </c>
      <c r="S43" s="47" t="s">
        <v>192</v>
      </c>
      <c r="T43" s="47" t="s">
        <v>192</v>
      </c>
      <c r="U43" s="47">
        <v>869</v>
      </c>
      <c r="V43" s="47">
        <v>412</v>
      </c>
      <c r="W43" s="47" t="s">
        <v>192</v>
      </c>
      <c r="X43" s="47" t="s">
        <v>192</v>
      </c>
    </row>
    <row r="44" spans="1:24" ht="15" customHeight="1">
      <c r="A44" s="84">
        <v>224</v>
      </c>
      <c r="B44" s="80" t="s">
        <v>126</v>
      </c>
      <c r="C44" s="47">
        <v>6800587</v>
      </c>
      <c r="D44" s="47">
        <v>6021309</v>
      </c>
      <c r="E44" s="47">
        <v>6761002</v>
      </c>
      <c r="F44" s="47">
        <v>5981724</v>
      </c>
      <c r="G44" s="47">
        <v>2348509</v>
      </c>
      <c r="H44" s="47">
        <v>2160901</v>
      </c>
      <c r="I44" s="47">
        <v>3923203</v>
      </c>
      <c r="J44" s="47">
        <v>3348595</v>
      </c>
      <c r="K44" s="47">
        <v>181998</v>
      </c>
      <c r="L44" s="47">
        <v>164936</v>
      </c>
      <c r="M44" s="47">
        <v>307292</v>
      </c>
      <c r="N44" s="47">
        <v>307292</v>
      </c>
      <c r="O44" s="47" t="s">
        <v>192</v>
      </c>
      <c r="P44" s="47" t="s">
        <v>192</v>
      </c>
      <c r="Q44" s="47" t="s">
        <v>192</v>
      </c>
      <c r="R44" s="47" t="s">
        <v>192</v>
      </c>
      <c r="S44" s="47" t="s">
        <v>192</v>
      </c>
      <c r="T44" s="47" t="s">
        <v>192</v>
      </c>
      <c r="U44" s="47">
        <v>39585</v>
      </c>
      <c r="V44" s="47">
        <v>39585</v>
      </c>
      <c r="W44" s="47" t="s">
        <v>192</v>
      </c>
      <c r="X44" s="47" t="s">
        <v>192</v>
      </c>
    </row>
    <row r="45" spans="1:24" ht="15" customHeight="1">
      <c r="A45" s="84">
        <v>225</v>
      </c>
      <c r="B45" s="80" t="s">
        <v>129</v>
      </c>
      <c r="C45" s="47">
        <v>5259338</v>
      </c>
      <c r="D45" s="47">
        <v>4892251</v>
      </c>
      <c r="E45" s="47">
        <v>5249596</v>
      </c>
      <c r="F45" s="47">
        <v>4882509</v>
      </c>
      <c r="G45" s="47">
        <v>1717450</v>
      </c>
      <c r="H45" s="47">
        <v>1590153</v>
      </c>
      <c r="I45" s="47">
        <v>3266261</v>
      </c>
      <c r="J45" s="47">
        <v>3034170</v>
      </c>
      <c r="K45" s="47">
        <v>90882</v>
      </c>
      <c r="L45" s="47">
        <v>83183</v>
      </c>
      <c r="M45" s="47">
        <v>175003</v>
      </c>
      <c r="N45" s="47">
        <v>175003</v>
      </c>
      <c r="O45" s="47" t="s">
        <v>192</v>
      </c>
      <c r="P45" s="47" t="s">
        <v>192</v>
      </c>
      <c r="Q45" s="47" t="s">
        <v>192</v>
      </c>
      <c r="R45" s="47" t="s">
        <v>192</v>
      </c>
      <c r="S45" s="47" t="s">
        <v>192</v>
      </c>
      <c r="T45" s="47" t="s">
        <v>192</v>
      </c>
      <c r="U45" s="47">
        <v>9742</v>
      </c>
      <c r="V45" s="47">
        <v>9742</v>
      </c>
      <c r="W45" s="47" t="s">
        <v>192</v>
      </c>
      <c r="X45" s="47" t="s">
        <v>192</v>
      </c>
    </row>
    <row r="46" spans="1:24" ht="15" customHeight="1">
      <c r="A46" s="84">
        <v>226</v>
      </c>
      <c r="B46" s="80" t="s">
        <v>130</v>
      </c>
      <c r="C46" s="47">
        <v>5742897</v>
      </c>
      <c r="D46" s="47">
        <v>5044219</v>
      </c>
      <c r="E46" s="47">
        <v>5730879</v>
      </c>
      <c r="F46" s="47">
        <v>5032201</v>
      </c>
      <c r="G46" s="47">
        <v>2060655</v>
      </c>
      <c r="H46" s="47">
        <v>1858837</v>
      </c>
      <c r="I46" s="47">
        <v>3257212</v>
      </c>
      <c r="J46" s="47">
        <v>2775396</v>
      </c>
      <c r="K46" s="47">
        <v>135016</v>
      </c>
      <c r="L46" s="47">
        <v>119972</v>
      </c>
      <c r="M46" s="47">
        <v>277996</v>
      </c>
      <c r="N46" s="47">
        <v>277996</v>
      </c>
      <c r="O46" s="47" t="s">
        <v>192</v>
      </c>
      <c r="P46" s="47" t="s">
        <v>192</v>
      </c>
      <c r="Q46" s="47" t="s">
        <v>192</v>
      </c>
      <c r="R46" s="47" t="s">
        <v>192</v>
      </c>
      <c r="S46" s="47" t="s">
        <v>192</v>
      </c>
      <c r="T46" s="47" t="s">
        <v>192</v>
      </c>
      <c r="U46" s="47">
        <v>12018</v>
      </c>
      <c r="V46" s="47">
        <v>12018</v>
      </c>
      <c r="W46" s="47" t="s">
        <v>192</v>
      </c>
      <c r="X46" s="47" t="s">
        <v>192</v>
      </c>
    </row>
    <row r="47" spans="1:24" ht="15" customHeight="1">
      <c r="A47" s="84">
        <v>227</v>
      </c>
      <c r="B47" s="80" t="s">
        <v>131</v>
      </c>
      <c r="C47" s="47">
        <v>5382164</v>
      </c>
      <c r="D47" s="47">
        <v>4833100</v>
      </c>
      <c r="E47" s="47">
        <v>5239144</v>
      </c>
      <c r="F47" s="47">
        <v>4714257</v>
      </c>
      <c r="G47" s="47">
        <v>2090253</v>
      </c>
      <c r="H47" s="47">
        <v>1926641</v>
      </c>
      <c r="I47" s="47">
        <v>2808221</v>
      </c>
      <c r="J47" s="47">
        <v>2458302</v>
      </c>
      <c r="K47" s="47">
        <v>112194</v>
      </c>
      <c r="L47" s="47">
        <v>100838</v>
      </c>
      <c r="M47" s="47">
        <v>228476</v>
      </c>
      <c r="N47" s="47">
        <v>228476</v>
      </c>
      <c r="O47" s="47" t="s">
        <v>192</v>
      </c>
      <c r="P47" s="47" t="s">
        <v>192</v>
      </c>
      <c r="Q47" s="47" t="s">
        <v>192</v>
      </c>
      <c r="R47" s="47" t="s">
        <v>192</v>
      </c>
      <c r="S47" s="47" t="s">
        <v>192</v>
      </c>
      <c r="T47" s="47" t="s">
        <v>192</v>
      </c>
      <c r="U47" s="47">
        <v>143020</v>
      </c>
      <c r="V47" s="47">
        <v>118843</v>
      </c>
      <c r="W47" s="47" t="s">
        <v>192</v>
      </c>
      <c r="X47" s="47" t="s">
        <v>192</v>
      </c>
    </row>
    <row r="48" spans="1:24" ht="15" customHeight="1">
      <c r="A48" s="84">
        <v>228</v>
      </c>
      <c r="B48" s="80" t="s">
        <v>132</v>
      </c>
      <c r="C48" s="47">
        <v>7661753</v>
      </c>
      <c r="D48" s="47">
        <v>6959712</v>
      </c>
      <c r="E48" s="47">
        <v>7346295</v>
      </c>
      <c r="F48" s="47">
        <v>6676414</v>
      </c>
      <c r="G48" s="47">
        <v>2543979</v>
      </c>
      <c r="H48" s="47">
        <v>2373392</v>
      </c>
      <c r="I48" s="47">
        <v>4411423</v>
      </c>
      <c r="J48" s="47">
        <v>3919982</v>
      </c>
      <c r="K48" s="47">
        <v>135155</v>
      </c>
      <c r="L48" s="47">
        <v>127302</v>
      </c>
      <c r="M48" s="47">
        <v>253760</v>
      </c>
      <c r="N48" s="47">
        <v>253760</v>
      </c>
      <c r="O48" s="47">
        <v>1978</v>
      </c>
      <c r="P48" s="47">
        <v>1978</v>
      </c>
      <c r="Q48" s="47" t="s">
        <v>192</v>
      </c>
      <c r="R48" s="47" t="s">
        <v>192</v>
      </c>
      <c r="S48" s="47" t="s">
        <v>192</v>
      </c>
      <c r="T48" s="47" t="s">
        <v>192</v>
      </c>
      <c r="U48" s="47">
        <v>315458</v>
      </c>
      <c r="V48" s="47">
        <v>283298</v>
      </c>
      <c r="W48" s="47" t="s">
        <v>192</v>
      </c>
      <c r="X48" s="47" t="s">
        <v>192</v>
      </c>
    </row>
    <row r="49" spans="1:24" ht="15" customHeight="1">
      <c r="A49" s="84">
        <v>229</v>
      </c>
      <c r="B49" s="80" t="s">
        <v>133</v>
      </c>
      <c r="C49" s="47">
        <v>12081002</v>
      </c>
      <c r="D49" s="47">
        <v>10587166</v>
      </c>
      <c r="E49" s="47">
        <v>11500771</v>
      </c>
      <c r="F49" s="47">
        <v>10096582</v>
      </c>
      <c r="G49" s="47">
        <v>4763767</v>
      </c>
      <c r="H49" s="47">
        <v>4355905</v>
      </c>
      <c r="I49" s="47">
        <v>6083239</v>
      </c>
      <c r="J49" s="47">
        <v>5108788</v>
      </c>
      <c r="K49" s="47">
        <v>193219</v>
      </c>
      <c r="L49" s="47">
        <v>171343</v>
      </c>
      <c r="M49" s="47">
        <v>460546</v>
      </c>
      <c r="N49" s="47">
        <v>460546</v>
      </c>
      <c r="O49" s="47" t="s">
        <v>192</v>
      </c>
      <c r="P49" s="47" t="s">
        <v>192</v>
      </c>
      <c r="Q49" s="47" t="s">
        <v>192</v>
      </c>
      <c r="R49" s="47" t="s">
        <v>192</v>
      </c>
      <c r="S49" s="47" t="s">
        <v>192</v>
      </c>
      <c r="T49" s="47" t="s">
        <v>192</v>
      </c>
      <c r="U49" s="47">
        <v>580231</v>
      </c>
      <c r="V49" s="47">
        <v>490584</v>
      </c>
      <c r="W49" s="47" t="s">
        <v>192</v>
      </c>
      <c r="X49" s="47" t="s">
        <v>192</v>
      </c>
    </row>
    <row r="50" spans="1:24" ht="15" customHeight="1">
      <c r="A50" s="84">
        <v>301</v>
      </c>
      <c r="B50" s="80" t="s">
        <v>563</v>
      </c>
      <c r="C50" s="47">
        <v>4314217</v>
      </c>
      <c r="D50" s="47">
        <v>3951720</v>
      </c>
      <c r="E50" s="47">
        <v>4138613</v>
      </c>
      <c r="F50" s="47">
        <v>3786629</v>
      </c>
      <c r="G50" s="47">
        <v>2100563</v>
      </c>
      <c r="H50" s="47">
        <v>1987414</v>
      </c>
      <c r="I50" s="47">
        <v>1828646</v>
      </c>
      <c r="J50" s="47">
        <v>1622288</v>
      </c>
      <c r="K50" s="47">
        <v>48286</v>
      </c>
      <c r="L50" s="47">
        <v>44228</v>
      </c>
      <c r="M50" s="47">
        <v>132489</v>
      </c>
      <c r="N50" s="47">
        <v>132489</v>
      </c>
      <c r="O50" s="47" t="s">
        <v>192</v>
      </c>
      <c r="P50" s="47" t="s">
        <v>192</v>
      </c>
      <c r="Q50" s="47">
        <v>28629</v>
      </c>
      <c r="R50" s="47">
        <v>210</v>
      </c>
      <c r="S50" s="47" t="s">
        <v>192</v>
      </c>
      <c r="T50" s="47" t="s">
        <v>192</v>
      </c>
      <c r="U50" s="47">
        <v>175604</v>
      </c>
      <c r="V50" s="47">
        <v>165091</v>
      </c>
      <c r="W50" s="47" t="s">
        <v>192</v>
      </c>
      <c r="X50" s="47" t="s">
        <v>192</v>
      </c>
    </row>
    <row r="51" spans="1:24" ht="15" customHeight="1">
      <c r="A51" s="84">
        <v>365</v>
      </c>
      <c r="B51" s="80" t="s">
        <v>134</v>
      </c>
      <c r="C51" s="47">
        <v>2210730</v>
      </c>
      <c r="D51" s="47">
        <v>2042768</v>
      </c>
      <c r="E51" s="47">
        <v>2210065</v>
      </c>
      <c r="F51" s="47">
        <v>2042692</v>
      </c>
      <c r="G51" s="47">
        <v>986638</v>
      </c>
      <c r="H51" s="47">
        <v>920423</v>
      </c>
      <c r="I51" s="47">
        <v>1077660</v>
      </c>
      <c r="J51" s="47">
        <v>981155</v>
      </c>
      <c r="K51" s="47">
        <v>63345</v>
      </c>
      <c r="L51" s="47">
        <v>58692</v>
      </c>
      <c r="M51" s="47">
        <v>82422</v>
      </c>
      <c r="N51" s="47">
        <v>82422</v>
      </c>
      <c r="O51" s="47" t="s">
        <v>192</v>
      </c>
      <c r="P51" s="47" t="s">
        <v>192</v>
      </c>
      <c r="Q51" s="47" t="s">
        <v>192</v>
      </c>
      <c r="R51" s="47" t="s">
        <v>192</v>
      </c>
      <c r="S51" s="47" t="s">
        <v>192</v>
      </c>
      <c r="T51" s="47" t="s">
        <v>192</v>
      </c>
      <c r="U51" s="47">
        <v>665</v>
      </c>
      <c r="V51" s="47">
        <v>76</v>
      </c>
      <c r="W51" s="47" t="s">
        <v>192</v>
      </c>
      <c r="X51" s="47" t="s">
        <v>192</v>
      </c>
    </row>
    <row r="52" spans="1:24" ht="15" customHeight="1">
      <c r="A52" s="84">
        <v>381</v>
      </c>
      <c r="B52" s="80" t="s">
        <v>107</v>
      </c>
      <c r="C52" s="47">
        <v>4878664</v>
      </c>
      <c r="D52" s="47">
        <v>4522090</v>
      </c>
      <c r="E52" s="47">
        <v>4672431</v>
      </c>
      <c r="F52" s="47">
        <v>4339279</v>
      </c>
      <c r="G52" s="47">
        <v>2156472</v>
      </c>
      <c r="H52" s="47">
        <v>2024068</v>
      </c>
      <c r="I52" s="47">
        <v>2223168</v>
      </c>
      <c r="J52" s="47">
        <v>2029524</v>
      </c>
      <c r="K52" s="47">
        <v>73946</v>
      </c>
      <c r="L52" s="47">
        <v>66842</v>
      </c>
      <c r="M52" s="47">
        <v>218845</v>
      </c>
      <c r="N52" s="47">
        <v>218845</v>
      </c>
      <c r="O52" s="47" t="s">
        <v>192</v>
      </c>
      <c r="P52" s="47" t="s">
        <v>192</v>
      </c>
      <c r="Q52" s="47" t="s">
        <v>192</v>
      </c>
      <c r="R52" s="47" t="s">
        <v>192</v>
      </c>
      <c r="S52" s="47" t="s">
        <v>192</v>
      </c>
      <c r="T52" s="47" t="s">
        <v>192</v>
      </c>
      <c r="U52" s="47">
        <v>206233</v>
      </c>
      <c r="V52" s="47">
        <v>182811</v>
      </c>
      <c r="W52" s="47" t="s">
        <v>192</v>
      </c>
      <c r="X52" s="47" t="s">
        <v>192</v>
      </c>
    </row>
    <row r="53" spans="1:24" ht="15" customHeight="1">
      <c r="A53" s="84">
        <v>382</v>
      </c>
      <c r="B53" s="80" t="s">
        <v>108</v>
      </c>
      <c r="C53" s="47">
        <v>5398138</v>
      </c>
      <c r="D53" s="47">
        <v>5070021</v>
      </c>
      <c r="E53" s="47">
        <v>4934530</v>
      </c>
      <c r="F53" s="47">
        <v>4633633</v>
      </c>
      <c r="G53" s="47">
        <v>2124193</v>
      </c>
      <c r="H53" s="47">
        <v>1978047</v>
      </c>
      <c r="I53" s="47">
        <v>2603169</v>
      </c>
      <c r="J53" s="47">
        <v>2455626</v>
      </c>
      <c r="K53" s="47">
        <v>52013</v>
      </c>
      <c r="L53" s="47">
        <v>44805</v>
      </c>
      <c r="M53" s="47">
        <v>155155</v>
      </c>
      <c r="N53" s="47">
        <v>155155</v>
      </c>
      <c r="O53" s="47" t="s">
        <v>192</v>
      </c>
      <c r="P53" s="47" t="s">
        <v>192</v>
      </c>
      <c r="Q53" s="47" t="s">
        <v>192</v>
      </c>
      <c r="R53" s="47" t="s">
        <v>192</v>
      </c>
      <c r="S53" s="47" t="s">
        <v>192</v>
      </c>
      <c r="T53" s="47" t="s">
        <v>192</v>
      </c>
      <c r="U53" s="47">
        <v>463608</v>
      </c>
      <c r="V53" s="47">
        <v>436388</v>
      </c>
      <c r="W53" s="47" t="s">
        <v>192</v>
      </c>
      <c r="X53" s="47" t="s">
        <v>192</v>
      </c>
    </row>
    <row r="54" spans="1:24" ht="15" customHeight="1">
      <c r="A54" s="84">
        <v>442</v>
      </c>
      <c r="B54" s="80" t="s">
        <v>109</v>
      </c>
      <c r="C54" s="47">
        <v>1568915</v>
      </c>
      <c r="D54" s="47">
        <v>1450500</v>
      </c>
      <c r="E54" s="47">
        <v>1568915</v>
      </c>
      <c r="F54" s="47">
        <v>1450500</v>
      </c>
      <c r="G54" s="47">
        <v>667340</v>
      </c>
      <c r="H54" s="47">
        <v>636920</v>
      </c>
      <c r="I54" s="47">
        <v>827744</v>
      </c>
      <c r="J54" s="47">
        <v>740571</v>
      </c>
      <c r="K54" s="47">
        <v>33218</v>
      </c>
      <c r="L54" s="47">
        <v>32396</v>
      </c>
      <c r="M54" s="47">
        <v>40613</v>
      </c>
      <c r="N54" s="47">
        <v>40613</v>
      </c>
      <c r="O54" s="47" t="s">
        <v>192</v>
      </c>
      <c r="P54" s="47" t="s">
        <v>192</v>
      </c>
      <c r="Q54" s="47" t="s">
        <v>192</v>
      </c>
      <c r="R54" s="47" t="s">
        <v>192</v>
      </c>
      <c r="S54" s="47" t="s">
        <v>192</v>
      </c>
      <c r="T54" s="47" t="s">
        <v>192</v>
      </c>
      <c r="U54" s="47" t="s">
        <v>192</v>
      </c>
      <c r="V54" s="47" t="s">
        <v>192</v>
      </c>
      <c r="W54" s="47" t="s">
        <v>192</v>
      </c>
      <c r="X54" s="47" t="s">
        <v>192</v>
      </c>
    </row>
    <row r="55" spans="1:24" ht="15" customHeight="1">
      <c r="A55" s="84">
        <v>443</v>
      </c>
      <c r="B55" s="80" t="s">
        <v>110</v>
      </c>
      <c r="C55" s="47">
        <v>3360753</v>
      </c>
      <c r="D55" s="47">
        <v>3123483</v>
      </c>
      <c r="E55" s="47">
        <v>3360753</v>
      </c>
      <c r="F55" s="47">
        <v>3123483</v>
      </c>
      <c r="G55" s="47">
        <v>1247674</v>
      </c>
      <c r="H55" s="47">
        <v>1179496</v>
      </c>
      <c r="I55" s="47">
        <v>1939545</v>
      </c>
      <c r="J55" s="47">
        <v>1783511</v>
      </c>
      <c r="K55" s="47">
        <v>47385</v>
      </c>
      <c r="L55" s="47">
        <v>41748</v>
      </c>
      <c r="M55" s="47">
        <v>118728</v>
      </c>
      <c r="N55" s="47">
        <v>118728</v>
      </c>
      <c r="O55" s="47" t="s">
        <v>192</v>
      </c>
      <c r="P55" s="47" t="s">
        <v>192</v>
      </c>
      <c r="Q55" s="47">
        <v>7421</v>
      </c>
      <c r="R55" s="47" t="s">
        <v>192</v>
      </c>
      <c r="S55" s="47" t="s">
        <v>192</v>
      </c>
      <c r="T55" s="47" t="s">
        <v>192</v>
      </c>
      <c r="U55" s="47" t="s">
        <v>192</v>
      </c>
      <c r="V55" s="47" t="s">
        <v>192</v>
      </c>
      <c r="W55" s="47" t="s">
        <v>192</v>
      </c>
      <c r="X55" s="47" t="s">
        <v>192</v>
      </c>
    </row>
    <row r="56" spans="1:24" ht="15" customHeight="1">
      <c r="A56" s="84">
        <v>446</v>
      </c>
      <c r="B56" s="80" t="s">
        <v>135</v>
      </c>
      <c r="C56" s="47">
        <v>2310148</v>
      </c>
      <c r="D56" s="47">
        <v>2239425</v>
      </c>
      <c r="E56" s="47">
        <v>2310148</v>
      </c>
      <c r="F56" s="47">
        <v>2239425</v>
      </c>
      <c r="G56" s="47">
        <v>609178</v>
      </c>
      <c r="H56" s="47">
        <v>583931</v>
      </c>
      <c r="I56" s="47">
        <v>1618639</v>
      </c>
      <c r="J56" s="47">
        <v>1575220</v>
      </c>
      <c r="K56" s="47">
        <v>32411</v>
      </c>
      <c r="L56" s="47">
        <v>30354</v>
      </c>
      <c r="M56" s="47">
        <v>49456</v>
      </c>
      <c r="N56" s="47">
        <v>49456</v>
      </c>
      <c r="O56" s="47">
        <v>464</v>
      </c>
      <c r="P56" s="47">
        <v>464</v>
      </c>
      <c r="Q56" s="47" t="s">
        <v>192</v>
      </c>
      <c r="R56" s="47" t="s">
        <v>192</v>
      </c>
      <c r="S56" s="47" t="s">
        <v>192</v>
      </c>
      <c r="T56" s="47" t="s">
        <v>192</v>
      </c>
      <c r="U56" s="47" t="s">
        <v>192</v>
      </c>
      <c r="V56" s="47" t="s">
        <v>192</v>
      </c>
      <c r="W56" s="47" t="s">
        <v>192</v>
      </c>
      <c r="X56" s="47" t="s">
        <v>192</v>
      </c>
    </row>
    <row r="57" spans="1:24" ht="15" customHeight="1">
      <c r="A57" s="85">
        <v>464</v>
      </c>
      <c r="B57" s="80" t="s">
        <v>111</v>
      </c>
      <c r="C57" s="47">
        <v>4527342</v>
      </c>
      <c r="D57" s="47">
        <v>4111232</v>
      </c>
      <c r="E57" s="47">
        <v>4527342</v>
      </c>
      <c r="F57" s="47">
        <v>4111232</v>
      </c>
      <c r="G57" s="47">
        <v>1960721</v>
      </c>
      <c r="H57" s="47">
        <v>1814565</v>
      </c>
      <c r="I57" s="47">
        <v>2312099</v>
      </c>
      <c r="J57" s="47">
        <v>2051583</v>
      </c>
      <c r="K57" s="47">
        <v>76838</v>
      </c>
      <c r="L57" s="47">
        <v>67400</v>
      </c>
      <c r="M57" s="47">
        <v>177684</v>
      </c>
      <c r="N57" s="47">
        <v>177684</v>
      </c>
      <c r="O57" s="47" t="s">
        <v>192</v>
      </c>
      <c r="P57" s="47" t="s">
        <v>192</v>
      </c>
      <c r="Q57" s="47" t="s">
        <v>192</v>
      </c>
      <c r="R57" s="47" t="s">
        <v>192</v>
      </c>
      <c r="S57" s="47" t="s">
        <v>192</v>
      </c>
      <c r="T57" s="47" t="s">
        <v>192</v>
      </c>
      <c r="U57" s="47" t="s">
        <v>192</v>
      </c>
      <c r="V57" s="47" t="s">
        <v>192</v>
      </c>
      <c r="W57" s="47" t="s">
        <v>192</v>
      </c>
      <c r="X57" s="47" t="s">
        <v>192</v>
      </c>
    </row>
    <row r="58" spans="1:24" ht="15" customHeight="1">
      <c r="A58" s="84">
        <v>481</v>
      </c>
      <c r="B58" s="80" t="s">
        <v>112</v>
      </c>
      <c r="C58" s="47">
        <v>2622893</v>
      </c>
      <c r="D58" s="47">
        <v>2482847</v>
      </c>
      <c r="E58" s="47">
        <v>2508585</v>
      </c>
      <c r="F58" s="47">
        <v>2380383</v>
      </c>
      <c r="G58" s="47">
        <v>884175</v>
      </c>
      <c r="H58" s="47">
        <v>846525</v>
      </c>
      <c r="I58" s="47">
        <v>1505468</v>
      </c>
      <c r="J58" s="47">
        <v>1419803</v>
      </c>
      <c r="K58" s="47">
        <v>42662</v>
      </c>
      <c r="L58" s="47">
        <v>38644</v>
      </c>
      <c r="M58" s="47">
        <v>75411</v>
      </c>
      <c r="N58" s="47">
        <v>75411</v>
      </c>
      <c r="O58" s="47" t="s">
        <v>192</v>
      </c>
      <c r="P58" s="47" t="s">
        <v>192</v>
      </c>
      <c r="Q58" s="47">
        <v>869</v>
      </c>
      <c r="R58" s="47" t="s">
        <v>192</v>
      </c>
      <c r="S58" s="47" t="s">
        <v>192</v>
      </c>
      <c r="T58" s="47" t="s">
        <v>192</v>
      </c>
      <c r="U58" s="47">
        <v>114308</v>
      </c>
      <c r="V58" s="47">
        <v>102464</v>
      </c>
      <c r="W58" s="47" t="s">
        <v>192</v>
      </c>
      <c r="X58" s="47" t="s">
        <v>192</v>
      </c>
    </row>
    <row r="59" spans="1:24" ht="15" customHeight="1">
      <c r="A59" s="85">
        <v>501</v>
      </c>
      <c r="B59" s="80" t="s">
        <v>113</v>
      </c>
      <c r="C59" s="47">
        <v>2558902</v>
      </c>
      <c r="D59" s="47">
        <v>2317585</v>
      </c>
      <c r="E59" s="47">
        <v>2558672</v>
      </c>
      <c r="F59" s="47">
        <v>2317355</v>
      </c>
      <c r="G59" s="47">
        <v>787608</v>
      </c>
      <c r="H59" s="47">
        <v>760568</v>
      </c>
      <c r="I59" s="47">
        <v>1618711</v>
      </c>
      <c r="J59" s="47">
        <v>1406918</v>
      </c>
      <c r="K59" s="47">
        <v>53823</v>
      </c>
      <c r="L59" s="47">
        <v>52079</v>
      </c>
      <c r="M59" s="47">
        <v>97790</v>
      </c>
      <c r="N59" s="47">
        <v>97790</v>
      </c>
      <c r="O59" s="47" t="s">
        <v>192</v>
      </c>
      <c r="P59" s="47" t="s">
        <v>192</v>
      </c>
      <c r="Q59" s="47">
        <v>740</v>
      </c>
      <c r="R59" s="47" t="s">
        <v>192</v>
      </c>
      <c r="S59" s="47" t="s">
        <v>192</v>
      </c>
      <c r="T59" s="47" t="s">
        <v>192</v>
      </c>
      <c r="U59" s="47">
        <v>230</v>
      </c>
      <c r="V59" s="47">
        <v>230</v>
      </c>
      <c r="W59" s="47" t="s">
        <v>192</v>
      </c>
      <c r="X59" s="47" t="s">
        <v>192</v>
      </c>
    </row>
    <row r="60" spans="1:24" ht="15" customHeight="1">
      <c r="A60" s="84">
        <v>585</v>
      </c>
      <c r="B60" s="80" t="s">
        <v>136</v>
      </c>
      <c r="C60" s="47">
        <v>2055557</v>
      </c>
      <c r="D60" s="47">
        <v>1925529</v>
      </c>
      <c r="E60" s="47">
        <v>2045008</v>
      </c>
      <c r="F60" s="47">
        <v>1914980</v>
      </c>
      <c r="G60" s="47">
        <v>775375</v>
      </c>
      <c r="H60" s="47">
        <v>738745</v>
      </c>
      <c r="I60" s="47">
        <v>1128110</v>
      </c>
      <c r="J60" s="47">
        <v>1036228</v>
      </c>
      <c r="K60" s="47">
        <v>53954</v>
      </c>
      <c r="L60" s="47">
        <v>52438</v>
      </c>
      <c r="M60" s="47">
        <v>87569</v>
      </c>
      <c r="N60" s="47">
        <v>87569</v>
      </c>
      <c r="O60" s="47" t="s">
        <v>192</v>
      </c>
      <c r="P60" s="47" t="s">
        <v>192</v>
      </c>
      <c r="Q60" s="47" t="s">
        <v>192</v>
      </c>
      <c r="R60" s="47" t="s">
        <v>192</v>
      </c>
      <c r="S60" s="47" t="s">
        <v>192</v>
      </c>
      <c r="T60" s="47" t="s">
        <v>192</v>
      </c>
      <c r="U60" s="47">
        <v>10549</v>
      </c>
      <c r="V60" s="47">
        <v>10549</v>
      </c>
      <c r="W60" s="47" t="s">
        <v>192</v>
      </c>
      <c r="X60" s="47" t="s">
        <v>192</v>
      </c>
    </row>
    <row r="61" spans="1:24" ht="15" customHeight="1">
      <c r="A61" s="84">
        <v>586</v>
      </c>
      <c r="B61" s="80" t="s">
        <v>137</v>
      </c>
      <c r="C61" s="47">
        <v>1695718</v>
      </c>
      <c r="D61" s="47">
        <v>1519348</v>
      </c>
      <c r="E61" s="47">
        <v>1661551</v>
      </c>
      <c r="F61" s="47">
        <v>1485808</v>
      </c>
      <c r="G61" s="47">
        <v>610248</v>
      </c>
      <c r="H61" s="47">
        <v>578806</v>
      </c>
      <c r="I61" s="47">
        <v>934820</v>
      </c>
      <c r="J61" s="47">
        <v>792991</v>
      </c>
      <c r="K61" s="47">
        <v>43160</v>
      </c>
      <c r="L61" s="47">
        <v>40688</v>
      </c>
      <c r="M61" s="47">
        <v>73323</v>
      </c>
      <c r="N61" s="47">
        <v>73323</v>
      </c>
      <c r="O61" s="47" t="s">
        <v>192</v>
      </c>
      <c r="P61" s="47" t="s">
        <v>192</v>
      </c>
      <c r="Q61" s="47" t="s">
        <v>192</v>
      </c>
      <c r="R61" s="47" t="s">
        <v>192</v>
      </c>
      <c r="S61" s="47" t="s">
        <v>192</v>
      </c>
      <c r="T61" s="47" t="s">
        <v>192</v>
      </c>
      <c r="U61" s="47">
        <v>34167</v>
      </c>
      <c r="V61" s="47">
        <v>33540</v>
      </c>
      <c r="W61" s="47" t="s">
        <v>192</v>
      </c>
      <c r="X61" s="47" t="s">
        <v>192</v>
      </c>
    </row>
    <row r="62" spans="1:24" ht="3.75" customHeight="1">
      <c r="A62" s="15"/>
      <c r="B62" s="41"/>
      <c r="C62" s="88"/>
      <c r="D62" s="28"/>
      <c r="E62" s="88"/>
      <c r="F62" s="88"/>
      <c r="G62" s="88"/>
      <c r="H62" s="88"/>
      <c r="I62" s="88"/>
      <c r="J62" s="88"/>
      <c r="K62" s="88"/>
      <c r="L62" s="8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13" ht="11.25">
      <c r="A63" s="8" t="s">
        <v>210</v>
      </c>
      <c r="M63" s="8"/>
    </row>
    <row r="64" spans="1:13" ht="11.25">
      <c r="A64" s="8" t="s">
        <v>331</v>
      </c>
      <c r="M64" s="8"/>
    </row>
    <row r="65" s="53" customFormat="1" ht="9.75" customHeight="1">
      <c r="B65" s="86"/>
    </row>
    <row r="66" ht="9.75" customHeight="1"/>
    <row r="67" ht="9.75" customHeight="1"/>
    <row r="68" ht="9.75" customHeight="1"/>
  </sheetData>
  <sheetProtection/>
  <mergeCells count="12">
    <mergeCell ref="A3:B4"/>
    <mergeCell ref="G3:H3"/>
    <mergeCell ref="I3:J3"/>
    <mergeCell ref="S3:T3"/>
    <mergeCell ref="C3:D3"/>
    <mergeCell ref="E3:F3"/>
    <mergeCell ref="U3:V3"/>
    <mergeCell ref="W3:X3"/>
    <mergeCell ref="K3:L3"/>
    <mergeCell ref="M3:N3"/>
    <mergeCell ref="O3:P3"/>
    <mergeCell ref="Q3:R3"/>
  </mergeCells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SheetLayoutView="100" zoomScalePageLayoutView="0" workbookViewId="0" topLeftCell="A1">
      <selection activeCell="A1" sqref="A1"/>
    </sheetView>
  </sheetViews>
  <sheetFormatPr defaultColWidth="7.875" defaultRowHeight="12.75"/>
  <cols>
    <col min="1" max="9" width="12.875" style="5" customWidth="1"/>
    <col min="10" max="10" width="10.625" style="5" customWidth="1"/>
    <col min="11" max="16384" width="7.875" style="5" customWidth="1"/>
  </cols>
  <sheetData>
    <row r="1" spans="1:2" s="23" customFormat="1" ht="17.25">
      <c r="A1" s="79" t="s">
        <v>305</v>
      </c>
      <c r="B1" s="45"/>
    </row>
    <row r="2" spans="1:9" ht="11.25">
      <c r="A2" s="83"/>
      <c r="B2" s="37"/>
      <c r="I2" s="66" t="s">
        <v>194</v>
      </c>
    </row>
    <row r="3" spans="1:9" ht="15" customHeight="1">
      <c r="A3" s="149" t="s">
        <v>209</v>
      </c>
      <c r="B3" s="151" t="s">
        <v>351</v>
      </c>
      <c r="C3" s="152"/>
      <c r="D3" s="151" t="s">
        <v>352</v>
      </c>
      <c r="E3" s="152"/>
      <c r="F3" s="151" t="s">
        <v>353</v>
      </c>
      <c r="G3" s="152"/>
      <c r="H3" s="151" t="s">
        <v>354</v>
      </c>
      <c r="I3" s="143"/>
    </row>
    <row r="4" spans="1:9" ht="15" customHeight="1">
      <c r="A4" s="177"/>
      <c r="B4" s="108" t="s">
        <v>74</v>
      </c>
      <c r="C4" s="89" t="s">
        <v>75</v>
      </c>
      <c r="D4" s="36" t="s">
        <v>74</v>
      </c>
      <c r="E4" s="89" t="s">
        <v>75</v>
      </c>
      <c r="F4" s="36" t="s">
        <v>74</v>
      </c>
      <c r="G4" s="91" t="s">
        <v>75</v>
      </c>
      <c r="H4" s="108" t="s">
        <v>74</v>
      </c>
      <c r="I4" s="91" t="s">
        <v>75</v>
      </c>
    </row>
    <row r="5" spans="1:9" s="58" customFormat="1" ht="17.25" customHeight="1">
      <c r="A5" s="92" t="s">
        <v>433</v>
      </c>
      <c r="B5" s="47">
        <v>1516722353</v>
      </c>
      <c r="C5" s="46">
        <v>1484847933</v>
      </c>
      <c r="D5" s="46">
        <v>391767761</v>
      </c>
      <c r="E5" s="46">
        <v>387863646</v>
      </c>
      <c r="F5" s="46">
        <v>131006814</v>
      </c>
      <c r="G5" s="46">
        <v>123354793</v>
      </c>
      <c r="H5" s="46">
        <v>370311959</v>
      </c>
      <c r="I5" s="46">
        <v>368608355</v>
      </c>
    </row>
    <row r="6" spans="1:9" ht="13.5" customHeight="1">
      <c r="A6" s="92" t="s">
        <v>355</v>
      </c>
      <c r="B6" s="47">
        <v>1570079521</v>
      </c>
      <c r="C6" s="46">
        <v>1539675693</v>
      </c>
      <c r="D6" s="46">
        <v>421472571</v>
      </c>
      <c r="E6" s="46">
        <v>417717880</v>
      </c>
      <c r="F6" s="46">
        <v>137511551</v>
      </c>
      <c r="G6" s="46">
        <v>130401447</v>
      </c>
      <c r="H6" s="46">
        <v>374982551</v>
      </c>
      <c r="I6" s="46">
        <v>372195257</v>
      </c>
    </row>
    <row r="7" spans="1:9" s="58" customFormat="1" ht="13.5" customHeight="1">
      <c r="A7" s="92" t="s">
        <v>356</v>
      </c>
      <c r="B7" s="47">
        <v>1547393538</v>
      </c>
      <c r="C7" s="47">
        <v>1516118070</v>
      </c>
      <c r="D7" s="47">
        <v>383917483</v>
      </c>
      <c r="E7" s="47">
        <v>380443792</v>
      </c>
      <c r="F7" s="47">
        <v>143399747</v>
      </c>
      <c r="G7" s="30">
        <v>136449772</v>
      </c>
      <c r="H7" s="47">
        <v>390262063</v>
      </c>
      <c r="I7" s="47">
        <v>387809785</v>
      </c>
    </row>
    <row r="8" spans="1:9" s="58" customFormat="1" ht="13.5" customHeight="1">
      <c r="A8" s="92" t="s">
        <v>349</v>
      </c>
      <c r="B8" s="47">
        <v>1393427366</v>
      </c>
      <c r="C8" s="47">
        <v>1363271815</v>
      </c>
      <c r="D8" s="47">
        <v>367139978</v>
      </c>
      <c r="E8" s="47">
        <v>363919906</v>
      </c>
      <c r="F8" s="47">
        <v>129822448</v>
      </c>
      <c r="G8" s="30">
        <v>123522175</v>
      </c>
      <c r="H8" s="47">
        <v>291842616</v>
      </c>
      <c r="I8" s="47">
        <v>289318891</v>
      </c>
    </row>
    <row r="9" spans="1:9" s="58" customFormat="1" ht="7.5" customHeight="1">
      <c r="A9" s="17"/>
      <c r="B9" s="47"/>
      <c r="C9" s="47"/>
      <c r="D9" s="47"/>
      <c r="E9" s="47"/>
      <c r="F9" s="47"/>
      <c r="G9" s="30"/>
      <c r="H9" s="47"/>
      <c r="I9" s="47"/>
    </row>
    <row r="10" spans="1:9" ht="13.5" customHeight="1">
      <c r="A10" s="17" t="s">
        <v>357</v>
      </c>
      <c r="B10" s="46">
        <v>35554271</v>
      </c>
      <c r="C10" s="47">
        <v>34838832</v>
      </c>
      <c r="D10" s="47">
        <v>9038941</v>
      </c>
      <c r="E10" s="47">
        <v>8971266</v>
      </c>
      <c r="F10" s="47">
        <v>3325896</v>
      </c>
      <c r="G10" s="47">
        <v>3166853</v>
      </c>
      <c r="H10" s="47">
        <v>6565978</v>
      </c>
      <c r="I10" s="47">
        <v>6519591</v>
      </c>
    </row>
    <row r="11" spans="1:9" ht="13.5" customHeight="1">
      <c r="A11" s="17" t="s">
        <v>358</v>
      </c>
      <c r="B11" s="47">
        <v>108214030</v>
      </c>
      <c r="C11" s="47">
        <v>105645987</v>
      </c>
      <c r="D11" s="47">
        <v>21037155</v>
      </c>
      <c r="E11" s="47">
        <v>20709056</v>
      </c>
      <c r="F11" s="47">
        <v>6691596</v>
      </c>
      <c r="G11" s="47">
        <v>6151634</v>
      </c>
      <c r="H11" s="47">
        <v>14398483</v>
      </c>
      <c r="I11" s="47">
        <v>14252433</v>
      </c>
    </row>
    <row r="12" spans="1:9" ht="13.5" customHeight="1">
      <c r="A12" s="17" t="s">
        <v>359</v>
      </c>
      <c r="B12" s="47">
        <v>24880441</v>
      </c>
      <c r="C12" s="47">
        <v>24132025</v>
      </c>
      <c r="D12" s="47">
        <v>6700181</v>
      </c>
      <c r="E12" s="47">
        <v>6577930</v>
      </c>
      <c r="F12" s="47">
        <v>1723309</v>
      </c>
      <c r="G12" s="47">
        <v>1583480</v>
      </c>
      <c r="H12" s="47">
        <v>5353622</v>
      </c>
      <c r="I12" s="47">
        <v>5314938</v>
      </c>
    </row>
    <row r="13" spans="1:9" ht="13.5" customHeight="1">
      <c r="A13" s="17" t="s">
        <v>360</v>
      </c>
      <c r="B13" s="47">
        <v>30907692</v>
      </c>
      <c r="C13" s="47">
        <v>29187723</v>
      </c>
      <c r="D13" s="47">
        <v>8173552</v>
      </c>
      <c r="E13" s="47">
        <v>8028095</v>
      </c>
      <c r="F13" s="47">
        <v>7052426</v>
      </c>
      <c r="G13" s="47">
        <v>6614030</v>
      </c>
      <c r="H13" s="47">
        <v>4333819</v>
      </c>
      <c r="I13" s="47">
        <v>4247986</v>
      </c>
    </row>
    <row r="14" spans="1:9" ht="13.5" customHeight="1">
      <c r="A14" s="17" t="s">
        <v>361</v>
      </c>
      <c r="B14" s="47">
        <v>308460382</v>
      </c>
      <c r="C14" s="47">
        <v>304551027</v>
      </c>
      <c r="D14" s="47">
        <v>104997561</v>
      </c>
      <c r="E14" s="47">
        <v>104359633</v>
      </c>
      <c r="F14" s="47">
        <v>6595186</v>
      </c>
      <c r="G14" s="47">
        <v>6314533</v>
      </c>
      <c r="H14" s="47">
        <v>95763955</v>
      </c>
      <c r="I14" s="47">
        <v>94753857</v>
      </c>
    </row>
    <row r="15" spans="1:9" ht="13.5" customHeight="1">
      <c r="A15" s="17" t="s">
        <v>362</v>
      </c>
      <c r="B15" s="47">
        <v>140851627</v>
      </c>
      <c r="C15" s="47">
        <v>138005160</v>
      </c>
      <c r="D15" s="47">
        <v>36630526</v>
      </c>
      <c r="E15" s="47">
        <v>36357874</v>
      </c>
      <c r="F15" s="47">
        <v>11879638</v>
      </c>
      <c r="G15" s="47">
        <v>11178453</v>
      </c>
      <c r="H15" s="47">
        <v>38092916</v>
      </c>
      <c r="I15" s="47">
        <v>37977106</v>
      </c>
    </row>
    <row r="16" spans="1:9" ht="13.5" customHeight="1">
      <c r="A16" s="17" t="s">
        <v>363</v>
      </c>
      <c r="B16" s="47">
        <v>118571448</v>
      </c>
      <c r="C16" s="47">
        <v>115276898</v>
      </c>
      <c r="D16" s="47">
        <v>32131754</v>
      </c>
      <c r="E16" s="47">
        <v>31742940</v>
      </c>
      <c r="F16" s="47">
        <v>10349668</v>
      </c>
      <c r="G16" s="47">
        <v>9620871</v>
      </c>
      <c r="H16" s="47">
        <v>28890165</v>
      </c>
      <c r="I16" s="47">
        <v>28743316</v>
      </c>
    </row>
    <row r="17" spans="1:9" ht="13.5" customHeight="1">
      <c r="A17" s="17" t="s">
        <v>364</v>
      </c>
      <c r="B17" s="47">
        <v>74796054</v>
      </c>
      <c r="C17" s="47">
        <v>72458034</v>
      </c>
      <c r="D17" s="47">
        <v>23431938</v>
      </c>
      <c r="E17" s="47">
        <v>23164863</v>
      </c>
      <c r="F17" s="47">
        <v>8997739</v>
      </c>
      <c r="G17" s="47">
        <v>8366726</v>
      </c>
      <c r="H17" s="47">
        <v>16271344</v>
      </c>
      <c r="I17" s="47">
        <v>16082942</v>
      </c>
    </row>
    <row r="18" spans="1:9" ht="13.5" customHeight="1">
      <c r="A18" s="17" t="s">
        <v>365</v>
      </c>
      <c r="B18" s="47">
        <v>185263895</v>
      </c>
      <c r="C18" s="47">
        <v>181817469</v>
      </c>
      <c r="D18" s="47">
        <v>31865573</v>
      </c>
      <c r="E18" s="47">
        <v>31578082</v>
      </c>
      <c r="F18" s="47">
        <v>23748787</v>
      </c>
      <c r="G18" s="47">
        <v>23017712</v>
      </c>
      <c r="H18" s="47">
        <v>18518791</v>
      </c>
      <c r="I18" s="47">
        <v>18355387</v>
      </c>
    </row>
    <row r="19" spans="1:9" ht="13.5" customHeight="1">
      <c r="A19" s="17" t="s">
        <v>366</v>
      </c>
      <c r="B19" s="47">
        <v>19462229</v>
      </c>
      <c r="C19" s="47">
        <v>18834310</v>
      </c>
      <c r="D19" s="47">
        <v>5798182</v>
      </c>
      <c r="E19" s="47">
        <v>5761625</v>
      </c>
      <c r="F19" s="47">
        <v>1904644</v>
      </c>
      <c r="G19" s="47">
        <v>1797083</v>
      </c>
      <c r="H19" s="47">
        <v>2907923</v>
      </c>
      <c r="I19" s="47">
        <v>2868949</v>
      </c>
    </row>
    <row r="20" spans="1:9" ht="13.5" customHeight="1">
      <c r="A20" s="17" t="s">
        <v>367</v>
      </c>
      <c r="B20" s="47">
        <v>112615254</v>
      </c>
      <c r="C20" s="47">
        <v>110338155</v>
      </c>
      <c r="D20" s="47">
        <v>19265081</v>
      </c>
      <c r="E20" s="47">
        <v>19033048</v>
      </c>
      <c r="F20" s="47">
        <v>22517892</v>
      </c>
      <c r="G20" s="47">
        <v>22105852</v>
      </c>
      <c r="H20" s="47">
        <v>17015615</v>
      </c>
      <c r="I20" s="47">
        <v>16884673</v>
      </c>
    </row>
    <row r="21" spans="1:9" ht="13.5" customHeight="1">
      <c r="A21" s="17" t="s">
        <v>368</v>
      </c>
      <c r="B21" s="47">
        <v>57802234</v>
      </c>
      <c r="C21" s="47">
        <v>56530310</v>
      </c>
      <c r="D21" s="47">
        <v>15575266</v>
      </c>
      <c r="E21" s="47">
        <v>15491547</v>
      </c>
      <c r="F21" s="47">
        <v>7952735</v>
      </c>
      <c r="G21" s="47">
        <v>7602725</v>
      </c>
      <c r="H21" s="47">
        <v>10240371</v>
      </c>
      <c r="I21" s="47">
        <v>10051337</v>
      </c>
    </row>
    <row r="22" spans="1:9" ht="13.5" customHeight="1">
      <c r="A22" s="17" t="s">
        <v>369</v>
      </c>
      <c r="B22" s="47">
        <v>15281037</v>
      </c>
      <c r="C22" s="47">
        <v>15042471</v>
      </c>
      <c r="D22" s="47">
        <v>4390038</v>
      </c>
      <c r="E22" s="47">
        <v>4373644</v>
      </c>
      <c r="F22" s="47">
        <v>1423059</v>
      </c>
      <c r="G22" s="47">
        <v>1370314</v>
      </c>
      <c r="H22" s="47">
        <v>3107061</v>
      </c>
      <c r="I22" s="47">
        <v>3094431</v>
      </c>
    </row>
    <row r="23" spans="1:9" ht="13.5" customHeight="1">
      <c r="A23" s="17" t="s">
        <v>370</v>
      </c>
      <c r="B23" s="47">
        <v>15371650</v>
      </c>
      <c r="C23" s="47">
        <v>15037196</v>
      </c>
      <c r="D23" s="47">
        <v>4246910</v>
      </c>
      <c r="E23" s="47">
        <v>4232391</v>
      </c>
      <c r="F23" s="47">
        <v>1501630</v>
      </c>
      <c r="G23" s="47">
        <v>1438538</v>
      </c>
      <c r="H23" s="47">
        <v>2321800</v>
      </c>
      <c r="I23" s="47">
        <v>2298339</v>
      </c>
    </row>
    <row r="24" spans="1:9" ht="13.5" customHeight="1">
      <c r="A24" s="17" t="s">
        <v>371</v>
      </c>
      <c r="B24" s="47">
        <v>62636553</v>
      </c>
      <c r="C24" s="47">
        <v>60682240</v>
      </c>
      <c r="D24" s="47">
        <v>19515946</v>
      </c>
      <c r="E24" s="47">
        <v>19343838</v>
      </c>
      <c r="F24" s="47">
        <v>6082097</v>
      </c>
      <c r="G24" s="47">
        <v>5536272</v>
      </c>
      <c r="H24" s="47">
        <v>11524795</v>
      </c>
      <c r="I24" s="47">
        <v>11449438</v>
      </c>
    </row>
    <row r="25" spans="1:9" ht="13.5" customHeight="1">
      <c r="A25" s="17" t="s">
        <v>372</v>
      </c>
      <c r="B25" s="47">
        <v>20492387</v>
      </c>
      <c r="C25" s="47">
        <v>19925797</v>
      </c>
      <c r="D25" s="47">
        <v>5249382</v>
      </c>
      <c r="E25" s="47">
        <v>5195452</v>
      </c>
      <c r="F25" s="47">
        <v>2266579</v>
      </c>
      <c r="G25" s="47">
        <v>2127680</v>
      </c>
      <c r="H25" s="47">
        <v>4170532</v>
      </c>
      <c r="I25" s="47">
        <v>4118637</v>
      </c>
    </row>
    <row r="26" spans="1:9" ht="13.5" customHeight="1">
      <c r="A26" s="17" t="s">
        <v>373</v>
      </c>
      <c r="B26" s="47">
        <v>8953962</v>
      </c>
      <c r="C26" s="47">
        <v>8851613</v>
      </c>
      <c r="D26" s="47">
        <v>3036832</v>
      </c>
      <c r="E26" s="47">
        <v>3029947</v>
      </c>
      <c r="F26" s="47">
        <v>764138</v>
      </c>
      <c r="G26" s="47">
        <v>728898</v>
      </c>
      <c r="H26" s="47">
        <v>1901945</v>
      </c>
      <c r="I26" s="47">
        <v>1898591</v>
      </c>
    </row>
    <row r="27" spans="1:9" ht="13.5" customHeight="1">
      <c r="A27" s="17" t="s">
        <v>374</v>
      </c>
      <c r="B27" s="47">
        <v>11050435</v>
      </c>
      <c r="C27" s="47">
        <v>10786741</v>
      </c>
      <c r="D27" s="47">
        <v>3591048</v>
      </c>
      <c r="E27" s="47">
        <v>3568025</v>
      </c>
      <c r="F27" s="47">
        <v>1218477</v>
      </c>
      <c r="G27" s="47">
        <v>1146711</v>
      </c>
      <c r="H27" s="47">
        <v>1843849</v>
      </c>
      <c r="I27" s="47">
        <v>1828663</v>
      </c>
    </row>
    <row r="28" spans="1:9" ht="13.5" customHeight="1">
      <c r="A28" s="17" t="s">
        <v>375</v>
      </c>
      <c r="B28" s="47">
        <v>23242567</v>
      </c>
      <c r="C28" s="47">
        <v>22776849</v>
      </c>
      <c r="D28" s="47">
        <v>7119928</v>
      </c>
      <c r="E28" s="47">
        <v>7081362</v>
      </c>
      <c r="F28" s="47">
        <v>1734617</v>
      </c>
      <c r="G28" s="47">
        <v>1639701</v>
      </c>
      <c r="H28" s="47">
        <v>5552208</v>
      </c>
      <c r="I28" s="47">
        <v>5539278</v>
      </c>
    </row>
    <row r="29" spans="1:9" ht="13.5" customHeight="1">
      <c r="A29" s="17" t="s">
        <v>376</v>
      </c>
      <c r="B29" s="47">
        <v>6806337</v>
      </c>
      <c r="C29" s="47">
        <v>6670167</v>
      </c>
      <c r="D29" s="47">
        <v>1918828</v>
      </c>
      <c r="E29" s="47">
        <v>1914691</v>
      </c>
      <c r="F29" s="47">
        <v>637812</v>
      </c>
      <c r="G29" s="47">
        <v>620345</v>
      </c>
      <c r="H29" s="47">
        <v>1083118</v>
      </c>
      <c r="I29" s="47">
        <v>1077840</v>
      </c>
    </row>
    <row r="30" spans="1:9" ht="13.5" customHeight="1">
      <c r="A30" s="17" t="s">
        <v>377</v>
      </c>
      <c r="B30" s="47">
        <v>12212883</v>
      </c>
      <c r="C30" s="47">
        <v>11882810</v>
      </c>
      <c r="D30" s="47">
        <v>3425358</v>
      </c>
      <c r="E30" s="47">
        <v>3404596</v>
      </c>
      <c r="F30" s="47">
        <v>1454524</v>
      </c>
      <c r="G30" s="47">
        <v>1393765</v>
      </c>
      <c r="H30" s="47">
        <v>1984327</v>
      </c>
      <c r="I30" s="47">
        <v>1961162</v>
      </c>
    </row>
    <row r="31" spans="1:9" ht="3.75" customHeight="1">
      <c r="A31" s="67"/>
      <c r="B31" s="28"/>
      <c r="C31" s="28"/>
      <c r="D31" s="28"/>
      <c r="E31" s="28"/>
      <c r="F31" s="28"/>
      <c r="G31" s="28"/>
      <c r="H31" s="28"/>
      <c r="I31" s="28"/>
    </row>
    <row r="32" ht="12" customHeight="1">
      <c r="I32" s="8"/>
    </row>
    <row r="33" spans="1:9" ht="15" customHeight="1">
      <c r="A33" s="149" t="s">
        <v>209</v>
      </c>
      <c r="B33" s="151" t="s">
        <v>434</v>
      </c>
      <c r="C33" s="152"/>
      <c r="D33" s="151" t="s">
        <v>378</v>
      </c>
      <c r="E33" s="152"/>
      <c r="F33" s="151" t="s">
        <v>208</v>
      </c>
      <c r="G33" s="152"/>
      <c r="H33" s="151" t="s">
        <v>435</v>
      </c>
      <c r="I33" s="143"/>
    </row>
    <row r="34" spans="1:9" ht="15" customHeight="1">
      <c r="A34" s="177"/>
      <c r="B34" s="108" t="s">
        <v>74</v>
      </c>
      <c r="C34" s="89" t="s">
        <v>75</v>
      </c>
      <c r="D34" s="36" t="s">
        <v>74</v>
      </c>
      <c r="E34" s="89" t="s">
        <v>75</v>
      </c>
      <c r="F34" s="36" t="s">
        <v>74</v>
      </c>
      <c r="G34" s="91" t="s">
        <v>75</v>
      </c>
      <c r="H34" s="108" t="s">
        <v>74</v>
      </c>
      <c r="I34" s="91" t="s">
        <v>75</v>
      </c>
    </row>
    <row r="35" spans="1:10" ht="17.25" customHeight="1">
      <c r="A35" s="92" t="s">
        <v>433</v>
      </c>
      <c r="B35" s="47">
        <v>65103960</v>
      </c>
      <c r="C35" s="47">
        <v>60374862</v>
      </c>
      <c r="D35" s="47">
        <v>438796</v>
      </c>
      <c r="E35" s="47">
        <v>41372</v>
      </c>
      <c r="F35" s="47">
        <v>387753198</v>
      </c>
      <c r="G35" s="47">
        <v>374321262</v>
      </c>
      <c r="H35" s="47">
        <v>138124848</v>
      </c>
      <c r="I35" s="47">
        <v>138123112</v>
      </c>
      <c r="J35" s="58"/>
    </row>
    <row r="36" spans="1:10" ht="13.5" customHeight="1">
      <c r="A36" s="92" t="s">
        <v>179</v>
      </c>
      <c r="B36" s="47">
        <v>78483863</v>
      </c>
      <c r="C36" s="47">
        <v>75379385</v>
      </c>
      <c r="D36" s="47">
        <v>330522</v>
      </c>
      <c r="E36" s="47">
        <v>19769</v>
      </c>
      <c r="F36" s="47">
        <v>387691568</v>
      </c>
      <c r="G36" s="47">
        <v>374422485</v>
      </c>
      <c r="H36" s="47">
        <v>132588429</v>
      </c>
      <c r="I36" s="47">
        <v>132587878</v>
      </c>
      <c r="J36" s="58"/>
    </row>
    <row r="37" spans="1:10" ht="13.5" customHeight="1">
      <c r="A37" s="92" t="s">
        <v>379</v>
      </c>
      <c r="B37" s="47">
        <v>78676870</v>
      </c>
      <c r="C37" s="47">
        <v>74086206</v>
      </c>
      <c r="D37" s="47">
        <v>255354</v>
      </c>
      <c r="E37" s="47">
        <v>18819</v>
      </c>
      <c r="F37" s="47">
        <v>383768532</v>
      </c>
      <c r="G37" s="47">
        <v>370252278</v>
      </c>
      <c r="H37" s="47">
        <v>132237980</v>
      </c>
      <c r="I37" s="47">
        <v>132237923</v>
      </c>
      <c r="J37" s="58"/>
    </row>
    <row r="38" spans="1:10" ht="13.5" customHeight="1">
      <c r="A38" s="92" t="s">
        <v>349</v>
      </c>
      <c r="B38" s="47">
        <v>68683635</v>
      </c>
      <c r="C38" s="47">
        <v>64837047</v>
      </c>
      <c r="D38" s="47">
        <v>195598</v>
      </c>
      <c r="E38" s="47">
        <v>14328</v>
      </c>
      <c r="F38" s="47">
        <v>375863212</v>
      </c>
      <c r="G38" s="47">
        <v>361803391</v>
      </c>
      <c r="H38" s="47">
        <v>127270109</v>
      </c>
      <c r="I38" s="47">
        <v>127259331</v>
      </c>
      <c r="J38" s="58"/>
    </row>
    <row r="39" spans="1:10" ht="7.5" customHeight="1">
      <c r="A39" s="17"/>
      <c r="B39" s="47"/>
      <c r="C39" s="47"/>
      <c r="D39" s="47"/>
      <c r="E39" s="47"/>
      <c r="F39" s="47"/>
      <c r="G39" s="47"/>
      <c r="H39" s="47"/>
      <c r="I39" s="47"/>
      <c r="J39" s="58"/>
    </row>
    <row r="40" spans="1:10" ht="13.5" customHeight="1">
      <c r="A40" s="17" t="s">
        <v>380</v>
      </c>
      <c r="B40" s="47">
        <v>1871235</v>
      </c>
      <c r="C40" s="47">
        <v>1787329</v>
      </c>
      <c r="D40" s="47">
        <v>1520</v>
      </c>
      <c r="E40" s="47">
        <v>30</v>
      </c>
      <c r="F40" s="47">
        <v>12035461</v>
      </c>
      <c r="G40" s="47">
        <v>11679032</v>
      </c>
      <c r="H40" s="47">
        <v>2566604</v>
      </c>
      <c r="I40" s="47">
        <v>2566604</v>
      </c>
      <c r="J40" s="58"/>
    </row>
    <row r="41" spans="1:10" ht="13.5" customHeight="1">
      <c r="A41" s="17" t="s">
        <v>381</v>
      </c>
      <c r="B41" s="47">
        <v>3100940</v>
      </c>
      <c r="C41" s="47">
        <v>2900072</v>
      </c>
      <c r="D41" s="47">
        <v>13402</v>
      </c>
      <c r="E41" s="47">
        <v>1707</v>
      </c>
      <c r="F41" s="47">
        <v>23810640</v>
      </c>
      <c r="G41" s="47">
        <v>22471794</v>
      </c>
      <c r="H41" s="47">
        <v>38945527</v>
      </c>
      <c r="I41" s="47">
        <v>38945442</v>
      </c>
      <c r="J41" s="58"/>
    </row>
    <row r="42" spans="1:10" ht="13.5" customHeight="1">
      <c r="A42" s="17" t="s">
        <v>382</v>
      </c>
      <c r="B42" s="47">
        <v>2126229</v>
      </c>
      <c r="C42" s="47">
        <v>2115804</v>
      </c>
      <c r="D42" s="47">
        <v>11051</v>
      </c>
      <c r="E42" s="47">
        <v>1690</v>
      </c>
      <c r="F42" s="47">
        <v>8875926</v>
      </c>
      <c r="G42" s="47">
        <v>8448198</v>
      </c>
      <c r="H42" s="47" t="s">
        <v>190</v>
      </c>
      <c r="I42" s="47" t="s">
        <v>190</v>
      </c>
      <c r="J42" s="58"/>
    </row>
    <row r="43" spans="1:10" ht="13.5" customHeight="1">
      <c r="A43" s="17" t="s">
        <v>383</v>
      </c>
      <c r="B43" s="47">
        <v>3147882</v>
      </c>
      <c r="C43" s="47">
        <v>2799301</v>
      </c>
      <c r="D43" s="47">
        <v>10000</v>
      </c>
      <c r="E43" s="47">
        <v>28</v>
      </c>
      <c r="F43" s="47">
        <v>8083403</v>
      </c>
      <c r="G43" s="47">
        <v>7391727</v>
      </c>
      <c r="H43" s="47" t="s">
        <v>506</v>
      </c>
      <c r="I43" s="47" t="s">
        <v>506</v>
      </c>
      <c r="J43" s="58"/>
    </row>
    <row r="44" spans="1:10" ht="13.5" customHeight="1">
      <c r="A44" s="17" t="s">
        <v>384</v>
      </c>
      <c r="B44" s="47">
        <v>1590073</v>
      </c>
      <c r="C44" s="47">
        <v>1556382</v>
      </c>
      <c r="D44" s="47">
        <v>24305</v>
      </c>
      <c r="E44" s="47">
        <v>2072</v>
      </c>
      <c r="F44" s="47">
        <v>73108063</v>
      </c>
      <c r="G44" s="47">
        <v>71188051</v>
      </c>
      <c r="H44" s="47" t="s">
        <v>506</v>
      </c>
      <c r="I44" s="47" t="s">
        <v>506</v>
      </c>
      <c r="J44" s="58"/>
    </row>
    <row r="45" spans="1:10" ht="13.5" customHeight="1">
      <c r="A45" s="17" t="s">
        <v>385</v>
      </c>
      <c r="B45" s="47">
        <v>4851597</v>
      </c>
      <c r="C45" s="47">
        <v>4634116</v>
      </c>
      <c r="D45" s="47">
        <v>15689</v>
      </c>
      <c r="E45" s="47">
        <v>54</v>
      </c>
      <c r="F45" s="47">
        <v>48577830</v>
      </c>
      <c r="G45" s="47">
        <v>47055494</v>
      </c>
      <c r="H45" s="47">
        <v>410106</v>
      </c>
      <c r="I45" s="47">
        <v>410106</v>
      </c>
      <c r="J45" s="58"/>
    </row>
    <row r="46" spans="1:10" ht="13.5" customHeight="1">
      <c r="A46" s="17" t="s">
        <v>386</v>
      </c>
      <c r="B46" s="47">
        <v>7103747</v>
      </c>
      <c r="C46" s="47">
        <v>6509673</v>
      </c>
      <c r="D46" s="47">
        <v>43157</v>
      </c>
      <c r="E46" s="47">
        <v>2716</v>
      </c>
      <c r="F46" s="47">
        <v>38511707</v>
      </c>
      <c r="G46" s="47">
        <v>37117127</v>
      </c>
      <c r="H46" s="47">
        <v>956157</v>
      </c>
      <c r="I46" s="47">
        <v>956157</v>
      </c>
      <c r="J46" s="58"/>
    </row>
    <row r="47" spans="1:10" ht="13.5" customHeight="1">
      <c r="A47" s="17" t="s">
        <v>387</v>
      </c>
      <c r="B47" s="47">
        <v>3761169</v>
      </c>
      <c r="C47" s="47">
        <v>3562899</v>
      </c>
      <c r="D47" s="47">
        <v>20306</v>
      </c>
      <c r="E47" s="47">
        <v>3114</v>
      </c>
      <c r="F47" s="47">
        <v>21189960</v>
      </c>
      <c r="G47" s="47">
        <v>20154475</v>
      </c>
      <c r="H47" s="47">
        <v>940930</v>
      </c>
      <c r="I47" s="47">
        <v>940930</v>
      </c>
      <c r="J47" s="58"/>
    </row>
    <row r="48" spans="1:10" ht="13.5" customHeight="1">
      <c r="A48" s="17" t="s">
        <v>388</v>
      </c>
      <c r="B48" s="47">
        <v>14475513</v>
      </c>
      <c r="C48" s="47">
        <v>13554815</v>
      </c>
      <c r="D48" s="47">
        <v>11810</v>
      </c>
      <c r="E48" s="47">
        <v>852</v>
      </c>
      <c r="F48" s="47">
        <v>29020116</v>
      </c>
      <c r="G48" s="47">
        <v>27688150</v>
      </c>
      <c r="H48" s="47">
        <v>67317316</v>
      </c>
      <c r="I48" s="47">
        <v>67317316</v>
      </c>
      <c r="J48" s="58"/>
    </row>
    <row r="49" spans="1:10" ht="13.5" customHeight="1">
      <c r="A49" s="17" t="s">
        <v>389</v>
      </c>
      <c r="B49" s="47">
        <v>1388216</v>
      </c>
      <c r="C49" s="47">
        <v>1253508</v>
      </c>
      <c r="D49" s="47" t="s">
        <v>190</v>
      </c>
      <c r="E49" s="47" t="s">
        <v>190</v>
      </c>
      <c r="F49" s="47">
        <v>7383433</v>
      </c>
      <c r="G49" s="47">
        <v>7073403</v>
      </c>
      <c r="H49" s="47">
        <v>33545</v>
      </c>
      <c r="I49" s="47">
        <v>33545</v>
      </c>
      <c r="J49" s="58"/>
    </row>
    <row r="50" spans="1:10" ht="13.5" customHeight="1">
      <c r="A50" s="17" t="s">
        <v>390</v>
      </c>
      <c r="B50" s="47">
        <v>11033026</v>
      </c>
      <c r="C50" s="47">
        <v>10414893</v>
      </c>
      <c r="D50" s="47">
        <v>11214</v>
      </c>
      <c r="E50" s="47">
        <v>147</v>
      </c>
      <c r="F50" s="47">
        <v>29103938</v>
      </c>
      <c r="G50" s="47">
        <v>28231398</v>
      </c>
      <c r="H50" s="47">
        <v>13364338</v>
      </c>
      <c r="I50" s="47">
        <v>13364338</v>
      </c>
      <c r="J50" s="58"/>
    </row>
    <row r="51" spans="1:10" ht="13.5" customHeight="1">
      <c r="A51" s="17" t="s">
        <v>391</v>
      </c>
      <c r="B51" s="47">
        <v>4484934</v>
      </c>
      <c r="C51" s="47">
        <v>4356637</v>
      </c>
      <c r="D51" s="47">
        <v>6135</v>
      </c>
      <c r="E51" s="47">
        <v>72</v>
      </c>
      <c r="F51" s="47">
        <v>16248831</v>
      </c>
      <c r="G51" s="47">
        <v>15734218</v>
      </c>
      <c r="H51" s="47">
        <v>11437</v>
      </c>
      <c r="I51" s="47">
        <v>11437</v>
      </c>
      <c r="J51" s="58"/>
    </row>
    <row r="52" spans="1:10" ht="13.5" customHeight="1">
      <c r="A52" s="17" t="s">
        <v>392</v>
      </c>
      <c r="B52" s="47">
        <v>1429226</v>
      </c>
      <c r="C52" s="47">
        <v>1404338</v>
      </c>
      <c r="D52" s="47" t="s">
        <v>190</v>
      </c>
      <c r="E52" s="47" t="s">
        <v>190</v>
      </c>
      <c r="F52" s="47">
        <v>4911733</v>
      </c>
      <c r="G52" s="47">
        <v>4779961</v>
      </c>
      <c r="H52" s="47" t="s">
        <v>506</v>
      </c>
      <c r="I52" s="47" t="s">
        <v>506</v>
      </c>
      <c r="J52" s="58"/>
    </row>
    <row r="53" spans="1:10" ht="13.5" customHeight="1">
      <c r="A53" s="17" t="s">
        <v>393</v>
      </c>
      <c r="B53" s="47">
        <v>408500</v>
      </c>
      <c r="C53" s="47">
        <v>399484</v>
      </c>
      <c r="D53" s="47">
        <v>101</v>
      </c>
      <c r="E53" s="47" t="s">
        <v>190</v>
      </c>
      <c r="F53" s="47">
        <v>6651263</v>
      </c>
      <c r="G53" s="47">
        <v>6427099</v>
      </c>
      <c r="H53" s="47">
        <v>78364</v>
      </c>
      <c r="I53" s="47">
        <v>78364</v>
      </c>
      <c r="J53" s="58"/>
    </row>
    <row r="54" spans="1:10" ht="13.5" customHeight="1">
      <c r="A54" s="17" t="s">
        <v>394</v>
      </c>
      <c r="B54" s="47">
        <v>4759425</v>
      </c>
      <c r="C54" s="47">
        <v>4513793</v>
      </c>
      <c r="D54" s="47">
        <v>21423</v>
      </c>
      <c r="E54" s="47">
        <v>1497</v>
      </c>
      <c r="F54" s="47">
        <v>18043413</v>
      </c>
      <c r="G54" s="47">
        <v>17158748</v>
      </c>
      <c r="H54" s="47">
        <v>2496059</v>
      </c>
      <c r="I54" s="47">
        <v>2485405</v>
      </c>
      <c r="J54" s="58"/>
    </row>
    <row r="55" spans="1:10" ht="13.5" customHeight="1">
      <c r="A55" s="17" t="s">
        <v>395</v>
      </c>
      <c r="B55" s="47">
        <v>1305402</v>
      </c>
      <c r="C55" s="47">
        <v>1283133</v>
      </c>
      <c r="D55" s="47">
        <v>2028</v>
      </c>
      <c r="E55" s="47">
        <v>348</v>
      </c>
      <c r="F55" s="47">
        <v>7450607</v>
      </c>
      <c r="G55" s="47">
        <v>7152721</v>
      </c>
      <c r="H55" s="47">
        <v>10611</v>
      </c>
      <c r="I55" s="47">
        <v>10611</v>
      </c>
      <c r="J55" s="58"/>
    </row>
    <row r="56" spans="1:10" ht="13.5" customHeight="1">
      <c r="A56" s="17" t="s">
        <v>396</v>
      </c>
      <c r="B56" s="47">
        <v>105513</v>
      </c>
      <c r="C56" s="47">
        <v>105481</v>
      </c>
      <c r="D56" s="47" t="s">
        <v>190</v>
      </c>
      <c r="E56" s="47" t="s">
        <v>190</v>
      </c>
      <c r="F56" s="47">
        <v>3135930</v>
      </c>
      <c r="G56" s="47">
        <v>3079093</v>
      </c>
      <c r="H56" s="47" t="s">
        <v>190</v>
      </c>
      <c r="I56" s="47" t="s">
        <v>190</v>
      </c>
      <c r="J56" s="58"/>
    </row>
    <row r="57" spans="1:10" ht="13.5" customHeight="1">
      <c r="A57" s="17" t="s">
        <v>397</v>
      </c>
      <c r="B57" s="47">
        <v>397168</v>
      </c>
      <c r="C57" s="47">
        <v>389374</v>
      </c>
      <c r="D57" s="47">
        <v>2398</v>
      </c>
      <c r="E57" s="47" t="s">
        <v>190</v>
      </c>
      <c r="F57" s="47">
        <v>3968804</v>
      </c>
      <c r="G57" s="47">
        <v>3825543</v>
      </c>
      <c r="H57" s="47" t="s">
        <v>506</v>
      </c>
      <c r="I57" s="47" t="s">
        <v>506</v>
      </c>
      <c r="J57" s="58"/>
    </row>
    <row r="58" spans="1:10" ht="13.5" customHeight="1">
      <c r="A58" s="17" t="s">
        <v>398</v>
      </c>
      <c r="B58" s="47">
        <v>758064</v>
      </c>
      <c r="C58" s="47">
        <v>718243</v>
      </c>
      <c r="D58" s="47">
        <v>563</v>
      </c>
      <c r="E58" s="47" t="s">
        <v>190</v>
      </c>
      <c r="F58" s="47">
        <v>7986625</v>
      </c>
      <c r="G58" s="47">
        <v>7707766</v>
      </c>
      <c r="H58" s="47">
        <v>29971</v>
      </c>
      <c r="I58" s="47">
        <v>29971</v>
      </c>
      <c r="J58" s="58"/>
    </row>
    <row r="59" spans="1:10" ht="13.5" customHeight="1">
      <c r="A59" s="17" t="s">
        <v>399</v>
      </c>
      <c r="B59" s="47">
        <v>156594</v>
      </c>
      <c r="C59" s="47">
        <v>151888</v>
      </c>
      <c r="D59" s="47" t="s">
        <v>190</v>
      </c>
      <c r="E59" s="47" t="s">
        <v>190</v>
      </c>
      <c r="F59" s="47">
        <v>2974513</v>
      </c>
      <c r="G59" s="47">
        <v>2869933</v>
      </c>
      <c r="H59" s="47">
        <v>25331</v>
      </c>
      <c r="I59" s="47">
        <v>25331</v>
      </c>
      <c r="J59" s="58"/>
    </row>
    <row r="60" spans="1:10" ht="13.5" customHeight="1">
      <c r="A60" s="17" t="s">
        <v>400</v>
      </c>
      <c r="B60" s="47">
        <v>429183</v>
      </c>
      <c r="C60" s="47">
        <v>425885</v>
      </c>
      <c r="D60" s="47">
        <v>495</v>
      </c>
      <c r="E60" s="47" t="s">
        <v>190</v>
      </c>
      <c r="F60" s="47">
        <v>4791015</v>
      </c>
      <c r="G60" s="47">
        <v>4569460</v>
      </c>
      <c r="H60" s="47">
        <v>63823</v>
      </c>
      <c r="I60" s="47">
        <v>63823</v>
      </c>
      <c r="J60" s="58"/>
    </row>
    <row r="61" spans="1:10" ht="3.75" customHeight="1">
      <c r="A61" s="67"/>
      <c r="B61" s="28"/>
      <c r="C61" s="28"/>
      <c r="D61" s="28"/>
      <c r="E61" s="28"/>
      <c r="F61" s="28"/>
      <c r="G61" s="28"/>
      <c r="H61" s="28"/>
      <c r="I61" s="28"/>
      <c r="J61" s="58"/>
    </row>
    <row r="62" spans="1:9" ht="12" customHeight="1">
      <c r="A62" s="8"/>
      <c r="B62" s="8"/>
      <c r="C62" s="8"/>
      <c r="D62" s="8"/>
      <c r="E62" s="8"/>
      <c r="F62" s="57"/>
      <c r="G62" s="57"/>
      <c r="H62" s="8"/>
      <c r="I62" s="8"/>
    </row>
    <row r="63" spans="1:9" ht="12" customHeight="1">
      <c r="A63" s="70"/>
      <c r="B63" s="8"/>
      <c r="C63" s="8"/>
      <c r="D63" s="8"/>
      <c r="E63" s="8"/>
      <c r="F63" s="57"/>
      <c r="G63" s="57"/>
      <c r="H63" s="8"/>
      <c r="I63" s="8"/>
    </row>
  </sheetData>
  <sheetProtection/>
  <mergeCells count="10">
    <mergeCell ref="D3:E3"/>
    <mergeCell ref="F3:G3"/>
    <mergeCell ref="H3:I3"/>
    <mergeCell ref="A3:A4"/>
    <mergeCell ref="B3:C3"/>
    <mergeCell ref="B33:C33"/>
    <mergeCell ref="A33:A34"/>
    <mergeCell ref="H33:I33"/>
    <mergeCell ref="F33:G33"/>
    <mergeCell ref="D33:E3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zoomScaleSheetLayoutView="100" zoomScalePageLayoutView="0" workbookViewId="0" topLeftCell="A1">
      <selection activeCell="A1" sqref="A1"/>
    </sheetView>
  </sheetViews>
  <sheetFormatPr defaultColWidth="8.875" defaultRowHeight="12.75"/>
  <cols>
    <col min="1" max="9" width="12.875" style="5" customWidth="1"/>
    <col min="10" max="16384" width="8.875" style="5" customWidth="1"/>
  </cols>
  <sheetData>
    <row r="1" spans="1:7" s="23" customFormat="1" ht="17.25">
      <c r="A1" s="81" t="s">
        <v>308</v>
      </c>
      <c r="D1" s="77"/>
      <c r="G1" s="77"/>
    </row>
    <row r="2" spans="1:7" ht="11.25">
      <c r="A2" s="83"/>
      <c r="B2" s="37"/>
      <c r="G2" s="66" t="s">
        <v>194</v>
      </c>
    </row>
    <row r="3" spans="1:8" ht="15" customHeight="1">
      <c r="A3" s="149" t="s">
        <v>209</v>
      </c>
      <c r="B3" s="151" t="s">
        <v>436</v>
      </c>
      <c r="C3" s="152"/>
      <c r="D3" s="151" t="s">
        <v>437</v>
      </c>
      <c r="E3" s="152"/>
      <c r="F3" s="151" t="s">
        <v>438</v>
      </c>
      <c r="G3" s="143"/>
      <c r="H3" s="8"/>
    </row>
    <row r="4" spans="1:8" ht="15" customHeight="1">
      <c r="A4" s="177"/>
      <c r="B4" s="108" t="s">
        <v>74</v>
      </c>
      <c r="C4" s="89" t="s">
        <v>75</v>
      </c>
      <c r="D4" s="36" t="s">
        <v>74</v>
      </c>
      <c r="E4" s="89" t="s">
        <v>75</v>
      </c>
      <c r="F4" s="108" t="s">
        <v>74</v>
      </c>
      <c r="G4" s="91" t="s">
        <v>75</v>
      </c>
      <c r="H4" s="82"/>
    </row>
    <row r="5" spans="1:8" ht="17.25" customHeight="1">
      <c r="A5" s="92" t="s">
        <v>433</v>
      </c>
      <c r="B5" s="47">
        <v>22112608</v>
      </c>
      <c r="C5" s="47">
        <v>22112589</v>
      </c>
      <c r="D5" s="47" t="s">
        <v>441</v>
      </c>
      <c r="E5" s="47" t="s">
        <v>441</v>
      </c>
      <c r="F5" s="47" t="s">
        <v>441</v>
      </c>
      <c r="G5" s="47" t="s">
        <v>441</v>
      </c>
      <c r="H5" s="8"/>
    </row>
    <row r="6" spans="1:8" ht="13.5" customHeight="1">
      <c r="A6" s="92" t="s">
        <v>179</v>
      </c>
      <c r="B6" s="47">
        <v>25674993.6</v>
      </c>
      <c r="C6" s="47">
        <v>25674974.7</v>
      </c>
      <c r="D6" s="47">
        <v>10990</v>
      </c>
      <c r="E6" s="47">
        <v>10349</v>
      </c>
      <c r="F6" s="47">
        <v>11332483.152</v>
      </c>
      <c r="G6" s="47">
        <v>11266269.234</v>
      </c>
      <c r="H6" s="8"/>
    </row>
    <row r="7" spans="1:8" ht="13.5" customHeight="1">
      <c r="A7" s="92" t="s">
        <v>356</v>
      </c>
      <c r="B7" s="47">
        <v>25223144</v>
      </c>
      <c r="C7" s="47">
        <v>25223144</v>
      </c>
      <c r="D7" s="47">
        <v>6813</v>
      </c>
      <c r="E7" s="47">
        <v>6813</v>
      </c>
      <c r="F7" s="47">
        <v>9645552</v>
      </c>
      <c r="G7" s="47">
        <v>9589536</v>
      </c>
      <c r="H7" s="8"/>
    </row>
    <row r="8" spans="1:8" ht="13.5" customHeight="1">
      <c r="A8" s="92" t="s">
        <v>349</v>
      </c>
      <c r="B8" s="47">
        <v>23936260</v>
      </c>
      <c r="C8" s="47">
        <v>23936260</v>
      </c>
      <c r="D8" s="47">
        <v>6821</v>
      </c>
      <c r="E8" s="47">
        <v>6821</v>
      </c>
      <c r="F8" s="47">
        <v>8666690</v>
      </c>
      <c r="G8" s="47">
        <v>8653666</v>
      </c>
      <c r="H8" s="8"/>
    </row>
    <row r="9" spans="1:8" ht="7.5" customHeight="1">
      <c r="A9" s="17"/>
      <c r="B9" s="47"/>
      <c r="C9" s="47"/>
      <c r="D9" s="47"/>
      <c r="E9" s="47"/>
      <c r="F9" s="47"/>
      <c r="G9" s="47"/>
      <c r="H9" s="8"/>
    </row>
    <row r="10" spans="1:8" ht="13.5" customHeight="1">
      <c r="A10" s="17" t="s">
        <v>357</v>
      </c>
      <c r="B10" s="47" t="s">
        <v>190</v>
      </c>
      <c r="C10" s="47" t="s">
        <v>190</v>
      </c>
      <c r="D10" s="47" t="s">
        <v>190</v>
      </c>
      <c r="E10" s="47" t="s">
        <v>190</v>
      </c>
      <c r="F10" s="47">
        <v>148636</v>
      </c>
      <c r="G10" s="47">
        <v>148129</v>
      </c>
      <c r="H10" s="8"/>
    </row>
    <row r="11" spans="1:8" ht="13.5" customHeight="1">
      <c r="A11" s="17" t="s">
        <v>358</v>
      </c>
      <c r="B11" s="47" t="s">
        <v>190</v>
      </c>
      <c r="C11" s="47" t="s">
        <v>190</v>
      </c>
      <c r="D11" s="47" t="s">
        <v>506</v>
      </c>
      <c r="E11" s="47" t="s">
        <v>506</v>
      </c>
      <c r="F11" s="47" t="s">
        <v>506</v>
      </c>
      <c r="G11" s="47" t="s">
        <v>506</v>
      </c>
      <c r="H11" s="8"/>
    </row>
    <row r="12" spans="1:8" ht="13.5" customHeight="1">
      <c r="A12" s="17" t="s">
        <v>359</v>
      </c>
      <c r="B12" s="47" t="s">
        <v>190</v>
      </c>
      <c r="C12" s="47" t="s">
        <v>190</v>
      </c>
      <c r="D12" s="47" t="s">
        <v>190</v>
      </c>
      <c r="E12" s="47" t="s">
        <v>190</v>
      </c>
      <c r="F12" s="47">
        <v>90123</v>
      </c>
      <c r="G12" s="47">
        <v>89985</v>
      </c>
      <c r="H12" s="8"/>
    </row>
    <row r="13" spans="1:8" ht="13.5" customHeight="1">
      <c r="A13" s="17" t="s">
        <v>360</v>
      </c>
      <c r="B13" s="47" t="s">
        <v>190</v>
      </c>
      <c r="C13" s="47" t="s">
        <v>190</v>
      </c>
      <c r="D13" s="47" t="s">
        <v>506</v>
      </c>
      <c r="E13" s="47" t="s">
        <v>506</v>
      </c>
      <c r="F13" s="47">
        <v>105340</v>
      </c>
      <c r="G13" s="47">
        <v>105285</v>
      </c>
      <c r="H13" s="8"/>
    </row>
    <row r="14" spans="1:8" ht="13.5" customHeight="1">
      <c r="A14" s="17" t="s">
        <v>361</v>
      </c>
      <c r="B14" s="47">
        <v>23936260</v>
      </c>
      <c r="C14" s="47">
        <v>23936260</v>
      </c>
      <c r="D14" s="47" t="s">
        <v>506</v>
      </c>
      <c r="E14" s="47" t="s">
        <v>506</v>
      </c>
      <c r="F14" s="47">
        <v>2432600</v>
      </c>
      <c r="G14" s="47">
        <v>2427860</v>
      </c>
      <c r="H14" s="8"/>
    </row>
    <row r="15" spans="1:8" ht="13.5" customHeight="1">
      <c r="A15" s="17" t="s">
        <v>362</v>
      </c>
      <c r="B15" s="47" t="s">
        <v>190</v>
      </c>
      <c r="C15" s="47" t="s">
        <v>190</v>
      </c>
      <c r="D15" s="47" t="s">
        <v>506</v>
      </c>
      <c r="E15" s="47" t="s">
        <v>506</v>
      </c>
      <c r="F15" s="47" t="s">
        <v>506</v>
      </c>
      <c r="G15" s="47" t="s">
        <v>506</v>
      </c>
      <c r="H15" s="8"/>
    </row>
    <row r="16" spans="1:8" ht="13.5" customHeight="1">
      <c r="A16" s="17" t="s">
        <v>363</v>
      </c>
      <c r="B16" s="47" t="s">
        <v>190</v>
      </c>
      <c r="C16" s="47" t="s">
        <v>190</v>
      </c>
      <c r="D16" s="47" t="s">
        <v>190</v>
      </c>
      <c r="E16" s="47" t="s">
        <v>190</v>
      </c>
      <c r="F16" s="47">
        <v>585094</v>
      </c>
      <c r="G16" s="47">
        <v>584099</v>
      </c>
      <c r="H16" s="8"/>
    </row>
    <row r="17" spans="1:8" ht="13.5" customHeight="1">
      <c r="A17" s="17" t="s">
        <v>364</v>
      </c>
      <c r="B17" s="47" t="s">
        <v>190</v>
      </c>
      <c r="C17" s="47" t="s">
        <v>190</v>
      </c>
      <c r="D17" s="47" t="s">
        <v>506</v>
      </c>
      <c r="E17" s="47" t="s">
        <v>506</v>
      </c>
      <c r="F17" s="47" t="s">
        <v>506</v>
      </c>
      <c r="G17" s="47" t="s">
        <v>506</v>
      </c>
      <c r="H17" s="8"/>
    </row>
    <row r="18" spans="1:8" ht="13.5" customHeight="1">
      <c r="A18" s="17" t="s">
        <v>365</v>
      </c>
      <c r="B18" s="47" t="s">
        <v>190</v>
      </c>
      <c r="C18" s="47" t="s">
        <v>190</v>
      </c>
      <c r="D18" s="47" t="s">
        <v>190</v>
      </c>
      <c r="E18" s="47" t="s">
        <v>190</v>
      </c>
      <c r="F18" s="47">
        <v>305989</v>
      </c>
      <c r="G18" s="47">
        <v>305156</v>
      </c>
      <c r="H18" s="8"/>
    </row>
    <row r="19" spans="1:8" ht="13.5" customHeight="1">
      <c r="A19" s="17" t="s">
        <v>366</v>
      </c>
      <c r="B19" s="47" t="s">
        <v>190</v>
      </c>
      <c r="C19" s="47" t="s">
        <v>190</v>
      </c>
      <c r="D19" s="47" t="s">
        <v>190</v>
      </c>
      <c r="E19" s="47" t="s">
        <v>190</v>
      </c>
      <c r="F19" s="47">
        <v>46286</v>
      </c>
      <c r="G19" s="47">
        <v>46197</v>
      </c>
      <c r="H19" s="8"/>
    </row>
    <row r="20" spans="1:8" ht="13.5" customHeight="1">
      <c r="A20" s="17" t="s">
        <v>367</v>
      </c>
      <c r="B20" s="47" t="s">
        <v>190</v>
      </c>
      <c r="C20" s="47" t="s">
        <v>190</v>
      </c>
      <c r="D20" s="47" t="s">
        <v>506</v>
      </c>
      <c r="E20" s="47" t="s">
        <v>506</v>
      </c>
      <c r="F20" s="47" t="s">
        <v>506</v>
      </c>
      <c r="G20" s="47" t="s">
        <v>506</v>
      </c>
      <c r="H20" s="8"/>
    </row>
    <row r="21" spans="1:8" ht="13.5" customHeight="1">
      <c r="A21" s="17" t="s">
        <v>368</v>
      </c>
      <c r="B21" s="47" t="s">
        <v>190</v>
      </c>
      <c r="C21" s="47" t="s">
        <v>190</v>
      </c>
      <c r="D21" s="47" t="s">
        <v>190</v>
      </c>
      <c r="E21" s="47" t="s">
        <v>190</v>
      </c>
      <c r="F21" s="47">
        <v>3282526</v>
      </c>
      <c r="G21" s="47">
        <v>3282338</v>
      </c>
      <c r="H21" s="8"/>
    </row>
    <row r="22" spans="1:8" ht="13.5" customHeight="1">
      <c r="A22" s="17" t="s">
        <v>369</v>
      </c>
      <c r="B22" s="47" t="s">
        <v>190</v>
      </c>
      <c r="C22" s="47" t="s">
        <v>190</v>
      </c>
      <c r="D22" s="47" t="s">
        <v>190</v>
      </c>
      <c r="E22" s="47" t="s">
        <v>190</v>
      </c>
      <c r="F22" s="47" t="s">
        <v>506</v>
      </c>
      <c r="G22" s="47" t="s">
        <v>506</v>
      </c>
      <c r="H22" s="8"/>
    </row>
    <row r="23" spans="1:8" ht="13.5" customHeight="1">
      <c r="A23" s="17" t="s">
        <v>370</v>
      </c>
      <c r="B23" s="47" t="s">
        <v>190</v>
      </c>
      <c r="C23" s="47" t="s">
        <v>190</v>
      </c>
      <c r="D23" s="47" t="s">
        <v>190</v>
      </c>
      <c r="E23" s="47" t="s">
        <v>190</v>
      </c>
      <c r="F23" s="47">
        <v>163083</v>
      </c>
      <c r="G23" s="47">
        <v>162982</v>
      </c>
      <c r="H23" s="8"/>
    </row>
    <row r="24" spans="1:8" ht="13.5" customHeight="1">
      <c r="A24" s="17" t="s">
        <v>371</v>
      </c>
      <c r="B24" s="47" t="s">
        <v>190</v>
      </c>
      <c r="C24" s="47" t="s">
        <v>190</v>
      </c>
      <c r="D24" s="47" t="s">
        <v>190</v>
      </c>
      <c r="E24" s="47" t="s">
        <v>190</v>
      </c>
      <c r="F24" s="47">
        <v>193394</v>
      </c>
      <c r="G24" s="47">
        <v>193249</v>
      </c>
      <c r="H24" s="8"/>
    </row>
    <row r="25" spans="1:8" ht="13.5" customHeight="1">
      <c r="A25" s="17" t="s">
        <v>372</v>
      </c>
      <c r="B25" s="47" t="s">
        <v>190</v>
      </c>
      <c r="C25" s="47" t="s">
        <v>190</v>
      </c>
      <c r="D25" s="47" t="s">
        <v>190</v>
      </c>
      <c r="E25" s="47" t="s">
        <v>190</v>
      </c>
      <c r="F25" s="47">
        <v>37246</v>
      </c>
      <c r="G25" s="47">
        <v>37215</v>
      </c>
      <c r="H25" s="8"/>
    </row>
    <row r="26" spans="1:8" ht="13.5" customHeight="1">
      <c r="A26" s="17" t="s">
        <v>373</v>
      </c>
      <c r="B26" s="47" t="s">
        <v>190</v>
      </c>
      <c r="C26" s="47" t="s">
        <v>190</v>
      </c>
      <c r="D26" s="47" t="s">
        <v>190</v>
      </c>
      <c r="E26" s="47" t="s">
        <v>190</v>
      </c>
      <c r="F26" s="47">
        <v>9605</v>
      </c>
      <c r="G26" s="47">
        <v>9604</v>
      </c>
      <c r="H26" s="8"/>
    </row>
    <row r="27" spans="1:8" ht="13.5" customHeight="1">
      <c r="A27" s="17" t="s">
        <v>374</v>
      </c>
      <c r="B27" s="47" t="s">
        <v>190</v>
      </c>
      <c r="C27" s="47" t="s">
        <v>190</v>
      </c>
      <c r="D27" s="47" t="s">
        <v>190</v>
      </c>
      <c r="E27" s="47" t="s">
        <v>190</v>
      </c>
      <c r="F27" s="47" t="s">
        <v>506</v>
      </c>
      <c r="G27" s="47" t="s">
        <v>506</v>
      </c>
      <c r="H27" s="8"/>
    </row>
    <row r="28" spans="1:8" ht="13.5" customHeight="1">
      <c r="A28" s="17" t="s">
        <v>375</v>
      </c>
      <c r="B28" s="47" t="s">
        <v>190</v>
      </c>
      <c r="C28" s="47" t="s">
        <v>190</v>
      </c>
      <c r="D28" s="47" t="s">
        <v>506</v>
      </c>
      <c r="E28" s="47" t="s">
        <v>506</v>
      </c>
      <c r="F28" s="47" t="s">
        <v>506</v>
      </c>
      <c r="G28" s="47" t="s">
        <v>506</v>
      </c>
      <c r="H28" s="8"/>
    </row>
    <row r="29" spans="1:8" ht="13.5" customHeight="1">
      <c r="A29" s="17" t="s">
        <v>376</v>
      </c>
      <c r="B29" s="47" t="s">
        <v>190</v>
      </c>
      <c r="C29" s="47" t="s">
        <v>190</v>
      </c>
      <c r="D29" s="47" t="s">
        <v>190</v>
      </c>
      <c r="E29" s="47" t="s">
        <v>190</v>
      </c>
      <c r="F29" s="47">
        <v>10140</v>
      </c>
      <c r="G29" s="47">
        <v>10140</v>
      </c>
      <c r="H29" s="8"/>
    </row>
    <row r="30" spans="1:8" ht="13.5" customHeight="1">
      <c r="A30" s="17" t="s">
        <v>377</v>
      </c>
      <c r="B30" s="47" t="s">
        <v>190</v>
      </c>
      <c r="C30" s="47" t="s">
        <v>190</v>
      </c>
      <c r="D30" s="47" t="s">
        <v>190</v>
      </c>
      <c r="E30" s="47" t="s">
        <v>190</v>
      </c>
      <c r="F30" s="47">
        <v>64159</v>
      </c>
      <c r="G30" s="47">
        <v>64119</v>
      </c>
      <c r="H30" s="8"/>
    </row>
    <row r="31" spans="1:8" ht="3.75" customHeight="1">
      <c r="A31" s="67"/>
      <c r="B31" s="28"/>
      <c r="C31" s="28"/>
      <c r="D31" s="49"/>
      <c r="E31" s="49"/>
      <c r="F31" s="49"/>
      <c r="G31" s="49"/>
      <c r="H31" s="8"/>
    </row>
    <row r="32" spans="1:8" ht="11.25">
      <c r="A32" s="8" t="s">
        <v>439</v>
      </c>
      <c r="B32" s="8"/>
      <c r="C32" s="8"/>
      <c r="D32" s="12"/>
      <c r="E32" s="12"/>
      <c r="F32" s="8"/>
      <c r="G32" s="8"/>
      <c r="H32" s="8"/>
    </row>
    <row r="33" spans="1:8" ht="11.25">
      <c r="A33" s="8"/>
      <c r="B33" s="8"/>
      <c r="C33" s="8"/>
      <c r="D33" s="12"/>
      <c r="E33" s="12"/>
      <c r="F33" s="8"/>
      <c r="G33" s="8"/>
      <c r="H33" s="8"/>
    </row>
    <row r="34" spans="6:8" ht="11.25">
      <c r="F34" s="8"/>
      <c r="G34" s="8"/>
      <c r="H34" s="8"/>
    </row>
    <row r="35" spans="1:2" s="23" customFormat="1" ht="17.25">
      <c r="A35" s="103" t="s">
        <v>309</v>
      </c>
      <c r="B35" s="45"/>
    </row>
    <row r="36" spans="1:5" ht="11.25">
      <c r="A36" s="8"/>
      <c r="B36" s="8"/>
      <c r="C36" s="8"/>
      <c r="D36" s="18"/>
      <c r="E36" s="12" t="s">
        <v>213</v>
      </c>
    </row>
    <row r="37" spans="1:5" ht="17.25" customHeight="1">
      <c r="A37" s="117" t="s">
        <v>191</v>
      </c>
      <c r="B37" s="108" t="s">
        <v>83</v>
      </c>
      <c r="C37" s="128" t="s">
        <v>215</v>
      </c>
      <c r="D37" s="128" t="s">
        <v>81</v>
      </c>
      <c r="E37" s="127" t="s">
        <v>82</v>
      </c>
    </row>
    <row r="38" spans="1:5" ht="18.75" customHeight="1">
      <c r="A38" s="54" t="s">
        <v>466</v>
      </c>
      <c r="B38" s="46">
        <v>297796</v>
      </c>
      <c r="C38" s="104">
        <v>75589</v>
      </c>
      <c r="D38" s="46">
        <v>1580</v>
      </c>
      <c r="E38" s="46">
        <v>220627</v>
      </c>
    </row>
    <row r="39" spans="1:5" ht="15" customHeight="1">
      <c r="A39" s="92" t="s">
        <v>259</v>
      </c>
      <c r="B39" s="46">
        <v>334784</v>
      </c>
      <c r="C39" s="46">
        <v>77404</v>
      </c>
      <c r="D39" s="46">
        <v>1673</v>
      </c>
      <c r="E39" s="46">
        <v>255707</v>
      </c>
    </row>
    <row r="40" spans="1:5" s="58" customFormat="1" ht="15" customHeight="1">
      <c r="A40" s="92" t="s">
        <v>401</v>
      </c>
      <c r="B40" s="46">
        <v>328198</v>
      </c>
      <c r="C40" s="46">
        <v>73246</v>
      </c>
      <c r="D40" s="46">
        <v>1810</v>
      </c>
      <c r="E40" s="46">
        <v>253142</v>
      </c>
    </row>
    <row r="41" spans="1:5" s="58" customFormat="1" ht="15" customHeight="1">
      <c r="A41" s="147" t="s">
        <v>402</v>
      </c>
      <c r="B41" s="49">
        <v>305867</v>
      </c>
      <c r="C41" s="49">
        <v>68438</v>
      </c>
      <c r="D41" s="49">
        <v>1695</v>
      </c>
      <c r="E41" s="49">
        <v>235734</v>
      </c>
    </row>
    <row r="42" spans="1:5" s="58" customFormat="1" ht="11.25">
      <c r="A42" s="98"/>
      <c r="B42" s="48"/>
      <c r="C42" s="48"/>
      <c r="D42" s="48"/>
      <c r="E42" s="48"/>
    </row>
    <row r="43" spans="1:5" s="58" customFormat="1" ht="15" customHeight="1">
      <c r="A43" s="117" t="s">
        <v>191</v>
      </c>
      <c r="B43" s="108" t="s">
        <v>83</v>
      </c>
      <c r="C43" s="108" t="s">
        <v>508</v>
      </c>
      <c r="D43" s="108" t="s">
        <v>509</v>
      </c>
      <c r="E43" s="127" t="s">
        <v>82</v>
      </c>
    </row>
    <row r="44" spans="1:5" s="58" customFormat="1" ht="18.75" customHeight="1">
      <c r="A44" s="92" t="s">
        <v>507</v>
      </c>
      <c r="B44" s="46">
        <v>292279</v>
      </c>
      <c r="C44" s="46">
        <f>SUM(C46:C63)</f>
        <v>63783</v>
      </c>
      <c r="D44" s="46">
        <f>SUM(D46:D63)</f>
        <v>94236</v>
      </c>
      <c r="E44" s="46">
        <f>SUM(E46:E63)</f>
        <v>134260</v>
      </c>
    </row>
    <row r="45" spans="1:5" ht="7.5" customHeight="1">
      <c r="A45" s="64"/>
      <c r="B45" s="47"/>
      <c r="C45" s="47"/>
      <c r="D45" s="47"/>
      <c r="E45" s="47"/>
    </row>
    <row r="46" spans="1:5" ht="15" customHeight="1">
      <c r="A46" s="64" t="s">
        <v>452</v>
      </c>
      <c r="B46" s="46">
        <v>8634</v>
      </c>
      <c r="C46" s="47">
        <v>2813</v>
      </c>
      <c r="D46" s="47">
        <v>1527</v>
      </c>
      <c r="E46" s="47">
        <f>B46-C46-D46</f>
        <v>4294</v>
      </c>
    </row>
    <row r="47" spans="1:5" ht="15" customHeight="1">
      <c r="A47" s="64" t="s">
        <v>451</v>
      </c>
      <c r="B47" s="46">
        <v>14051</v>
      </c>
      <c r="C47" s="47">
        <v>4516</v>
      </c>
      <c r="D47" s="47">
        <v>2205</v>
      </c>
      <c r="E47" s="47">
        <f aca="true" t="shared" si="0" ref="E47:E63">B47-C47-D47</f>
        <v>7330</v>
      </c>
    </row>
    <row r="48" spans="1:5" ht="15" customHeight="1">
      <c r="A48" s="64" t="s">
        <v>453</v>
      </c>
      <c r="B48" s="46">
        <v>36323</v>
      </c>
      <c r="C48" s="47">
        <v>9156</v>
      </c>
      <c r="D48" s="47">
        <v>6220</v>
      </c>
      <c r="E48" s="47">
        <f t="shared" si="0"/>
        <v>20947</v>
      </c>
    </row>
    <row r="49" spans="1:5" ht="15" customHeight="1">
      <c r="A49" s="64" t="s">
        <v>454</v>
      </c>
      <c r="B49" s="46">
        <v>45559</v>
      </c>
      <c r="C49" s="47">
        <v>9352</v>
      </c>
      <c r="D49" s="47">
        <v>7427</v>
      </c>
      <c r="E49" s="47">
        <f t="shared" si="0"/>
        <v>28780</v>
      </c>
    </row>
    <row r="50" spans="1:5" ht="15" customHeight="1">
      <c r="A50" s="64" t="s">
        <v>455</v>
      </c>
      <c r="B50" s="46">
        <v>37793</v>
      </c>
      <c r="C50" s="47">
        <v>8221</v>
      </c>
      <c r="D50" s="47">
        <v>7224</v>
      </c>
      <c r="E50" s="47">
        <f t="shared" si="0"/>
        <v>22348</v>
      </c>
    </row>
    <row r="51" spans="1:5" ht="15" customHeight="1">
      <c r="A51" s="64" t="s">
        <v>456</v>
      </c>
      <c r="B51" s="46">
        <v>23457</v>
      </c>
      <c r="C51" s="47">
        <v>6491</v>
      </c>
      <c r="D51" s="47">
        <v>6345</v>
      </c>
      <c r="E51" s="47">
        <f t="shared" si="0"/>
        <v>10621</v>
      </c>
    </row>
    <row r="52" spans="1:5" ht="15" customHeight="1">
      <c r="A52" s="64" t="s">
        <v>457</v>
      </c>
      <c r="B52" s="46">
        <v>29777</v>
      </c>
      <c r="C52" s="47">
        <v>8104</v>
      </c>
      <c r="D52" s="47">
        <v>10383</v>
      </c>
      <c r="E52" s="47">
        <f t="shared" si="0"/>
        <v>11290</v>
      </c>
    </row>
    <row r="53" spans="1:5" ht="15" customHeight="1">
      <c r="A53" s="64" t="s">
        <v>458</v>
      </c>
      <c r="B53" s="46">
        <v>19337</v>
      </c>
      <c r="C53" s="47">
        <v>4394</v>
      </c>
      <c r="D53" s="47">
        <v>8322</v>
      </c>
      <c r="E53" s="47">
        <f t="shared" si="0"/>
        <v>6621</v>
      </c>
    </row>
    <row r="54" spans="1:5" ht="15" customHeight="1">
      <c r="A54" s="64" t="s">
        <v>459</v>
      </c>
      <c r="B54" s="46">
        <v>13867</v>
      </c>
      <c r="C54" s="47">
        <v>2484</v>
      </c>
      <c r="D54" s="47">
        <v>6909</v>
      </c>
      <c r="E54" s="47">
        <f t="shared" si="0"/>
        <v>4474</v>
      </c>
    </row>
    <row r="55" spans="1:5" ht="15" customHeight="1">
      <c r="A55" s="64" t="s">
        <v>450</v>
      </c>
      <c r="B55" s="46">
        <v>10576</v>
      </c>
      <c r="C55" s="47">
        <v>1455</v>
      </c>
      <c r="D55" s="47">
        <v>5999</v>
      </c>
      <c r="E55" s="47">
        <f t="shared" si="0"/>
        <v>3122</v>
      </c>
    </row>
    <row r="56" spans="1:5" ht="15" customHeight="1">
      <c r="A56" s="64" t="s">
        <v>449</v>
      </c>
      <c r="B56" s="46">
        <v>8274</v>
      </c>
      <c r="C56" s="47">
        <v>1023</v>
      </c>
      <c r="D56" s="47">
        <v>4951</v>
      </c>
      <c r="E56" s="47">
        <f t="shared" si="0"/>
        <v>2300</v>
      </c>
    </row>
    <row r="57" spans="1:5" ht="15" customHeight="1">
      <c r="A57" s="64" t="s">
        <v>443</v>
      </c>
      <c r="B57" s="46">
        <v>11175</v>
      </c>
      <c r="C57" s="47">
        <v>1236</v>
      </c>
      <c r="D57" s="47">
        <v>6857</v>
      </c>
      <c r="E57" s="47">
        <f t="shared" si="0"/>
        <v>3082</v>
      </c>
    </row>
    <row r="58" spans="1:5" ht="15" customHeight="1">
      <c r="A58" s="64" t="s">
        <v>444</v>
      </c>
      <c r="B58" s="46">
        <v>7202</v>
      </c>
      <c r="C58" s="47">
        <v>746</v>
      </c>
      <c r="D58" s="47">
        <v>4571</v>
      </c>
      <c r="E58" s="47">
        <f t="shared" si="0"/>
        <v>1885</v>
      </c>
    </row>
    <row r="59" spans="1:5" ht="15" customHeight="1">
      <c r="A59" s="64" t="s">
        <v>445</v>
      </c>
      <c r="B59" s="46">
        <v>7507</v>
      </c>
      <c r="C59" s="47">
        <v>808</v>
      </c>
      <c r="D59" s="47">
        <v>4850</v>
      </c>
      <c r="E59" s="47">
        <f t="shared" si="0"/>
        <v>1849</v>
      </c>
    </row>
    <row r="60" spans="1:5" ht="15" customHeight="1">
      <c r="A60" s="64" t="s">
        <v>446</v>
      </c>
      <c r="B60" s="46">
        <v>7035</v>
      </c>
      <c r="C60" s="47">
        <v>956</v>
      </c>
      <c r="D60" s="47">
        <v>4328</v>
      </c>
      <c r="E60" s="47">
        <f t="shared" si="0"/>
        <v>1751</v>
      </c>
    </row>
    <row r="61" spans="1:5" ht="15" customHeight="1">
      <c r="A61" s="64" t="s">
        <v>447</v>
      </c>
      <c r="B61" s="46">
        <v>5656</v>
      </c>
      <c r="C61" s="47">
        <v>878</v>
      </c>
      <c r="D61" s="47">
        <v>3225</v>
      </c>
      <c r="E61" s="47">
        <f t="shared" si="0"/>
        <v>1553</v>
      </c>
    </row>
    <row r="62" spans="1:5" ht="15" customHeight="1">
      <c r="A62" s="64" t="s">
        <v>448</v>
      </c>
      <c r="B62" s="46">
        <v>3778</v>
      </c>
      <c r="C62" s="47">
        <v>788</v>
      </c>
      <c r="D62" s="47">
        <v>1917</v>
      </c>
      <c r="E62" s="47">
        <f t="shared" si="0"/>
        <v>1073</v>
      </c>
    </row>
    <row r="63" spans="1:5" ht="15" customHeight="1">
      <c r="A63" s="17" t="s">
        <v>442</v>
      </c>
      <c r="B63" s="46">
        <v>2278</v>
      </c>
      <c r="C63" s="30">
        <v>362</v>
      </c>
      <c r="D63" s="30">
        <v>976</v>
      </c>
      <c r="E63" s="47">
        <f t="shared" si="0"/>
        <v>940</v>
      </c>
    </row>
    <row r="64" spans="1:5" ht="3.75" customHeight="1">
      <c r="A64" s="41"/>
      <c r="B64" s="49"/>
      <c r="C64" s="102"/>
      <c r="D64" s="49"/>
      <c r="E64" s="49"/>
    </row>
    <row r="65" spans="1:5" ht="11.25">
      <c r="A65" s="8" t="s">
        <v>440</v>
      </c>
      <c r="B65" s="8"/>
      <c r="C65" s="8"/>
      <c r="D65" s="8"/>
      <c r="E65" s="8"/>
    </row>
    <row r="66" ht="11.25">
      <c r="G66" s="8"/>
    </row>
    <row r="67" ht="11.25">
      <c r="G67" s="8"/>
    </row>
    <row r="68" ht="11.25">
      <c r="G68" s="8"/>
    </row>
    <row r="69" ht="11.25">
      <c r="G69" s="8"/>
    </row>
    <row r="70" ht="11.25">
      <c r="G70" s="8"/>
    </row>
    <row r="71" ht="11.25">
      <c r="G71" s="8"/>
    </row>
    <row r="72" ht="11.25">
      <c r="G72" s="8"/>
    </row>
    <row r="73" ht="11.25">
      <c r="G73" s="8"/>
    </row>
    <row r="74" ht="11.25">
      <c r="G74" s="8"/>
    </row>
    <row r="75" ht="11.25">
      <c r="G75" s="8"/>
    </row>
    <row r="76" ht="11.25">
      <c r="G76" s="8"/>
    </row>
    <row r="77" ht="11.25">
      <c r="G77" s="8"/>
    </row>
    <row r="78" ht="11.25">
      <c r="G78" s="8"/>
    </row>
    <row r="79" ht="11.25">
      <c r="G79" s="8"/>
    </row>
    <row r="80" ht="11.25">
      <c r="G80" s="8"/>
    </row>
    <row r="81" ht="11.25">
      <c r="G81" s="8"/>
    </row>
    <row r="82" ht="11.25">
      <c r="G82" s="8"/>
    </row>
    <row r="83" ht="11.25">
      <c r="G83" s="8"/>
    </row>
    <row r="84" ht="11.25">
      <c r="G84" s="8"/>
    </row>
    <row r="85" ht="11.25">
      <c r="G85" s="8"/>
    </row>
    <row r="86" ht="11.25">
      <c r="G86" s="8"/>
    </row>
    <row r="87" ht="11.25">
      <c r="G87" s="8"/>
    </row>
    <row r="88" ht="11.25">
      <c r="G88" s="8"/>
    </row>
    <row r="89" ht="11.25">
      <c r="G89" s="8"/>
    </row>
    <row r="90" ht="11.25">
      <c r="G90" s="8"/>
    </row>
    <row r="91" ht="11.25">
      <c r="G91" s="8"/>
    </row>
    <row r="92" ht="11.25">
      <c r="G92" s="8"/>
    </row>
    <row r="93" ht="11.25">
      <c r="G93" s="8"/>
    </row>
    <row r="94" ht="11.25">
      <c r="G94" s="8"/>
    </row>
    <row r="95" ht="11.25">
      <c r="G95" s="8"/>
    </row>
    <row r="96" ht="11.25">
      <c r="G96" s="8"/>
    </row>
    <row r="97" ht="11.25">
      <c r="G97" s="8"/>
    </row>
    <row r="98" ht="11.25">
      <c r="G98" s="8"/>
    </row>
    <row r="99" ht="11.25">
      <c r="G99" s="8"/>
    </row>
    <row r="100" ht="11.25">
      <c r="G100" s="8"/>
    </row>
    <row r="101" ht="11.25">
      <c r="G101" s="8"/>
    </row>
    <row r="102" ht="11.25">
      <c r="G102" s="8"/>
    </row>
    <row r="103" ht="11.25">
      <c r="G103" s="8"/>
    </row>
    <row r="104" ht="11.25">
      <c r="G104" s="8"/>
    </row>
    <row r="105" ht="11.25">
      <c r="G105" s="8"/>
    </row>
    <row r="106" ht="11.25">
      <c r="G106" s="8"/>
    </row>
    <row r="107" ht="11.25">
      <c r="G107" s="8"/>
    </row>
    <row r="108" ht="11.25">
      <c r="G108" s="8"/>
    </row>
    <row r="109" ht="11.25">
      <c r="G109" s="8"/>
    </row>
    <row r="110" ht="11.25">
      <c r="G110" s="8"/>
    </row>
    <row r="111" ht="11.25">
      <c r="G111" s="8"/>
    </row>
    <row r="112" ht="11.25">
      <c r="G112" s="8"/>
    </row>
    <row r="113" ht="11.25">
      <c r="G113" s="8"/>
    </row>
    <row r="114" ht="11.25">
      <c r="G114" s="8"/>
    </row>
    <row r="115" ht="11.25">
      <c r="G115" s="8"/>
    </row>
    <row r="116" ht="11.25">
      <c r="G116" s="8"/>
    </row>
    <row r="117" ht="11.25">
      <c r="G117" s="8"/>
    </row>
    <row r="118" ht="11.25">
      <c r="G118" s="8"/>
    </row>
    <row r="119" ht="11.25">
      <c r="G119" s="8"/>
    </row>
    <row r="120" ht="11.25">
      <c r="G120" s="8"/>
    </row>
    <row r="121" ht="11.25">
      <c r="G121" s="8"/>
    </row>
    <row r="122" ht="11.25">
      <c r="G122" s="8"/>
    </row>
    <row r="123" ht="11.25">
      <c r="G123" s="8"/>
    </row>
    <row r="124" ht="11.25">
      <c r="G124" s="8"/>
    </row>
    <row r="125" ht="11.25">
      <c r="G125" s="8"/>
    </row>
    <row r="126" ht="11.25">
      <c r="G126" s="8"/>
    </row>
    <row r="127" ht="11.25">
      <c r="G127" s="8"/>
    </row>
    <row r="128" ht="11.25">
      <c r="G128" s="8"/>
    </row>
    <row r="129" ht="11.25">
      <c r="G129" s="8"/>
    </row>
    <row r="130" ht="11.25">
      <c r="G130" s="8"/>
    </row>
    <row r="131" ht="11.25">
      <c r="G131" s="8"/>
    </row>
    <row r="132" ht="11.25">
      <c r="G132" s="8"/>
    </row>
    <row r="133" ht="11.25">
      <c r="G133" s="8"/>
    </row>
    <row r="134" ht="11.25">
      <c r="G134" s="8"/>
    </row>
    <row r="135" ht="11.25">
      <c r="G135" s="8"/>
    </row>
    <row r="136" ht="11.25">
      <c r="G136" s="8"/>
    </row>
    <row r="137" ht="11.25">
      <c r="G137" s="8"/>
    </row>
    <row r="138" ht="11.25">
      <c r="G138" s="8"/>
    </row>
    <row r="139" ht="11.25">
      <c r="G139" s="8"/>
    </row>
    <row r="140" ht="11.25">
      <c r="G140" s="8"/>
    </row>
    <row r="141" ht="11.25">
      <c r="G141" s="8"/>
    </row>
    <row r="142" ht="11.25">
      <c r="G142" s="8"/>
    </row>
    <row r="143" ht="11.25">
      <c r="G143" s="8"/>
    </row>
    <row r="144" ht="11.25">
      <c r="G144" s="8"/>
    </row>
    <row r="145" ht="11.25">
      <c r="G145" s="8"/>
    </row>
    <row r="146" ht="11.25">
      <c r="G146" s="8"/>
    </row>
    <row r="147" ht="11.25">
      <c r="G147" s="8"/>
    </row>
    <row r="148" ht="11.25">
      <c r="G148" s="8"/>
    </row>
    <row r="149" ht="11.25">
      <c r="G149" s="8"/>
    </row>
    <row r="150" ht="11.25">
      <c r="G150" s="8"/>
    </row>
    <row r="151" ht="11.25">
      <c r="G151" s="8"/>
    </row>
    <row r="152" ht="11.25">
      <c r="G152" s="8"/>
    </row>
    <row r="153" ht="11.25">
      <c r="G153" s="8"/>
    </row>
    <row r="154" ht="11.25">
      <c r="G154" s="8"/>
    </row>
    <row r="155" ht="11.25">
      <c r="G155" s="8"/>
    </row>
    <row r="156" ht="11.25">
      <c r="G156" s="8"/>
    </row>
    <row r="157" ht="11.25">
      <c r="G157" s="8"/>
    </row>
    <row r="158" ht="11.25">
      <c r="G158" s="8"/>
    </row>
    <row r="159" ht="11.25">
      <c r="G159" s="8"/>
    </row>
    <row r="160" ht="11.25">
      <c r="G160" s="8"/>
    </row>
    <row r="161" ht="11.25">
      <c r="G161" s="8"/>
    </row>
    <row r="162" ht="11.25">
      <c r="G162" s="8"/>
    </row>
    <row r="163" ht="11.25">
      <c r="G163" s="8"/>
    </row>
    <row r="164" ht="11.25">
      <c r="G164" s="8"/>
    </row>
    <row r="165" ht="11.25">
      <c r="G165" s="8"/>
    </row>
    <row r="166" ht="11.25">
      <c r="G166" s="8"/>
    </row>
    <row r="167" ht="11.25">
      <c r="G167" s="8"/>
    </row>
    <row r="168" ht="11.25">
      <c r="G168" s="8"/>
    </row>
    <row r="169" ht="11.25">
      <c r="G169" s="8"/>
    </row>
    <row r="170" ht="11.25">
      <c r="G170" s="8"/>
    </row>
    <row r="171" ht="11.25">
      <c r="G171" s="8"/>
    </row>
    <row r="172" ht="11.25">
      <c r="G172" s="8"/>
    </row>
    <row r="173" ht="11.25">
      <c r="G173" s="8"/>
    </row>
    <row r="174" ht="11.25">
      <c r="G174" s="8"/>
    </row>
    <row r="175" ht="11.25">
      <c r="G175" s="8"/>
    </row>
    <row r="176" ht="11.25">
      <c r="G176" s="8"/>
    </row>
    <row r="177" ht="11.25">
      <c r="G177" s="8"/>
    </row>
    <row r="178" ht="11.25">
      <c r="G178" s="8"/>
    </row>
    <row r="179" ht="11.25">
      <c r="G179" s="8"/>
    </row>
    <row r="180" ht="11.25">
      <c r="G180" s="8"/>
    </row>
    <row r="181" ht="11.25">
      <c r="G181" s="8"/>
    </row>
    <row r="182" ht="11.25">
      <c r="G182" s="8"/>
    </row>
    <row r="183" ht="11.25">
      <c r="G183" s="8"/>
    </row>
    <row r="184" ht="11.25">
      <c r="G184" s="8"/>
    </row>
    <row r="185" ht="11.25">
      <c r="G185" s="8"/>
    </row>
    <row r="186" ht="11.25">
      <c r="G186" s="8"/>
    </row>
    <row r="187" ht="11.25">
      <c r="G187" s="8"/>
    </row>
    <row r="188" ht="11.25">
      <c r="G188" s="8"/>
    </row>
    <row r="189" ht="11.25">
      <c r="G189" s="8"/>
    </row>
    <row r="190" ht="11.25">
      <c r="G190" s="8"/>
    </row>
    <row r="191" ht="11.25">
      <c r="G191" s="8"/>
    </row>
    <row r="192" ht="11.25">
      <c r="G192" s="8"/>
    </row>
    <row r="193" ht="11.25">
      <c r="G193" s="8"/>
    </row>
    <row r="194" ht="11.25">
      <c r="G194" s="8"/>
    </row>
    <row r="195" ht="11.25">
      <c r="G195" s="8"/>
    </row>
    <row r="196" ht="11.25">
      <c r="G196" s="8"/>
    </row>
    <row r="197" ht="11.25">
      <c r="G197" s="8"/>
    </row>
    <row r="198" ht="11.25">
      <c r="G198" s="8"/>
    </row>
    <row r="199" ht="11.25">
      <c r="G199" s="8"/>
    </row>
    <row r="200" ht="11.25">
      <c r="G200" s="8"/>
    </row>
    <row r="201" ht="11.25">
      <c r="G201" s="8"/>
    </row>
    <row r="202" ht="11.25">
      <c r="G202" s="8"/>
    </row>
    <row r="203" ht="11.25">
      <c r="G203" s="8"/>
    </row>
    <row r="204" ht="11.25">
      <c r="G204" s="8"/>
    </row>
  </sheetData>
  <sheetProtection/>
  <mergeCells count="4">
    <mergeCell ref="A3:A4"/>
    <mergeCell ref="F3:G3"/>
    <mergeCell ref="B3:C3"/>
    <mergeCell ref="D3:E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2.125" style="58" customWidth="1"/>
    <col min="3" max="3" width="15.00390625" style="58" customWidth="1"/>
    <col min="4" max="10" width="13.625" style="58" customWidth="1"/>
    <col min="11" max="16384" width="8.875" style="58" customWidth="1"/>
  </cols>
  <sheetData>
    <row r="1" s="78" customFormat="1" ht="17.25">
      <c r="A1" s="93" t="s">
        <v>293</v>
      </c>
    </row>
    <row r="2" spans="3:10" ht="11.25">
      <c r="C2" s="57"/>
      <c r="D2" s="94"/>
      <c r="E2" s="57"/>
      <c r="F2" s="57"/>
      <c r="G2" s="57"/>
      <c r="H2" s="57"/>
      <c r="I2" s="57"/>
      <c r="J2" s="98" t="s">
        <v>194</v>
      </c>
    </row>
    <row r="3" spans="1:10" ht="13.5" customHeight="1">
      <c r="A3" s="181" t="s">
        <v>239</v>
      </c>
      <c r="B3" s="182"/>
      <c r="C3" s="183"/>
      <c r="D3" s="186" t="s">
        <v>242</v>
      </c>
      <c r="E3" s="186" t="s">
        <v>261</v>
      </c>
      <c r="F3" s="186" t="s">
        <v>403</v>
      </c>
      <c r="G3" s="186" t="s">
        <v>467</v>
      </c>
      <c r="H3" s="179" t="s">
        <v>468</v>
      </c>
      <c r="I3" s="180"/>
      <c r="J3" s="180"/>
    </row>
    <row r="4" spans="1:10" ht="13.5" customHeight="1">
      <c r="A4" s="184"/>
      <c r="B4" s="184"/>
      <c r="C4" s="185"/>
      <c r="D4" s="187"/>
      <c r="E4" s="187"/>
      <c r="F4" s="187"/>
      <c r="G4" s="187"/>
      <c r="H4" s="114" t="s">
        <v>240</v>
      </c>
      <c r="I4" s="114" t="s">
        <v>76</v>
      </c>
      <c r="J4" s="115" t="s">
        <v>241</v>
      </c>
    </row>
    <row r="5" spans="1:10" ht="19.5" customHeight="1">
      <c r="A5" s="95" t="s">
        <v>43</v>
      </c>
      <c r="B5" s="95"/>
      <c r="C5" s="96"/>
      <c r="D5" s="46">
        <v>4339816813</v>
      </c>
      <c r="E5" s="46">
        <v>4441573804</v>
      </c>
      <c r="F5" s="46">
        <v>4527962253</v>
      </c>
      <c r="G5" s="46">
        <v>4611409513</v>
      </c>
      <c r="H5" s="46">
        <v>650913140</v>
      </c>
      <c r="I5" s="46">
        <v>521956623</v>
      </c>
      <c r="J5" s="46">
        <v>4740366030</v>
      </c>
    </row>
    <row r="6" spans="1:10" ht="12" customHeight="1">
      <c r="A6" s="57"/>
      <c r="B6" s="57"/>
      <c r="C6" s="80"/>
      <c r="D6" s="46"/>
      <c r="E6" s="46"/>
      <c r="F6" s="46"/>
      <c r="G6" s="46"/>
      <c r="H6" s="46"/>
      <c r="I6" s="46"/>
      <c r="J6" s="46"/>
    </row>
    <row r="7" spans="1:10" ht="19.5" customHeight="1">
      <c r="A7" s="57"/>
      <c r="B7" s="57" t="s">
        <v>40</v>
      </c>
      <c r="C7" s="80"/>
      <c r="D7" s="46">
        <v>3456850214</v>
      </c>
      <c r="E7" s="46">
        <v>3570814727</v>
      </c>
      <c r="F7" s="46">
        <v>3684514521</v>
      </c>
      <c r="G7" s="46">
        <v>3777680117</v>
      </c>
      <c r="H7" s="46">
        <v>550326840</v>
      </c>
      <c r="I7" s="46">
        <v>403235851</v>
      </c>
      <c r="J7" s="46">
        <v>3924771106</v>
      </c>
    </row>
    <row r="8" spans="1:10" ht="12" customHeight="1">
      <c r="A8" s="57"/>
      <c r="B8" s="57"/>
      <c r="C8" s="80"/>
      <c r="D8" s="46"/>
      <c r="E8" s="46"/>
      <c r="F8" s="46"/>
      <c r="G8" s="46"/>
      <c r="H8" s="46"/>
      <c r="I8" s="46"/>
      <c r="J8" s="46"/>
    </row>
    <row r="9" spans="1:10" ht="19.5" customHeight="1">
      <c r="A9" s="57"/>
      <c r="B9" s="57" t="s">
        <v>77</v>
      </c>
      <c r="C9" s="80"/>
      <c r="D9" s="46">
        <v>568304539</v>
      </c>
      <c r="E9" s="46">
        <v>562958099</v>
      </c>
      <c r="F9" s="46">
        <v>547103816</v>
      </c>
      <c r="G9" s="46">
        <v>539112468</v>
      </c>
      <c r="H9" s="46">
        <v>73725500</v>
      </c>
      <c r="I9" s="46">
        <v>83954295</v>
      </c>
      <c r="J9" s="46">
        <v>528883673</v>
      </c>
    </row>
    <row r="10" spans="1:10" ht="19.5" customHeight="1">
      <c r="A10" s="57"/>
      <c r="B10" s="57"/>
      <c r="C10" s="80" t="s">
        <v>414</v>
      </c>
      <c r="D10" s="46">
        <v>17300207</v>
      </c>
      <c r="E10" s="46">
        <v>17085336</v>
      </c>
      <c r="F10" s="46">
        <v>16645837</v>
      </c>
      <c r="G10" s="46">
        <v>15818689</v>
      </c>
      <c r="H10" s="46">
        <v>1157700</v>
      </c>
      <c r="I10" s="46">
        <v>1775913</v>
      </c>
      <c r="J10" s="46">
        <v>15200476</v>
      </c>
    </row>
    <row r="11" spans="1:10" ht="19.5" customHeight="1">
      <c r="A11" s="57"/>
      <c r="B11" s="57"/>
      <c r="C11" s="80" t="s">
        <v>415</v>
      </c>
      <c r="D11" s="46">
        <v>171351000</v>
      </c>
      <c r="E11" s="46">
        <v>175733600</v>
      </c>
      <c r="F11" s="46">
        <v>170112600</v>
      </c>
      <c r="G11" s="46">
        <v>170065600</v>
      </c>
      <c r="H11" s="46">
        <v>37311000</v>
      </c>
      <c r="I11" s="46">
        <v>37982000</v>
      </c>
      <c r="J11" s="46">
        <v>169394600</v>
      </c>
    </row>
    <row r="12" spans="1:10" ht="19.5" customHeight="1">
      <c r="A12" s="57"/>
      <c r="B12" s="57"/>
      <c r="C12" s="80" t="s">
        <v>416</v>
      </c>
      <c r="D12" s="46">
        <v>197864286</v>
      </c>
      <c r="E12" s="46">
        <v>195602136</v>
      </c>
      <c r="F12" s="46">
        <v>192097307</v>
      </c>
      <c r="G12" s="46">
        <v>189392430</v>
      </c>
      <c r="H12" s="46">
        <v>9677000</v>
      </c>
      <c r="I12" s="46">
        <v>14583956</v>
      </c>
      <c r="J12" s="46">
        <v>184485474</v>
      </c>
    </row>
    <row r="13" spans="1:10" ht="19.5" customHeight="1">
      <c r="A13" s="57"/>
      <c r="B13" s="57"/>
      <c r="C13" s="80" t="s">
        <v>417</v>
      </c>
      <c r="D13" s="46">
        <v>122663577</v>
      </c>
      <c r="E13" s="46">
        <v>119177828</v>
      </c>
      <c r="F13" s="46">
        <v>116449312</v>
      </c>
      <c r="G13" s="46">
        <v>114268494</v>
      </c>
      <c r="H13" s="46">
        <v>20973300</v>
      </c>
      <c r="I13" s="46">
        <v>23594513</v>
      </c>
      <c r="J13" s="46">
        <v>111647281</v>
      </c>
    </row>
    <row r="14" spans="1:10" ht="19.5" customHeight="1">
      <c r="A14" s="57"/>
      <c r="B14" s="57"/>
      <c r="C14" s="80" t="s">
        <v>418</v>
      </c>
      <c r="D14" s="46" t="s">
        <v>192</v>
      </c>
      <c r="E14" s="46" t="s">
        <v>192</v>
      </c>
      <c r="F14" s="46" t="s">
        <v>192</v>
      </c>
      <c r="G14" s="46" t="s">
        <v>192</v>
      </c>
      <c r="H14" s="46" t="s">
        <v>192</v>
      </c>
      <c r="I14" s="46" t="s">
        <v>192</v>
      </c>
      <c r="J14" s="46" t="s">
        <v>192</v>
      </c>
    </row>
    <row r="15" spans="1:10" ht="19.5" customHeight="1">
      <c r="A15" s="57"/>
      <c r="B15" s="57"/>
      <c r="C15" s="80" t="s">
        <v>419</v>
      </c>
      <c r="D15" s="46">
        <v>2246964</v>
      </c>
      <c r="E15" s="46">
        <v>2246964</v>
      </c>
      <c r="F15" s="46">
        <v>2085871</v>
      </c>
      <c r="G15" s="46">
        <v>1916790</v>
      </c>
      <c r="H15" s="46" t="s">
        <v>190</v>
      </c>
      <c r="I15" s="46">
        <v>187738</v>
      </c>
      <c r="J15" s="46">
        <v>1729052</v>
      </c>
    </row>
    <row r="16" spans="1:10" ht="19.5" customHeight="1">
      <c r="A16" s="57"/>
      <c r="B16" s="57"/>
      <c r="C16" s="80" t="s">
        <v>420</v>
      </c>
      <c r="D16" s="46">
        <v>287128</v>
      </c>
      <c r="E16" s="46">
        <v>326034</v>
      </c>
      <c r="F16" s="46">
        <v>322930</v>
      </c>
      <c r="G16" s="46">
        <v>318796</v>
      </c>
      <c r="H16" s="46">
        <v>170400</v>
      </c>
      <c r="I16" s="46">
        <v>4626</v>
      </c>
      <c r="J16" s="46">
        <v>484570</v>
      </c>
    </row>
    <row r="17" spans="1:10" ht="19.5" customHeight="1">
      <c r="A17" s="57"/>
      <c r="B17" s="57"/>
      <c r="C17" s="80" t="s">
        <v>421</v>
      </c>
      <c r="D17" s="46">
        <v>56591377</v>
      </c>
      <c r="E17" s="46">
        <v>52786201</v>
      </c>
      <c r="F17" s="46">
        <v>49389959</v>
      </c>
      <c r="G17" s="46">
        <v>45775769</v>
      </c>
      <c r="H17" s="46">
        <v>1395000</v>
      </c>
      <c r="I17" s="46">
        <v>5825549</v>
      </c>
      <c r="J17" s="46">
        <v>41345220</v>
      </c>
    </row>
    <row r="18" spans="1:10" ht="19.5" customHeight="1">
      <c r="A18" s="57"/>
      <c r="B18" s="57"/>
      <c r="C18" s="80" t="s">
        <v>422</v>
      </c>
      <c r="D18" s="46" t="s">
        <v>192</v>
      </c>
      <c r="E18" s="46" t="s">
        <v>192</v>
      </c>
      <c r="F18" s="46" t="s">
        <v>192</v>
      </c>
      <c r="G18" s="46">
        <v>1555900</v>
      </c>
      <c r="H18" s="46">
        <v>3041100</v>
      </c>
      <c r="I18" s="46" t="s">
        <v>190</v>
      </c>
      <c r="J18" s="46">
        <v>4597000</v>
      </c>
    </row>
    <row r="19" spans="1:10" ht="12" customHeight="1">
      <c r="A19" s="57"/>
      <c r="B19" s="57"/>
      <c r="C19" s="65"/>
      <c r="D19" s="46"/>
      <c r="E19" s="46"/>
      <c r="F19" s="46"/>
      <c r="G19" s="46"/>
      <c r="H19" s="46"/>
      <c r="I19" s="46"/>
      <c r="J19" s="46"/>
    </row>
    <row r="20" spans="1:10" ht="19.5" customHeight="1">
      <c r="A20" s="57"/>
      <c r="B20" s="97" t="s">
        <v>78</v>
      </c>
      <c r="C20" s="80"/>
      <c r="D20" s="46">
        <v>314662060</v>
      </c>
      <c r="E20" s="46">
        <v>307800978</v>
      </c>
      <c r="F20" s="46">
        <v>296343916</v>
      </c>
      <c r="G20" s="46">
        <v>294616928</v>
      </c>
      <c r="H20" s="46">
        <v>26860800</v>
      </c>
      <c r="I20" s="46">
        <v>34766477</v>
      </c>
      <c r="J20" s="46">
        <v>286711251</v>
      </c>
    </row>
    <row r="21" spans="1:10" ht="19.5" customHeight="1">
      <c r="A21" s="57"/>
      <c r="B21" s="57"/>
      <c r="C21" s="80" t="s">
        <v>423</v>
      </c>
      <c r="D21" s="46">
        <v>67233159</v>
      </c>
      <c r="E21" s="46">
        <v>68305105</v>
      </c>
      <c r="F21" s="46">
        <v>70101168</v>
      </c>
      <c r="G21" s="46">
        <v>71939351</v>
      </c>
      <c r="H21" s="46">
        <v>14885000</v>
      </c>
      <c r="I21" s="46">
        <v>7648003</v>
      </c>
      <c r="J21" s="46">
        <v>79176348</v>
      </c>
    </row>
    <row r="22" spans="1:10" ht="19.5" customHeight="1">
      <c r="A22" s="57"/>
      <c r="B22" s="57"/>
      <c r="C22" s="80" t="s">
        <v>424</v>
      </c>
      <c r="D22" s="46">
        <v>112209740</v>
      </c>
      <c r="E22" s="46">
        <v>106057144</v>
      </c>
      <c r="F22" s="46">
        <v>99008775</v>
      </c>
      <c r="G22" s="46">
        <v>91522311</v>
      </c>
      <c r="H22" s="46">
        <v>3169800</v>
      </c>
      <c r="I22" s="46">
        <v>11429459</v>
      </c>
      <c r="J22" s="46">
        <v>83262652</v>
      </c>
    </row>
    <row r="23" spans="1:10" ht="19.5" customHeight="1">
      <c r="A23" s="57"/>
      <c r="B23" s="57"/>
      <c r="C23" s="80" t="s">
        <v>425</v>
      </c>
      <c r="D23" s="46">
        <v>18404185</v>
      </c>
      <c r="E23" s="46">
        <v>17337131</v>
      </c>
      <c r="F23" s="46">
        <v>16177299</v>
      </c>
      <c r="G23" s="46">
        <v>14957437</v>
      </c>
      <c r="H23" s="46" t="s">
        <v>190</v>
      </c>
      <c r="I23" s="46">
        <v>1339486</v>
      </c>
      <c r="J23" s="46">
        <v>13617951</v>
      </c>
    </row>
    <row r="24" spans="1:10" ht="19.5" customHeight="1">
      <c r="A24" s="57"/>
      <c r="B24" s="57"/>
      <c r="C24" s="80" t="s">
        <v>426</v>
      </c>
      <c r="D24" s="46">
        <v>447941</v>
      </c>
      <c r="E24" s="46">
        <v>403754</v>
      </c>
      <c r="F24" s="46">
        <v>362647</v>
      </c>
      <c r="G24" s="46">
        <v>321209</v>
      </c>
      <c r="H24" s="46" t="s">
        <v>190</v>
      </c>
      <c r="I24" s="46">
        <v>321209</v>
      </c>
      <c r="J24" s="46" t="s">
        <v>190</v>
      </c>
    </row>
    <row r="25" spans="1:10" ht="19.5" customHeight="1">
      <c r="A25" s="57"/>
      <c r="B25" s="57"/>
      <c r="C25" s="80" t="s">
        <v>427</v>
      </c>
      <c r="D25" s="46">
        <v>771035</v>
      </c>
      <c r="E25" s="46">
        <v>671844</v>
      </c>
      <c r="F25" s="46">
        <v>514027</v>
      </c>
      <c r="G25" s="46">
        <v>424620</v>
      </c>
      <c r="H25" s="46" t="s">
        <v>190</v>
      </c>
      <c r="I25" s="46">
        <v>94320</v>
      </c>
      <c r="J25" s="46">
        <v>330300</v>
      </c>
    </row>
    <row r="26" spans="1:10" ht="19.5" customHeight="1">
      <c r="A26" s="57"/>
      <c r="B26" s="57"/>
      <c r="C26" s="80" t="s">
        <v>428</v>
      </c>
      <c r="D26" s="46">
        <v>115596000</v>
      </c>
      <c r="E26" s="46">
        <v>115026000</v>
      </c>
      <c r="F26" s="46">
        <v>110180000</v>
      </c>
      <c r="G26" s="46">
        <v>115452000</v>
      </c>
      <c r="H26" s="46">
        <v>8806000</v>
      </c>
      <c r="I26" s="46">
        <v>13934000</v>
      </c>
      <c r="J26" s="46">
        <v>110324000</v>
      </c>
    </row>
    <row r="27" spans="1:10" ht="12" customHeight="1">
      <c r="A27" s="57"/>
      <c r="B27" s="57"/>
      <c r="C27" s="65"/>
      <c r="D27" s="46"/>
      <c r="E27" s="46"/>
      <c r="F27" s="46"/>
      <c r="G27" s="46"/>
      <c r="H27" s="46"/>
      <c r="I27" s="46"/>
      <c r="J27" s="46"/>
    </row>
    <row r="28" spans="1:10" ht="19.5" customHeight="1">
      <c r="A28" s="57"/>
      <c r="B28" s="57" t="s">
        <v>211</v>
      </c>
      <c r="C28" s="80"/>
      <c r="D28" s="48">
        <v>3885190969</v>
      </c>
      <c r="E28" s="46">
        <v>3997509662</v>
      </c>
      <c r="F28" s="46">
        <v>4098523188</v>
      </c>
      <c r="G28" s="46">
        <v>4186705402</v>
      </c>
      <c r="H28" s="48">
        <v>601921340</v>
      </c>
      <c r="I28" s="48">
        <v>461819720</v>
      </c>
      <c r="J28" s="46">
        <v>4326807022</v>
      </c>
    </row>
    <row r="29" spans="1:10" ht="3.75" customHeight="1">
      <c r="A29" s="99"/>
      <c r="B29" s="99"/>
      <c r="C29" s="100"/>
      <c r="D29" s="49"/>
      <c r="E29" s="49"/>
      <c r="F29" s="49"/>
      <c r="G29" s="49"/>
      <c r="H29" s="49"/>
      <c r="I29" s="49"/>
      <c r="J29" s="49"/>
    </row>
    <row r="30" ht="11.25">
      <c r="A30" s="57" t="s">
        <v>429</v>
      </c>
    </row>
    <row r="31" ht="11.25">
      <c r="A31" s="126" t="s">
        <v>430</v>
      </c>
    </row>
    <row r="32" ht="11.25">
      <c r="C32" s="105"/>
    </row>
    <row r="33" ht="11.25">
      <c r="C33" s="105"/>
    </row>
    <row r="34" ht="11.25">
      <c r="C34" s="105"/>
    </row>
    <row r="35" ht="12" customHeight="1"/>
  </sheetData>
  <sheetProtection/>
  <mergeCells count="6">
    <mergeCell ref="H3:J3"/>
    <mergeCell ref="A3:C4"/>
    <mergeCell ref="F3:F4"/>
    <mergeCell ref="G3:G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.625" style="5" customWidth="1"/>
    <col min="2" max="2" width="10.00390625" style="5" customWidth="1"/>
    <col min="3" max="3" width="13.625" style="5" customWidth="1"/>
    <col min="4" max="11" width="12.875" style="5" customWidth="1"/>
    <col min="12" max="14" width="8.875" style="119" customWidth="1"/>
    <col min="15" max="16384" width="8.875" style="5" customWidth="1"/>
  </cols>
  <sheetData>
    <row r="1" spans="1:3" s="23" customFormat="1" ht="17.25">
      <c r="A1" s="4" t="s">
        <v>335</v>
      </c>
      <c r="C1" s="45"/>
    </row>
    <row r="2" spans="1:11" ht="11.25">
      <c r="A2" s="8"/>
      <c r="B2" s="8"/>
      <c r="C2" s="8"/>
      <c r="D2" s="8"/>
      <c r="E2" s="8"/>
      <c r="F2" s="8"/>
      <c r="G2" s="8"/>
      <c r="H2" s="8"/>
      <c r="I2" s="9"/>
      <c r="J2" s="9"/>
      <c r="K2" s="12" t="s">
        <v>194</v>
      </c>
    </row>
    <row r="3" spans="1:11" ht="33.75" customHeight="1">
      <c r="A3" s="160" t="s">
        <v>115</v>
      </c>
      <c r="B3" s="161"/>
      <c r="C3" s="108" t="s">
        <v>271</v>
      </c>
      <c r="D3" s="113" t="s">
        <v>272</v>
      </c>
      <c r="E3" s="113" t="s">
        <v>273</v>
      </c>
      <c r="F3" s="113" t="s">
        <v>274</v>
      </c>
      <c r="G3" s="113" t="s">
        <v>246</v>
      </c>
      <c r="H3" s="113" t="s">
        <v>252</v>
      </c>
      <c r="I3" s="113" t="s">
        <v>247</v>
      </c>
      <c r="J3" s="113" t="s">
        <v>251</v>
      </c>
      <c r="K3" s="123" t="s">
        <v>250</v>
      </c>
    </row>
    <row r="4" spans="2:11" ht="19.5" customHeight="1">
      <c r="B4" s="54" t="s">
        <v>433</v>
      </c>
      <c r="C4" s="47">
        <v>3451848403</v>
      </c>
      <c r="D4" s="47">
        <v>452653975</v>
      </c>
      <c r="E4" s="47">
        <v>345408479</v>
      </c>
      <c r="F4" s="47">
        <v>124063233</v>
      </c>
      <c r="G4" s="47">
        <v>204808321</v>
      </c>
      <c r="H4" s="47">
        <v>2004668</v>
      </c>
      <c r="I4" s="47">
        <v>176707849</v>
      </c>
      <c r="J4" s="47" t="s">
        <v>190</v>
      </c>
      <c r="K4" s="47" t="s">
        <v>190</v>
      </c>
    </row>
    <row r="5" spans="2:11" ht="15.75" customHeight="1">
      <c r="B5" s="54" t="s">
        <v>179</v>
      </c>
      <c r="C5" s="47">
        <v>3343796560</v>
      </c>
      <c r="D5" s="47">
        <v>431186451</v>
      </c>
      <c r="E5" s="47">
        <v>326620831</v>
      </c>
      <c r="F5" s="47">
        <v>98290786</v>
      </c>
      <c r="G5" s="47">
        <v>196952697</v>
      </c>
      <c r="H5" s="47">
        <v>4839313</v>
      </c>
      <c r="I5" s="47">
        <v>159343828</v>
      </c>
      <c r="J5" s="47">
        <v>25453370</v>
      </c>
      <c r="K5" s="47">
        <v>215900</v>
      </c>
    </row>
    <row r="6" spans="2:11" ht="15.75" customHeight="1">
      <c r="B6" s="54" t="s">
        <v>258</v>
      </c>
      <c r="C6" s="47">
        <v>3229617213</v>
      </c>
      <c r="D6" s="47">
        <v>419996651</v>
      </c>
      <c r="E6" s="47">
        <v>308444049</v>
      </c>
      <c r="F6" s="47">
        <v>78924861</v>
      </c>
      <c r="G6" s="47">
        <v>190197580</v>
      </c>
      <c r="H6" s="47">
        <v>5044817</v>
      </c>
      <c r="I6" s="47">
        <v>138342830</v>
      </c>
      <c r="J6" s="47">
        <v>28294794</v>
      </c>
      <c r="K6" s="47">
        <v>1096100</v>
      </c>
    </row>
    <row r="7" spans="2:11" ht="15.75" customHeight="1">
      <c r="B7" s="54" t="s">
        <v>349</v>
      </c>
      <c r="C7" s="47">
        <v>3114427327</v>
      </c>
      <c r="D7" s="47">
        <v>407067328</v>
      </c>
      <c r="E7" s="47">
        <v>291681480</v>
      </c>
      <c r="F7" s="47">
        <v>58326884</v>
      </c>
      <c r="G7" s="47">
        <v>182250581</v>
      </c>
      <c r="H7" s="47">
        <v>6658210</v>
      </c>
      <c r="I7" s="47">
        <v>120799332</v>
      </c>
      <c r="J7" s="47">
        <v>28922682</v>
      </c>
      <c r="K7" s="47">
        <v>1846628</v>
      </c>
    </row>
    <row r="8" spans="2:11" ht="15.75" customHeight="1">
      <c r="B8" s="54" t="s">
        <v>461</v>
      </c>
      <c r="C8" s="47">
        <v>3056649185</v>
      </c>
      <c r="D8" s="47">
        <v>406320058</v>
      </c>
      <c r="E8" s="47">
        <v>271976092</v>
      </c>
      <c r="F8" s="47">
        <v>38086732</v>
      </c>
      <c r="G8" s="47">
        <v>176693991</v>
      </c>
      <c r="H8" s="47">
        <v>7061242</v>
      </c>
      <c r="I8" s="47">
        <v>111481632</v>
      </c>
      <c r="J8" s="47">
        <v>29894393</v>
      </c>
      <c r="K8" s="47">
        <v>2898120</v>
      </c>
    </row>
    <row r="9" spans="2:11" ht="4.5" customHeight="1">
      <c r="B9" s="17"/>
      <c r="C9" s="47"/>
      <c r="D9" s="47"/>
      <c r="E9" s="47"/>
      <c r="F9" s="47"/>
      <c r="G9" s="47"/>
      <c r="H9" s="47"/>
      <c r="I9" s="47"/>
      <c r="J9" s="47"/>
      <c r="K9" s="47"/>
    </row>
    <row r="10" spans="1:11" ht="15.75" customHeight="1">
      <c r="A10" s="84"/>
      <c r="B10" s="80" t="s">
        <v>182</v>
      </c>
      <c r="C10" s="46">
        <v>529500123</v>
      </c>
      <c r="D10" s="46">
        <v>63791231</v>
      </c>
      <c r="E10" s="46">
        <v>65704393</v>
      </c>
      <c r="F10" s="46">
        <v>7648764</v>
      </c>
      <c r="G10" s="46">
        <v>23971291</v>
      </c>
      <c r="H10" s="46">
        <v>2181360</v>
      </c>
      <c r="I10" s="46">
        <v>33456807</v>
      </c>
      <c r="J10" s="46">
        <v>3000568</v>
      </c>
      <c r="K10" s="46">
        <v>226232</v>
      </c>
    </row>
    <row r="11" spans="1:11" ht="15.75" customHeight="1">
      <c r="A11" s="84"/>
      <c r="B11" s="80" t="s">
        <v>183</v>
      </c>
      <c r="C11" s="46">
        <v>253574560</v>
      </c>
      <c r="D11" s="46">
        <v>16137479</v>
      </c>
      <c r="E11" s="46">
        <v>17627866</v>
      </c>
      <c r="F11" s="46">
        <v>1066971</v>
      </c>
      <c r="G11" s="46">
        <v>16596650</v>
      </c>
      <c r="H11" s="46">
        <v>3378437</v>
      </c>
      <c r="I11" s="46">
        <v>3533060</v>
      </c>
      <c r="J11" s="46">
        <v>909361</v>
      </c>
      <c r="K11" s="46">
        <v>72368</v>
      </c>
    </row>
    <row r="12" spans="1:11" ht="15.75" customHeight="1">
      <c r="A12" s="84"/>
      <c r="B12" s="80" t="s">
        <v>184</v>
      </c>
      <c r="C12" s="46">
        <v>223532314</v>
      </c>
      <c r="D12" s="46">
        <v>18133926</v>
      </c>
      <c r="E12" s="46">
        <v>8000503</v>
      </c>
      <c r="F12" s="46">
        <v>766659</v>
      </c>
      <c r="G12" s="46">
        <v>16142810</v>
      </c>
      <c r="H12" s="46">
        <v>734774</v>
      </c>
      <c r="I12" s="46">
        <v>14677035</v>
      </c>
      <c r="J12" s="46">
        <v>3153926</v>
      </c>
      <c r="K12" s="46">
        <v>323310</v>
      </c>
    </row>
    <row r="13" spans="1:11" ht="15.75" customHeight="1">
      <c r="A13" s="84"/>
      <c r="B13" s="80" t="s">
        <v>185</v>
      </c>
      <c r="C13" s="46">
        <v>112478757</v>
      </c>
      <c r="D13" s="46">
        <v>4322640</v>
      </c>
      <c r="E13" s="46">
        <v>6676235</v>
      </c>
      <c r="F13" s="46">
        <v>234444</v>
      </c>
      <c r="G13" s="46">
        <v>7417004</v>
      </c>
      <c r="H13" s="46">
        <v>97739</v>
      </c>
      <c r="I13" s="46">
        <v>1731440</v>
      </c>
      <c r="J13" s="46">
        <v>1126921</v>
      </c>
      <c r="K13" s="46">
        <v>5700</v>
      </c>
    </row>
    <row r="14" spans="1:11" ht="15.75" customHeight="1">
      <c r="A14" s="84"/>
      <c r="B14" s="80" t="s">
        <v>186</v>
      </c>
      <c r="C14" s="46">
        <v>223226972</v>
      </c>
      <c r="D14" s="46">
        <v>19936190</v>
      </c>
      <c r="E14" s="46">
        <v>11724516</v>
      </c>
      <c r="F14" s="46">
        <v>154393</v>
      </c>
      <c r="G14" s="46">
        <v>13477233</v>
      </c>
      <c r="H14" s="46">
        <v>197100</v>
      </c>
      <c r="I14" s="46">
        <v>16668284</v>
      </c>
      <c r="J14" s="46">
        <v>847616</v>
      </c>
      <c r="K14" s="46">
        <v>154189</v>
      </c>
    </row>
    <row r="15" spans="1:11" ht="15.75" customHeight="1">
      <c r="A15" s="84"/>
      <c r="B15" s="80" t="s">
        <v>187</v>
      </c>
      <c r="C15" s="46">
        <v>148312397</v>
      </c>
      <c r="D15" s="46">
        <v>7776420</v>
      </c>
      <c r="E15" s="46">
        <v>7090726</v>
      </c>
      <c r="F15" s="46">
        <v>844558</v>
      </c>
      <c r="G15" s="46">
        <v>6163899</v>
      </c>
      <c r="H15" s="46">
        <v>23398</v>
      </c>
      <c r="I15" s="46">
        <v>4079589</v>
      </c>
      <c r="J15" s="46">
        <v>560911</v>
      </c>
      <c r="K15" s="46">
        <v>126512</v>
      </c>
    </row>
    <row r="16" spans="1:11" ht="15.75" customHeight="1">
      <c r="A16" s="84"/>
      <c r="B16" s="80" t="s">
        <v>243</v>
      </c>
      <c r="C16" s="46">
        <v>157157181</v>
      </c>
      <c r="D16" s="46">
        <v>7594570</v>
      </c>
      <c r="E16" s="46">
        <v>4639349</v>
      </c>
      <c r="F16" s="46">
        <v>1695757</v>
      </c>
      <c r="G16" s="46">
        <v>9373506</v>
      </c>
      <c r="H16" s="46">
        <v>256924</v>
      </c>
      <c r="I16" s="46">
        <v>3131757</v>
      </c>
      <c r="J16" s="46">
        <v>78759</v>
      </c>
      <c r="K16" s="46" t="s">
        <v>190</v>
      </c>
    </row>
    <row r="17" spans="1:11" ht="15.75" customHeight="1">
      <c r="A17" s="84"/>
      <c r="B17" s="80" t="s">
        <v>244</v>
      </c>
      <c r="C17" s="46">
        <v>80572069</v>
      </c>
      <c r="D17" s="46">
        <v>1857541</v>
      </c>
      <c r="E17" s="46">
        <v>3659174</v>
      </c>
      <c r="F17" s="46">
        <v>360510</v>
      </c>
      <c r="G17" s="46">
        <v>6576168</v>
      </c>
      <c r="H17" s="46">
        <v>35492</v>
      </c>
      <c r="I17" s="46">
        <v>5897464</v>
      </c>
      <c r="J17" s="46">
        <v>295363</v>
      </c>
      <c r="K17" s="46">
        <v>5709</v>
      </c>
    </row>
    <row r="18" spans="1:11" s="8" customFormat="1" ht="15.75" customHeight="1">
      <c r="A18" s="85"/>
      <c r="B18" s="80" t="s">
        <v>245</v>
      </c>
      <c r="C18" s="46">
        <v>138292875</v>
      </c>
      <c r="D18" s="46">
        <v>10285845</v>
      </c>
      <c r="E18" s="46">
        <v>11597990</v>
      </c>
      <c r="F18" s="46">
        <v>2411911</v>
      </c>
      <c r="G18" s="46">
        <v>6358073</v>
      </c>
      <c r="H18" s="46">
        <v>109018</v>
      </c>
      <c r="I18" s="46">
        <v>3165185</v>
      </c>
      <c r="J18" s="46">
        <v>279368</v>
      </c>
      <c r="K18" s="46" t="s">
        <v>190</v>
      </c>
    </row>
    <row r="19" spans="1:11" s="8" customFormat="1" ht="4.5" customHeight="1">
      <c r="A19" s="85"/>
      <c r="B19" s="80"/>
      <c r="C19" s="46"/>
      <c r="D19" s="47"/>
      <c r="E19" s="47"/>
      <c r="F19" s="47"/>
      <c r="G19" s="47"/>
      <c r="H19" s="47"/>
      <c r="I19" s="47"/>
      <c r="J19" s="47"/>
      <c r="K19" s="47"/>
    </row>
    <row r="20" spans="1:11" ht="15.75" customHeight="1">
      <c r="A20" s="57">
        <v>100</v>
      </c>
      <c r="B20" s="80" t="s">
        <v>138</v>
      </c>
      <c r="C20" s="47">
        <v>1190001937</v>
      </c>
      <c r="D20" s="47">
        <v>256484216</v>
      </c>
      <c r="E20" s="47">
        <v>135255340</v>
      </c>
      <c r="F20" s="47">
        <v>22902765</v>
      </c>
      <c r="G20" s="47">
        <v>70617357</v>
      </c>
      <c r="H20" s="47">
        <v>47000</v>
      </c>
      <c r="I20" s="47">
        <v>25141011</v>
      </c>
      <c r="J20" s="47">
        <v>19641600</v>
      </c>
      <c r="K20" s="47">
        <v>1984100</v>
      </c>
    </row>
    <row r="21" spans="1:11" ht="15.75" customHeight="1">
      <c r="A21" s="84">
        <v>201</v>
      </c>
      <c r="B21" s="80" t="s">
        <v>139</v>
      </c>
      <c r="C21" s="47">
        <v>196499140</v>
      </c>
      <c r="D21" s="47">
        <v>18456892</v>
      </c>
      <c r="E21" s="47">
        <v>11081719</v>
      </c>
      <c r="F21" s="47">
        <v>97537</v>
      </c>
      <c r="G21" s="47">
        <v>11477590</v>
      </c>
      <c r="H21" s="46" t="s">
        <v>190</v>
      </c>
      <c r="I21" s="47">
        <v>16179029</v>
      </c>
      <c r="J21" s="47">
        <v>847616</v>
      </c>
      <c r="K21" s="47">
        <v>97389</v>
      </c>
    </row>
    <row r="22" spans="1:11" ht="15.75" customHeight="1">
      <c r="A22" s="84">
        <v>202</v>
      </c>
      <c r="B22" s="80" t="s">
        <v>140</v>
      </c>
      <c r="C22" s="47">
        <v>269777153</v>
      </c>
      <c r="D22" s="47">
        <v>12422014</v>
      </c>
      <c r="E22" s="47">
        <v>27312858</v>
      </c>
      <c r="F22" s="47">
        <v>1613589</v>
      </c>
      <c r="G22" s="47">
        <v>11406973</v>
      </c>
      <c r="H22" s="47">
        <v>1301796</v>
      </c>
      <c r="I22" s="47">
        <v>25641090</v>
      </c>
      <c r="J22" s="47">
        <v>1632200</v>
      </c>
      <c r="K22" s="47">
        <v>148232</v>
      </c>
    </row>
    <row r="23" spans="1:11" ht="15.75" customHeight="1">
      <c r="A23" s="84">
        <v>203</v>
      </c>
      <c r="B23" s="80" t="s">
        <v>141</v>
      </c>
      <c r="C23" s="47">
        <v>101219989</v>
      </c>
      <c r="D23" s="47">
        <v>10111176</v>
      </c>
      <c r="E23" s="47">
        <v>5688237</v>
      </c>
      <c r="F23" s="47">
        <v>755857</v>
      </c>
      <c r="G23" s="47">
        <v>6543203</v>
      </c>
      <c r="H23" s="47">
        <v>80370</v>
      </c>
      <c r="I23" s="47">
        <v>5290939</v>
      </c>
      <c r="J23" s="47">
        <v>1541515</v>
      </c>
      <c r="K23" s="46" t="s">
        <v>190</v>
      </c>
    </row>
    <row r="24" spans="1:11" ht="15.75" customHeight="1">
      <c r="A24" s="84">
        <v>204</v>
      </c>
      <c r="B24" s="80" t="s">
        <v>142</v>
      </c>
      <c r="C24" s="47">
        <v>178568016</v>
      </c>
      <c r="D24" s="47">
        <v>32550667</v>
      </c>
      <c r="E24" s="47">
        <v>27507502</v>
      </c>
      <c r="F24" s="47">
        <v>4425704</v>
      </c>
      <c r="G24" s="47">
        <v>8853570</v>
      </c>
      <c r="H24" s="47">
        <v>839082</v>
      </c>
      <c r="I24" s="47">
        <v>6418533</v>
      </c>
      <c r="J24" s="47">
        <v>760151</v>
      </c>
      <c r="K24" s="47">
        <v>57000</v>
      </c>
    </row>
    <row r="25" spans="1:11" ht="15.75" customHeight="1">
      <c r="A25" s="84">
        <v>205</v>
      </c>
      <c r="B25" s="80" t="s">
        <v>143</v>
      </c>
      <c r="C25" s="47">
        <v>42516945</v>
      </c>
      <c r="D25" s="47">
        <v>2939893</v>
      </c>
      <c r="E25" s="47">
        <v>2980493</v>
      </c>
      <c r="F25" s="47">
        <v>576487</v>
      </c>
      <c r="G25" s="47">
        <v>1845206</v>
      </c>
      <c r="H25" s="47">
        <v>55725</v>
      </c>
      <c r="I25" s="47">
        <v>1330418</v>
      </c>
      <c r="J25" s="47">
        <v>90918</v>
      </c>
      <c r="K25" s="46" t="s">
        <v>190</v>
      </c>
    </row>
    <row r="26" spans="1:11" ht="15.75" customHeight="1">
      <c r="A26" s="84">
        <v>206</v>
      </c>
      <c r="B26" s="80" t="s">
        <v>144</v>
      </c>
      <c r="C26" s="47">
        <v>81154954</v>
      </c>
      <c r="D26" s="47">
        <v>18818550</v>
      </c>
      <c r="E26" s="47">
        <v>10884033</v>
      </c>
      <c r="F26" s="47">
        <v>1609471</v>
      </c>
      <c r="G26" s="47">
        <v>3710748</v>
      </c>
      <c r="H26" s="47">
        <v>40482</v>
      </c>
      <c r="I26" s="47">
        <v>1397184</v>
      </c>
      <c r="J26" s="47">
        <v>608217</v>
      </c>
      <c r="K26" s="47">
        <v>21000</v>
      </c>
    </row>
    <row r="27" spans="1:11" ht="15.75" customHeight="1">
      <c r="A27" s="84">
        <v>207</v>
      </c>
      <c r="B27" s="80" t="s">
        <v>145</v>
      </c>
      <c r="C27" s="47">
        <v>64868187</v>
      </c>
      <c r="D27" s="47">
        <v>5285400</v>
      </c>
      <c r="E27" s="47">
        <v>4687427</v>
      </c>
      <c r="F27" s="47">
        <v>248853</v>
      </c>
      <c r="G27" s="47">
        <v>4096199</v>
      </c>
      <c r="H27" s="47">
        <v>143700</v>
      </c>
      <c r="I27" s="47">
        <v>40280</v>
      </c>
      <c r="J27" s="47">
        <v>284026</v>
      </c>
      <c r="K27" s="47">
        <v>40368</v>
      </c>
    </row>
    <row r="28" spans="1:11" ht="15.75" customHeight="1">
      <c r="A28" s="84">
        <v>208</v>
      </c>
      <c r="B28" s="80" t="s">
        <v>146</v>
      </c>
      <c r="C28" s="47">
        <v>14380075</v>
      </c>
      <c r="D28" s="47">
        <v>1402663</v>
      </c>
      <c r="E28" s="47">
        <v>697803</v>
      </c>
      <c r="F28" s="47">
        <v>38996</v>
      </c>
      <c r="G28" s="47">
        <v>139410</v>
      </c>
      <c r="H28" s="46" t="s">
        <v>190</v>
      </c>
      <c r="I28" s="47">
        <v>35400</v>
      </c>
      <c r="J28" s="46" t="s">
        <v>190</v>
      </c>
      <c r="K28" s="47">
        <v>2160</v>
      </c>
    </row>
    <row r="29" spans="1:11" ht="15.75" customHeight="1">
      <c r="A29" s="84">
        <v>209</v>
      </c>
      <c r="B29" s="80" t="s">
        <v>147</v>
      </c>
      <c r="C29" s="47">
        <v>62387160</v>
      </c>
      <c r="D29" s="47">
        <v>3238169</v>
      </c>
      <c r="E29" s="47">
        <v>2187438</v>
      </c>
      <c r="F29" s="47">
        <v>855045</v>
      </c>
      <c r="G29" s="47">
        <v>3756552</v>
      </c>
      <c r="H29" s="47">
        <v>218697</v>
      </c>
      <c r="I29" s="47">
        <v>1101088</v>
      </c>
      <c r="J29" s="47">
        <v>4654</v>
      </c>
      <c r="K29" s="46" t="s">
        <v>190</v>
      </c>
    </row>
    <row r="30" spans="1:11" ht="15.75" customHeight="1">
      <c r="A30" s="84">
        <v>210</v>
      </c>
      <c r="B30" s="80" t="s">
        <v>96</v>
      </c>
      <c r="C30" s="47">
        <v>79443214</v>
      </c>
      <c r="D30" s="47">
        <v>6015185</v>
      </c>
      <c r="E30" s="47">
        <v>1011121</v>
      </c>
      <c r="F30" s="47">
        <v>9029</v>
      </c>
      <c r="G30" s="47">
        <v>7176806</v>
      </c>
      <c r="H30" s="47">
        <v>653500</v>
      </c>
      <c r="I30" s="47">
        <v>7673960</v>
      </c>
      <c r="J30" s="47">
        <v>1398790</v>
      </c>
      <c r="K30" s="47">
        <v>323310</v>
      </c>
    </row>
    <row r="31" spans="1:11" ht="15.75" customHeight="1">
      <c r="A31" s="84">
        <v>212</v>
      </c>
      <c r="B31" s="80" t="s">
        <v>149</v>
      </c>
      <c r="C31" s="47">
        <v>23379444</v>
      </c>
      <c r="D31" s="47">
        <v>1670648</v>
      </c>
      <c r="E31" s="47">
        <v>1406290</v>
      </c>
      <c r="F31" s="47">
        <v>54199</v>
      </c>
      <c r="G31" s="47">
        <v>869137</v>
      </c>
      <c r="H31" s="46" t="s">
        <v>190</v>
      </c>
      <c r="I31" s="47">
        <v>478671</v>
      </c>
      <c r="J31" s="47">
        <v>211251</v>
      </c>
      <c r="K31" s="47">
        <v>4800</v>
      </c>
    </row>
    <row r="32" spans="1:11" ht="15.75" customHeight="1">
      <c r="A32" s="84">
        <v>213</v>
      </c>
      <c r="B32" s="80" t="s">
        <v>150</v>
      </c>
      <c r="C32" s="47">
        <v>15021612</v>
      </c>
      <c r="D32" s="47">
        <v>679493</v>
      </c>
      <c r="E32" s="47">
        <v>1038737</v>
      </c>
      <c r="F32" s="47">
        <v>41661</v>
      </c>
      <c r="G32" s="47">
        <v>743477</v>
      </c>
      <c r="H32" s="46" t="s">
        <v>190</v>
      </c>
      <c r="I32" s="47">
        <v>50351</v>
      </c>
      <c r="J32" s="47">
        <v>7326</v>
      </c>
      <c r="K32" s="46" t="s">
        <v>190</v>
      </c>
    </row>
    <row r="33" spans="1:11" ht="15.75" customHeight="1">
      <c r="A33" s="84">
        <v>214</v>
      </c>
      <c r="B33" s="80" t="s">
        <v>151</v>
      </c>
      <c r="C33" s="47">
        <v>80792333</v>
      </c>
      <c r="D33" s="47">
        <v>5372715</v>
      </c>
      <c r="E33" s="47">
        <v>7731657</v>
      </c>
      <c r="F33" s="47">
        <v>665153</v>
      </c>
      <c r="G33" s="47">
        <v>5753859</v>
      </c>
      <c r="H33" s="47">
        <v>3173922</v>
      </c>
      <c r="I33" s="47">
        <v>576511</v>
      </c>
      <c r="J33" s="47">
        <v>496681</v>
      </c>
      <c r="K33" s="46" t="s">
        <v>190</v>
      </c>
    </row>
    <row r="34" spans="1:11" ht="15.75" customHeight="1">
      <c r="A34" s="84">
        <v>215</v>
      </c>
      <c r="B34" s="80" t="s">
        <v>152</v>
      </c>
      <c r="C34" s="47">
        <v>33194690</v>
      </c>
      <c r="D34" s="47">
        <v>1106467</v>
      </c>
      <c r="E34" s="47">
        <v>1745420</v>
      </c>
      <c r="F34" s="47">
        <v>54425</v>
      </c>
      <c r="G34" s="47">
        <v>2293402</v>
      </c>
      <c r="H34" s="46" t="s">
        <v>190</v>
      </c>
      <c r="I34" s="47">
        <v>1081613</v>
      </c>
      <c r="J34" s="46" t="s">
        <v>190</v>
      </c>
      <c r="K34" s="46" t="s">
        <v>190</v>
      </c>
    </row>
    <row r="35" spans="1:11" ht="15.75" customHeight="1">
      <c r="A35" s="84">
        <v>216</v>
      </c>
      <c r="B35" s="80" t="s">
        <v>153</v>
      </c>
      <c r="C35" s="47">
        <v>26174591</v>
      </c>
      <c r="D35" s="47">
        <v>871638</v>
      </c>
      <c r="E35" s="47">
        <v>1083419</v>
      </c>
      <c r="F35" s="47">
        <v>0</v>
      </c>
      <c r="G35" s="47">
        <v>2155088</v>
      </c>
      <c r="H35" s="47">
        <v>904</v>
      </c>
      <c r="I35" s="47">
        <v>1712136</v>
      </c>
      <c r="J35" s="47">
        <v>89621</v>
      </c>
      <c r="K35" s="46" t="s">
        <v>190</v>
      </c>
    </row>
    <row r="36" spans="1:11" ht="15.75" customHeight="1">
      <c r="A36" s="84">
        <v>217</v>
      </c>
      <c r="B36" s="80" t="s">
        <v>154</v>
      </c>
      <c r="C36" s="47">
        <v>53585280</v>
      </c>
      <c r="D36" s="47">
        <v>3220053</v>
      </c>
      <c r="E36" s="47">
        <v>2652780</v>
      </c>
      <c r="F36" s="47">
        <v>61955</v>
      </c>
      <c r="G36" s="47">
        <v>2637746</v>
      </c>
      <c r="H36" s="47">
        <v>60815</v>
      </c>
      <c r="I36" s="47">
        <v>393676</v>
      </c>
      <c r="J36" s="47">
        <v>63650</v>
      </c>
      <c r="K36" s="47">
        <v>32000</v>
      </c>
    </row>
    <row r="37" spans="1:11" ht="15.75" customHeight="1">
      <c r="A37" s="84">
        <v>218</v>
      </c>
      <c r="B37" s="80" t="s">
        <v>155</v>
      </c>
      <c r="C37" s="47">
        <v>13970605</v>
      </c>
      <c r="D37" s="47">
        <v>437323</v>
      </c>
      <c r="E37" s="47">
        <v>844999</v>
      </c>
      <c r="F37" s="47">
        <v>12793</v>
      </c>
      <c r="G37" s="47">
        <v>1461594</v>
      </c>
      <c r="H37" s="47">
        <v>1300</v>
      </c>
      <c r="I37" s="47">
        <v>67183</v>
      </c>
      <c r="J37" s="47">
        <v>926204</v>
      </c>
      <c r="K37" s="46" t="s">
        <v>190</v>
      </c>
    </row>
    <row r="38" spans="1:11" ht="15.75" customHeight="1">
      <c r="A38" s="84">
        <v>219</v>
      </c>
      <c r="B38" s="80" t="s">
        <v>156</v>
      </c>
      <c r="C38" s="47">
        <v>46804904</v>
      </c>
      <c r="D38" s="47">
        <v>2104279</v>
      </c>
      <c r="E38" s="47">
        <v>2523132</v>
      </c>
      <c r="F38" s="47">
        <v>56606</v>
      </c>
      <c r="G38" s="47">
        <v>2626457</v>
      </c>
      <c r="H38" s="46" t="s">
        <v>190</v>
      </c>
      <c r="I38" s="47">
        <v>2381133</v>
      </c>
      <c r="J38" s="47">
        <v>65004</v>
      </c>
      <c r="K38" s="46" t="s">
        <v>190</v>
      </c>
    </row>
    <row r="39" spans="1:11" ht="15.75" customHeight="1">
      <c r="A39" s="84">
        <v>220</v>
      </c>
      <c r="B39" s="80" t="s">
        <v>157</v>
      </c>
      <c r="C39" s="47">
        <v>15409088</v>
      </c>
      <c r="D39" s="47">
        <v>1014688</v>
      </c>
      <c r="E39" s="47">
        <v>849001</v>
      </c>
      <c r="F39" s="47">
        <v>3080</v>
      </c>
      <c r="G39" s="47">
        <v>745029</v>
      </c>
      <c r="H39" s="47">
        <v>1900</v>
      </c>
      <c r="I39" s="47">
        <v>474190</v>
      </c>
      <c r="J39" s="47">
        <v>104257</v>
      </c>
      <c r="K39" s="47">
        <v>5700</v>
      </c>
    </row>
    <row r="40" spans="1:11" ht="15.75" customHeight="1">
      <c r="A40" s="84">
        <v>221</v>
      </c>
      <c r="B40" s="80" t="s">
        <v>158</v>
      </c>
      <c r="C40" s="47">
        <v>40689389</v>
      </c>
      <c r="D40" s="47">
        <v>879042</v>
      </c>
      <c r="E40" s="47">
        <v>1233760</v>
      </c>
      <c r="F40" s="47">
        <v>117434</v>
      </c>
      <c r="G40" s="47">
        <v>2248416</v>
      </c>
      <c r="H40" s="46" t="s">
        <v>190</v>
      </c>
      <c r="I40" s="47">
        <v>4890498</v>
      </c>
      <c r="J40" s="47">
        <v>21060</v>
      </c>
      <c r="K40" s="46" t="s">
        <v>190</v>
      </c>
    </row>
    <row r="41" spans="1:11" ht="15.75" customHeight="1">
      <c r="A41" s="84">
        <v>222</v>
      </c>
      <c r="B41" s="80" t="s">
        <v>159</v>
      </c>
      <c r="C41" s="47">
        <v>29321047</v>
      </c>
      <c r="D41" s="47">
        <v>948105</v>
      </c>
      <c r="E41" s="47">
        <v>903997</v>
      </c>
      <c r="F41" s="47">
        <v>242051</v>
      </c>
      <c r="G41" s="47">
        <v>1987798</v>
      </c>
      <c r="H41" s="47">
        <v>38227</v>
      </c>
      <c r="I41" s="47">
        <v>767542</v>
      </c>
      <c r="J41" s="47">
        <v>7200</v>
      </c>
      <c r="K41" s="46" t="s">
        <v>190</v>
      </c>
    </row>
    <row r="42" spans="1:11" ht="15.75" customHeight="1">
      <c r="A42" s="84">
        <v>223</v>
      </c>
      <c r="B42" s="80" t="s">
        <v>160</v>
      </c>
      <c r="C42" s="47">
        <v>39882680</v>
      </c>
      <c r="D42" s="47">
        <v>978499</v>
      </c>
      <c r="E42" s="47">
        <v>2425414</v>
      </c>
      <c r="F42" s="47">
        <v>243076</v>
      </c>
      <c r="G42" s="47">
        <v>4327752</v>
      </c>
      <c r="H42" s="47">
        <v>35492</v>
      </c>
      <c r="I42" s="47">
        <v>1006966</v>
      </c>
      <c r="J42" s="47">
        <v>274303</v>
      </c>
      <c r="K42" s="47">
        <v>5709</v>
      </c>
    </row>
    <row r="43" spans="1:11" ht="15.75" customHeight="1">
      <c r="A43" s="84">
        <v>224</v>
      </c>
      <c r="B43" s="80" t="s">
        <v>161</v>
      </c>
      <c r="C43" s="47">
        <v>40869146</v>
      </c>
      <c r="D43" s="47">
        <v>3295537</v>
      </c>
      <c r="E43" s="47">
        <v>1774276</v>
      </c>
      <c r="F43" s="47">
        <v>414912</v>
      </c>
      <c r="G43" s="47">
        <v>3555045</v>
      </c>
      <c r="H43" s="47">
        <v>29616</v>
      </c>
      <c r="I43" s="47">
        <v>94320</v>
      </c>
      <c r="J43" s="47">
        <v>15400</v>
      </c>
      <c r="K43" s="46" t="s">
        <v>190</v>
      </c>
    </row>
    <row r="44" spans="1:11" ht="15.75" customHeight="1">
      <c r="A44" s="84">
        <v>225</v>
      </c>
      <c r="B44" s="80" t="s">
        <v>162</v>
      </c>
      <c r="C44" s="47">
        <v>30724439</v>
      </c>
      <c r="D44" s="47">
        <v>1559208</v>
      </c>
      <c r="E44" s="47">
        <v>826292</v>
      </c>
      <c r="F44" s="47">
        <v>366641</v>
      </c>
      <c r="G44" s="47">
        <v>1122651</v>
      </c>
      <c r="H44" s="46" t="s">
        <v>190</v>
      </c>
      <c r="I44" s="47">
        <v>169410</v>
      </c>
      <c r="J44" s="47">
        <v>66905</v>
      </c>
      <c r="K44" s="46" t="s">
        <v>190</v>
      </c>
    </row>
    <row r="45" spans="1:11" ht="15.75" customHeight="1">
      <c r="A45" s="84">
        <v>226</v>
      </c>
      <c r="B45" s="80" t="s">
        <v>163</v>
      </c>
      <c r="C45" s="47">
        <v>54906784</v>
      </c>
      <c r="D45" s="47">
        <v>4050415</v>
      </c>
      <c r="E45" s="47">
        <v>6843221</v>
      </c>
      <c r="F45" s="47">
        <v>1420512</v>
      </c>
      <c r="G45" s="47">
        <v>957822</v>
      </c>
      <c r="H45" s="47">
        <v>23677</v>
      </c>
      <c r="I45" s="47">
        <v>1740447</v>
      </c>
      <c r="J45" s="47">
        <v>173050</v>
      </c>
      <c r="K45" s="46" t="s">
        <v>190</v>
      </c>
    </row>
    <row r="46" spans="1:11" ht="15.75" customHeight="1">
      <c r="A46" s="84">
        <v>227</v>
      </c>
      <c r="B46" s="80" t="s">
        <v>164</v>
      </c>
      <c r="C46" s="47">
        <v>33832516</v>
      </c>
      <c r="D46" s="47">
        <v>862334</v>
      </c>
      <c r="E46" s="47">
        <v>1116403</v>
      </c>
      <c r="F46" s="47">
        <v>261580</v>
      </c>
      <c r="G46" s="47">
        <v>1130476</v>
      </c>
      <c r="H46" s="46" t="s">
        <v>190</v>
      </c>
      <c r="I46" s="47">
        <v>2943191</v>
      </c>
      <c r="J46" s="47">
        <v>9572</v>
      </c>
      <c r="K46" s="47">
        <v>15152</v>
      </c>
    </row>
    <row r="47" spans="1:11" ht="15.75" customHeight="1">
      <c r="A47" s="84">
        <v>228</v>
      </c>
      <c r="B47" s="80" t="s">
        <v>165</v>
      </c>
      <c r="C47" s="47">
        <v>16964470</v>
      </c>
      <c r="D47" s="47">
        <v>612704</v>
      </c>
      <c r="E47" s="47">
        <v>842970</v>
      </c>
      <c r="F47" s="47">
        <v>17572</v>
      </c>
      <c r="G47" s="47">
        <v>864750</v>
      </c>
      <c r="H47" s="47">
        <v>62720</v>
      </c>
      <c r="I47" s="46" t="s">
        <v>190</v>
      </c>
      <c r="J47" s="47">
        <v>47915</v>
      </c>
      <c r="K47" s="46" t="s">
        <v>190</v>
      </c>
    </row>
    <row r="48" spans="1:11" ht="15.75" customHeight="1">
      <c r="A48" s="84">
        <v>229</v>
      </c>
      <c r="B48" s="80" t="s">
        <v>148</v>
      </c>
      <c r="C48" s="47">
        <v>38846281</v>
      </c>
      <c r="D48" s="47">
        <v>2037970</v>
      </c>
      <c r="E48" s="47">
        <v>1631604</v>
      </c>
      <c r="F48" s="47">
        <v>143699</v>
      </c>
      <c r="G48" s="47">
        <v>1239430</v>
      </c>
      <c r="H48" s="47">
        <v>15400</v>
      </c>
      <c r="I48" s="47">
        <v>39525</v>
      </c>
      <c r="J48" s="47">
        <v>224900</v>
      </c>
      <c r="K48" s="46" t="s">
        <v>190</v>
      </c>
    </row>
    <row r="49" spans="1:11" ht="15.75" customHeight="1">
      <c r="A49" s="84">
        <v>301</v>
      </c>
      <c r="B49" s="80" t="s">
        <v>166</v>
      </c>
      <c r="C49" s="47">
        <v>7523856</v>
      </c>
      <c r="D49" s="47">
        <v>155032</v>
      </c>
      <c r="E49" s="47">
        <v>32870</v>
      </c>
      <c r="F49" s="47">
        <v>34404</v>
      </c>
      <c r="G49" s="47">
        <v>1482389</v>
      </c>
      <c r="H49" s="46" t="s">
        <v>190</v>
      </c>
      <c r="I49" s="47">
        <v>141460</v>
      </c>
      <c r="J49" s="46" t="s">
        <v>190</v>
      </c>
      <c r="K49" s="46" t="s">
        <v>190</v>
      </c>
    </row>
    <row r="50" spans="1:11" ht="15.75" customHeight="1">
      <c r="A50" s="84">
        <v>365</v>
      </c>
      <c r="B50" s="80" t="s">
        <v>167</v>
      </c>
      <c r="C50" s="47">
        <v>17918292</v>
      </c>
      <c r="D50" s="47">
        <v>471965</v>
      </c>
      <c r="E50" s="47">
        <v>1355108</v>
      </c>
      <c r="F50" s="47">
        <v>104913</v>
      </c>
      <c r="G50" s="47">
        <v>1308752</v>
      </c>
      <c r="H50" s="47">
        <v>31819</v>
      </c>
      <c r="I50" s="47">
        <v>58103</v>
      </c>
      <c r="J50" s="47">
        <v>41219</v>
      </c>
      <c r="K50" s="46" t="s">
        <v>190</v>
      </c>
    </row>
    <row r="51" spans="1:11" ht="15.75" customHeight="1">
      <c r="A51" s="84">
        <v>381</v>
      </c>
      <c r="B51" s="80" t="s">
        <v>168</v>
      </c>
      <c r="C51" s="47">
        <v>7949833</v>
      </c>
      <c r="D51" s="47">
        <v>509469</v>
      </c>
      <c r="E51" s="47">
        <v>196641</v>
      </c>
      <c r="F51" s="47">
        <v>1773</v>
      </c>
      <c r="G51" s="47">
        <v>158585</v>
      </c>
      <c r="H51" s="46" t="s">
        <v>190</v>
      </c>
      <c r="I51" s="46" t="s">
        <v>190</v>
      </c>
      <c r="J51" s="47">
        <v>124000</v>
      </c>
      <c r="K51" s="46" t="s">
        <v>190</v>
      </c>
    </row>
    <row r="52" spans="1:11" ht="15.75" customHeight="1">
      <c r="A52" s="84">
        <v>382</v>
      </c>
      <c r="B52" s="80" t="s">
        <v>169</v>
      </c>
      <c r="C52" s="47">
        <v>8744687</v>
      </c>
      <c r="D52" s="47">
        <v>626458</v>
      </c>
      <c r="E52" s="47">
        <v>21085</v>
      </c>
      <c r="F52" s="47">
        <v>0</v>
      </c>
      <c r="G52" s="47">
        <v>109128</v>
      </c>
      <c r="H52" s="46" t="s">
        <v>190</v>
      </c>
      <c r="I52" s="46" t="s">
        <v>190</v>
      </c>
      <c r="J52" s="46" t="s">
        <v>190</v>
      </c>
      <c r="K52" s="46" t="s">
        <v>190</v>
      </c>
    </row>
    <row r="53" spans="1:11" ht="15.75" customHeight="1">
      <c r="A53" s="84">
        <v>442</v>
      </c>
      <c r="B53" s="80" t="s">
        <v>171</v>
      </c>
      <c r="C53" s="47">
        <v>6683915</v>
      </c>
      <c r="D53" s="47">
        <v>500599</v>
      </c>
      <c r="E53" s="47">
        <v>67468</v>
      </c>
      <c r="F53" s="47">
        <v>14877</v>
      </c>
      <c r="G53" s="47">
        <v>596511</v>
      </c>
      <c r="H53" s="46" t="s">
        <v>190</v>
      </c>
      <c r="I53" s="47">
        <v>410061</v>
      </c>
      <c r="J53" s="46" t="s">
        <v>190</v>
      </c>
      <c r="K53" s="47">
        <v>2300</v>
      </c>
    </row>
    <row r="54" spans="1:11" ht="15.75" customHeight="1">
      <c r="A54" s="84">
        <v>443</v>
      </c>
      <c r="B54" s="80" t="s">
        <v>172</v>
      </c>
      <c r="C54" s="47">
        <v>9507053</v>
      </c>
      <c r="D54" s="47">
        <v>531448</v>
      </c>
      <c r="E54" s="47">
        <v>392710</v>
      </c>
      <c r="F54" s="47">
        <v>3364</v>
      </c>
      <c r="G54" s="47">
        <v>943646</v>
      </c>
      <c r="H54" s="47">
        <v>197100</v>
      </c>
      <c r="I54" s="47">
        <v>79194</v>
      </c>
      <c r="J54" s="46" t="s">
        <v>190</v>
      </c>
      <c r="K54" s="47">
        <v>52400</v>
      </c>
    </row>
    <row r="55" spans="1:11" ht="15.75" customHeight="1">
      <c r="A55" s="84">
        <v>446</v>
      </c>
      <c r="B55" s="80" t="s">
        <v>170</v>
      </c>
      <c r="C55" s="47">
        <v>10536864</v>
      </c>
      <c r="D55" s="47">
        <v>447251</v>
      </c>
      <c r="E55" s="47">
        <v>182619</v>
      </c>
      <c r="F55" s="47">
        <v>38615</v>
      </c>
      <c r="G55" s="47">
        <v>459486</v>
      </c>
      <c r="H55" s="46" t="s">
        <v>190</v>
      </c>
      <c r="I55" s="46" t="s">
        <v>190</v>
      </c>
      <c r="J55" s="46" t="s">
        <v>190</v>
      </c>
      <c r="K55" s="47">
        <v>2100</v>
      </c>
    </row>
    <row r="56" spans="1:11" ht="15.75" customHeight="1">
      <c r="A56" s="84">
        <v>464</v>
      </c>
      <c r="B56" s="80" t="s">
        <v>173</v>
      </c>
      <c r="C56" s="47">
        <v>8593534</v>
      </c>
      <c r="D56" s="47">
        <v>775574</v>
      </c>
      <c r="E56" s="47">
        <v>192</v>
      </c>
      <c r="F56" s="47">
        <v>2977</v>
      </c>
      <c r="G56" s="47">
        <v>803174</v>
      </c>
      <c r="H56" s="46" t="s">
        <v>190</v>
      </c>
      <c r="I56" s="46" t="s">
        <v>190</v>
      </c>
      <c r="J56" s="46" t="s">
        <v>190</v>
      </c>
      <c r="K56" s="46" t="s">
        <v>190</v>
      </c>
    </row>
    <row r="57" spans="1:11" ht="15.75" customHeight="1">
      <c r="A57" s="84">
        <v>481</v>
      </c>
      <c r="B57" s="80" t="s">
        <v>174</v>
      </c>
      <c r="C57" s="47">
        <v>10763732</v>
      </c>
      <c r="D57" s="47">
        <v>448839</v>
      </c>
      <c r="E57" s="47">
        <v>1269525</v>
      </c>
      <c r="F57" s="47">
        <v>70786</v>
      </c>
      <c r="G57" s="47">
        <v>182061</v>
      </c>
      <c r="H57" s="46" t="s">
        <v>190</v>
      </c>
      <c r="I57" s="47">
        <v>480306</v>
      </c>
      <c r="J57" s="47">
        <v>112388</v>
      </c>
      <c r="K57" s="46" t="s">
        <v>190</v>
      </c>
    </row>
    <row r="58" spans="1:11" ht="15.75" customHeight="1">
      <c r="A58" s="84">
        <v>501</v>
      </c>
      <c r="B58" s="80" t="s">
        <v>175</v>
      </c>
      <c r="C58" s="47">
        <v>18516815</v>
      </c>
      <c r="D58" s="47">
        <v>578392</v>
      </c>
      <c r="E58" s="47">
        <v>968909</v>
      </c>
      <c r="F58" s="47">
        <v>272321</v>
      </c>
      <c r="G58" s="47">
        <v>1800211</v>
      </c>
      <c r="H58" s="47">
        <v>7998</v>
      </c>
      <c r="I58" s="47">
        <v>102496</v>
      </c>
      <c r="J58" s="47">
        <v>2800</v>
      </c>
      <c r="K58" s="47">
        <v>104400</v>
      </c>
    </row>
    <row r="59" spans="1:11" ht="15.75" customHeight="1">
      <c r="A59" s="84">
        <v>585</v>
      </c>
      <c r="B59" s="80" t="s">
        <v>176</v>
      </c>
      <c r="C59" s="47">
        <v>20003363</v>
      </c>
      <c r="D59" s="47">
        <v>985327</v>
      </c>
      <c r="E59" s="47">
        <v>376854</v>
      </c>
      <c r="F59" s="47">
        <v>156901</v>
      </c>
      <c r="G59" s="47">
        <v>1290705</v>
      </c>
      <c r="H59" s="46" t="s">
        <v>190</v>
      </c>
      <c r="I59" s="47">
        <v>477114</v>
      </c>
      <c r="J59" s="46" t="s">
        <v>190</v>
      </c>
      <c r="K59" s="46" t="s">
        <v>190</v>
      </c>
    </row>
    <row r="60" spans="1:11" ht="15.75" customHeight="1">
      <c r="A60" s="84">
        <v>586</v>
      </c>
      <c r="B60" s="80" t="s">
        <v>177</v>
      </c>
      <c r="C60" s="47">
        <v>14721172</v>
      </c>
      <c r="D60" s="47">
        <v>863761</v>
      </c>
      <c r="E60" s="47">
        <v>344768</v>
      </c>
      <c r="F60" s="47">
        <v>75119</v>
      </c>
      <c r="G60" s="47">
        <v>1215800</v>
      </c>
      <c r="H60" s="46" t="s">
        <v>190</v>
      </c>
      <c r="I60" s="47">
        <v>616603</v>
      </c>
      <c r="J60" s="46" t="s">
        <v>190</v>
      </c>
      <c r="K60" s="46" t="s">
        <v>190</v>
      </c>
    </row>
    <row r="61" spans="1:11" ht="3.75" customHeight="1">
      <c r="A61" s="84"/>
      <c r="B61" s="80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1.25">
      <c r="A62" s="95" t="s">
        <v>199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4" ht="11.25">
      <c r="A63" s="58" t="s">
        <v>474</v>
      </c>
      <c r="L63" s="5"/>
      <c r="M63" s="5"/>
      <c r="N63" s="5"/>
    </row>
    <row r="64" spans="1:14" ht="11.25">
      <c r="A64" s="58"/>
      <c r="L64" s="5"/>
      <c r="M64" s="5"/>
      <c r="N64" s="5"/>
    </row>
    <row r="65" spans="1:14" ht="11.25">
      <c r="A65" s="58"/>
      <c r="L65" s="5"/>
      <c r="M65" s="5"/>
      <c r="N65" s="5"/>
    </row>
    <row r="66" spans="12:14" ht="11.25">
      <c r="L66" s="5"/>
      <c r="M66" s="5"/>
      <c r="N66" s="5"/>
    </row>
    <row r="67" spans="12:14" ht="11.25">
      <c r="L67" s="5"/>
      <c r="M67" s="5"/>
      <c r="N67" s="5"/>
    </row>
    <row r="68" spans="12:14" ht="11.25">
      <c r="L68" s="5"/>
      <c r="M68" s="5"/>
      <c r="N68" s="5"/>
    </row>
    <row r="69" spans="12:14" ht="11.25">
      <c r="L69" s="5"/>
      <c r="M69" s="5"/>
      <c r="N69" s="5"/>
    </row>
    <row r="70" spans="12:14" ht="11.25">
      <c r="L70" s="5"/>
      <c r="M70" s="5"/>
      <c r="N70" s="5"/>
    </row>
    <row r="71" spans="12:14" ht="11.25">
      <c r="L71" s="5"/>
      <c r="M71" s="5"/>
      <c r="N71" s="5"/>
    </row>
    <row r="72" spans="12:14" ht="11.25">
      <c r="L72" s="5"/>
      <c r="M72" s="5"/>
      <c r="N72" s="5"/>
    </row>
    <row r="73" spans="12:14" ht="11.25">
      <c r="L73" s="5"/>
      <c r="M73" s="5"/>
      <c r="N73" s="5"/>
    </row>
    <row r="74" spans="12:14" ht="11.25">
      <c r="L74" s="5"/>
      <c r="M74" s="5"/>
      <c r="N74" s="5"/>
    </row>
    <row r="75" spans="12:14" ht="11.25">
      <c r="L75" s="5"/>
      <c r="M75" s="5"/>
      <c r="N75" s="5"/>
    </row>
    <row r="76" spans="12:14" ht="11.25">
      <c r="L76" s="5"/>
      <c r="M76" s="5"/>
      <c r="N76" s="5"/>
    </row>
    <row r="77" spans="12:14" ht="11.25">
      <c r="L77" s="5"/>
      <c r="M77" s="5"/>
      <c r="N77" s="5"/>
    </row>
    <row r="78" spans="12:14" ht="11.25">
      <c r="L78" s="5"/>
      <c r="M78" s="5"/>
      <c r="N78" s="5"/>
    </row>
    <row r="79" spans="12:14" ht="11.25">
      <c r="L79" s="5"/>
      <c r="M79" s="5"/>
      <c r="N79" s="5"/>
    </row>
    <row r="80" spans="12:14" ht="11.25">
      <c r="L80" s="5"/>
      <c r="M80" s="5"/>
      <c r="N80" s="5"/>
    </row>
    <row r="81" spans="12:14" ht="11.25">
      <c r="L81" s="5"/>
      <c r="M81" s="5"/>
      <c r="N81" s="5"/>
    </row>
    <row r="82" spans="12:14" ht="11.25">
      <c r="L82" s="5"/>
      <c r="M82" s="5"/>
      <c r="N82" s="5"/>
    </row>
    <row r="83" spans="12:14" ht="11.25">
      <c r="L83" s="5"/>
      <c r="M83" s="5"/>
      <c r="N83" s="5"/>
    </row>
    <row r="84" spans="12:14" ht="11.25">
      <c r="L84" s="5"/>
      <c r="M84" s="5"/>
      <c r="N84" s="5"/>
    </row>
    <row r="85" spans="12:14" ht="11.25">
      <c r="L85" s="5"/>
      <c r="M85" s="5"/>
      <c r="N85" s="5"/>
    </row>
    <row r="86" spans="12:14" ht="11.25">
      <c r="L86" s="5"/>
      <c r="M86" s="5"/>
      <c r="N86" s="5"/>
    </row>
    <row r="87" spans="12:14" ht="11.25">
      <c r="L87" s="5"/>
      <c r="M87" s="5"/>
      <c r="N87" s="5"/>
    </row>
    <row r="88" spans="12:14" ht="11.25">
      <c r="L88" s="5"/>
      <c r="M88" s="5"/>
      <c r="N88" s="5"/>
    </row>
    <row r="89" spans="12:14" ht="11.25">
      <c r="L89" s="5"/>
      <c r="M89" s="5"/>
      <c r="N89" s="5"/>
    </row>
    <row r="90" spans="12:14" ht="11.25">
      <c r="L90" s="5"/>
      <c r="M90" s="5"/>
      <c r="N90" s="5"/>
    </row>
    <row r="91" spans="12:14" ht="11.25">
      <c r="L91" s="5"/>
      <c r="M91" s="5"/>
      <c r="N91" s="5"/>
    </row>
    <row r="92" spans="12:14" ht="11.25">
      <c r="L92" s="5"/>
      <c r="M92" s="5"/>
      <c r="N92" s="5"/>
    </row>
    <row r="93" spans="12:14" ht="11.25">
      <c r="L93" s="5"/>
      <c r="M93" s="5"/>
      <c r="N93" s="5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Height="1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.625" style="5" customWidth="1"/>
    <col min="2" max="2" width="10.00390625" style="5" customWidth="1"/>
    <col min="3" max="23" width="12.875" style="5" customWidth="1"/>
    <col min="24" max="16384" width="8.875" style="5" customWidth="1"/>
  </cols>
  <sheetData>
    <row r="1" spans="1:23" s="23" customFormat="1" ht="17.25">
      <c r="A1" s="72" t="s">
        <v>336</v>
      </c>
      <c r="H1" s="78"/>
      <c r="M1" s="78"/>
      <c r="V1" s="107"/>
      <c r="W1" s="77"/>
    </row>
    <row r="2" spans="1:23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  <c r="O2" s="8"/>
      <c r="P2" s="8"/>
      <c r="Q2" s="8"/>
      <c r="R2" s="8"/>
      <c r="S2" s="8"/>
      <c r="T2" s="8"/>
      <c r="U2" s="8"/>
      <c r="V2" s="12" t="s">
        <v>194</v>
      </c>
      <c r="W2" s="12"/>
    </row>
    <row r="3" spans="1:23" ht="33.75" customHeight="1">
      <c r="A3" s="143" t="s">
        <v>115</v>
      </c>
      <c r="B3" s="152"/>
      <c r="C3" s="113" t="s">
        <v>277</v>
      </c>
      <c r="D3" s="113" t="s">
        <v>278</v>
      </c>
      <c r="E3" s="113" t="s">
        <v>279</v>
      </c>
      <c r="F3" s="113" t="s">
        <v>276</v>
      </c>
      <c r="G3" s="112" t="s">
        <v>431</v>
      </c>
      <c r="H3" s="112" t="s">
        <v>275</v>
      </c>
      <c r="I3" s="113" t="s">
        <v>280</v>
      </c>
      <c r="J3" s="108" t="s">
        <v>84</v>
      </c>
      <c r="K3" s="113" t="s">
        <v>249</v>
      </c>
      <c r="L3" s="113" t="s">
        <v>281</v>
      </c>
      <c r="M3" s="120" t="s">
        <v>248</v>
      </c>
      <c r="N3" s="116" t="s">
        <v>282</v>
      </c>
      <c r="O3" s="113" t="s">
        <v>283</v>
      </c>
      <c r="P3" s="113" t="s">
        <v>284</v>
      </c>
      <c r="Q3" s="108" t="s">
        <v>193</v>
      </c>
      <c r="R3" s="113" t="s">
        <v>285</v>
      </c>
      <c r="S3" s="113" t="s">
        <v>286</v>
      </c>
      <c r="T3" s="108" t="s">
        <v>85</v>
      </c>
      <c r="U3" s="108" t="s">
        <v>114</v>
      </c>
      <c r="V3" s="112" t="s">
        <v>432</v>
      </c>
      <c r="W3" s="130"/>
    </row>
    <row r="4" spans="2:23" ht="19.5" customHeight="1">
      <c r="B4" s="54" t="s">
        <v>433</v>
      </c>
      <c r="C4" s="47">
        <v>961404315</v>
      </c>
      <c r="D4" s="47">
        <v>10388435</v>
      </c>
      <c r="E4" s="47">
        <v>61340634</v>
      </c>
      <c r="F4" s="47">
        <v>80387674</v>
      </c>
      <c r="G4" s="47" t="s">
        <v>190</v>
      </c>
      <c r="H4" s="47">
        <v>46020402</v>
      </c>
      <c r="I4" s="47">
        <v>13636</v>
      </c>
      <c r="J4" s="47">
        <v>1065800</v>
      </c>
      <c r="K4" s="47">
        <v>17234128</v>
      </c>
      <c r="L4" s="47">
        <v>2992340</v>
      </c>
      <c r="M4" s="47">
        <v>67545228</v>
      </c>
      <c r="N4" s="47">
        <v>43485352</v>
      </c>
      <c r="O4" s="47">
        <v>17225495</v>
      </c>
      <c r="P4" s="47">
        <v>44266547</v>
      </c>
      <c r="Q4" s="47">
        <v>197452931</v>
      </c>
      <c r="R4" s="47">
        <v>25191051</v>
      </c>
      <c r="S4" s="47">
        <v>345256049</v>
      </c>
      <c r="T4" s="47">
        <v>1384808</v>
      </c>
      <c r="U4" s="47">
        <v>29441755</v>
      </c>
      <c r="V4" s="47">
        <v>194105298</v>
      </c>
      <c r="W4" s="30"/>
    </row>
    <row r="5" spans="2:23" ht="15.75" customHeight="1">
      <c r="B5" s="54" t="s">
        <v>179</v>
      </c>
      <c r="C5" s="47">
        <v>925005453</v>
      </c>
      <c r="D5" s="47">
        <v>9573454</v>
      </c>
      <c r="E5" s="47">
        <v>60953238</v>
      </c>
      <c r="F5" s="47">
        <v>82369698</v>
      </c>
      <c r="G5" s="47" t="s">
        <v>190</v>
      </c>
      <c r="H5" s="47">
        <v>40076270</v>
      </c>
      <c r="I5" s="47">
        <v>2715</v>
      </c>
      <c r="J5" s="47">
        <v>1665800</v>
      </c>
      <c r="K5" s="47">
        <v>19082438</v>
      </c>
      <c r="L5" s="47">
        <v>2178119</v>
      </c>
      <c r="M5" s="47">
        <v>65581911</v>
      </c>
      <c r="N5" s="47">
        <v>40379434</v>
      </c>
      <c r="O5" s="47">
        <v>13663180</v>
      </c>
      <c r="P5" s="47">
        <v>40599015</v>
      </c>
      <c r="Q5" s="47">
        <v>192508542</v>
      </c>
      <c r="R5" s="47">
        <v>23300521</v>
      </c>
      <c r="S5" s="47">
        <v>395841852</v>
      </c>
      <c r="T5" s="47">
        <v>1014025</v>
      </c>
      <c r="U5" s="47">
        <v>26836080</v>
      </c>
      <c r="V5" s="47">
        <v>160261639</v>
      </c>
      <c r="W5" s="30"/>
    </row>
    <row r="6" spans="2:23" ht="15.75" customHeight="1">
      <c r="B6" s="54" t="s">
        <v>258</v>
      </c>
      <c r="C6" s="47">
        <v>883283798</v>
      </c>
      <c r="D6" s="47">
        <v>8551750</v>
      </c>
      <c r="E6" s="47">
        <v>57820979</v>
      </c>
      <c r="F6" s="47">
        <v>86678547</v>
      </c>
      <c r="G6" s="47" t="s">
        <v>190</v>
      </c>
      <c r="H6" s="47">
        <v>34358753</v>
      </c>
      <c r="I6" s="47" t="s">
        <v>190</v>
      </c>
      <c r="J6" s="47">
        <v>11165800</v>
      </c>
      <c r="K6" s="47">
        <v>18845466</v>
      </c>
      <c r="L6" s="47">
        <v>1505246</v>
      </c>
      <c r="M6" s="47">
        <v>62744296</v>
      </c>
      <c r="N6" s="47">
        <v>40029873</v>
      </c>
      <c r="O6" s="47">
        <v>10327738</v>
      </c>
      <c r="P6" s="47">
        <v>33146123</v>
      </c>
      <c r="Q6" s="47">
        <v>178965931</v>
      </c>
      <c r="R6" s="47">
        <v>21372826</v>
      </c>
      <c r="S6" s="47">
        <v>434569076</v>
      </c>
      <c r="T6" s="47">
        <v>703326</v>
      </c>
      <c r="U6" s="47">
        <v>24885047</v>
      </c>
      <c r="V6" s="47">
        <v>150320956</v>
      </c>
      <c r="W6" s="30"/>
    </row>
    <row r="7" spans="2:23" ht="15.75" customHeight="1">
      <c r="B7" s="54" t="s">
        <v>349</v>
      </c>
      <c r="C7" s="47">
        <v>864427582</v>
      </c>
      <c r="D7" s="47">
        <v>7432065</v>
      </c>
      <c r="E7" s="47">
        <v>53351456</v>
      </c>
      <c r="F7" s="47">
        <v>77903582</v>
      </c>
      <c r="G7" s="47">
        <v>581700</v>
      </c>
      <c r="H7" s="47">
        <v>28156561</v>
      </c>
      <c r="I7" s="47" t="s">
        <v>190</v>
      </c>
      <c r="J7" s="47">
        <v>13966216</v>
      </c>
      <c r="K7" s="47">
        <v>18025749</v>
      </c>
      <c r="L7" s="47">
        <v>944978</v>
      </c>
      <c r="M7" s="47">
        <v>59966812</v>
      </c>
      <c r="N7" s="47">
        <v>38939212</v>
      </c>
      <c r="O7" s="47">
        <v>7225984</v>
      </c>
      <c r="P7" s="47">
        <v>26142616</v>
      </c>
      <c r="Q7" s="47">
        <v>164686987</v>
      </c>
      <c r="R7" s="47">
        <v>19427096</v>
      </c>
      <c r="S7" s="47">
        <v>465508075</v>
      </c>
      <c r="T7" s="47">
        <v>395278</v>
      </c>
      <c r="U7" s="47">
        <v>23173036</v>
      </c>
      <c r="V7" s="47">
        <v>146619217</v>
      </c>
      <c r="W7" s="30"/>
    </row>
    <row r="8" spans="2:23" ht="15.75" customHeight="1">
      <c r="B8" s="54" t="s">
        <v>461</v>
      </c>
      <c r="C8" s="47">
        <v>823973427</v>
      </c>
      <c r="D8" s="47">
        <v>6305385</v>
      </c>
      <c r="E8" s="47">
        <v>48464251</v>
      </c>
      <c r="F8" s="47">
        <v>78536841</v>
      </c>
      <c r="G8" s="47">
        <v>1089367</v>
      </c>
      <c r="H8" s="47">
        <v>22362054</v>
      </c>
      <c r="I8" s="47" t="s">
        <v>473</v>
      </c>
      <c r="J8" s="47">
        <v>22849170</v>
      </c>
      <c r="K8" s="47">
        <v>18328011</v>
      </c>
      <c r="L8" s="47">
        <v>640599</v>
      </c>
      <c r="M8" s="47">
        <v>57764689</v>
      </c>
      <c r="N8" s="47">
        <v>40374368</v>
      </c>
      <c r="O8" s="47">
        <v>4918553</v>
      </c>
      <c r="P8" s="47">
        <v>22304779</v>
      </c>
      <c r="Q8" s="47">
        <v>149759150</v>
      </c>
      <c r="R8" s="47">
        <v>17464156</v>
      </c>
      <c r="S8" s="47">
        <v>519306687</v>
      </c>
      <c r="T8" s="47">
        <v>252836</v>
      </c>
      <c r="U8" s="47">
        <v>21663216</v>
      </c>
      <c r="V8" s="47">
        <v>155879386</v>
      </c>
      <c r="W8" s="30"/>
    </row>
    <row r="9" spans="2:23" ht="4.5" customHeight="1">
      <c r="B9" s="1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30"/>
    </row>
    <row r="10" spans="1:23" ht="15.75" customHeight="1">
      <c r="A10" s="84"/>
      <c r="B10" s="80" t="s">
        <v>182</v>
      </c>
      <c r="C10" s="46">
        <v>121277029</v>
      </c>
      <c r="D10" s="46" t="s">
        <v>190</v>
      </c>
      <c r="E10" s="46" t="s">
        <v>190</v>
      </c>
      <c r="F10" s="46">
        <v>39553732</v>
      </c>
      <c r="G10" s="46" t="s">
        <v>190</v>
      </c>
      <c r="H10" s="46">
        <v>1365126</v>
      </c>
      <c r="I10" s="46" t="s">
        <v>190</v>
      </c>
      <c r="J10" s="46">
        <v>11949170</v>
      </c>
      <c r="K10" s="46">
        <v>15000</v>
      </c>
      <c r="L10" s="46">
        <v>18674</v>
      </c>
      <c r="M10" s="46">
        <v>5925591</v>
      </c>
      <c r="N10" s="46">
        <v>16428857</v>
      </c>
      <c r="O10" s="46">
        <v>610042</v>
      </c>
      <c r="P10" s="46" t="s">
        <v>190</v>
      </c>
      <c r="Q10" s="46">
        <v>28865391</v>
      </c>
      <c r="R10" s="46">
        <v>3008783</v>
      </c>
      <c r="S10" s="46">
        <v>78072426</v>
      </c>
      <c r="T10" s="46" t="s">
        <v>190</v>
      </c>
      <c r="U10" s="46">
        <v>6724850</v>
      </c>
      <c r="V10" s="46">
        <v>15704806</v>
      </c>
      <c r="W10" s="30"/>
    </row>
    <row r="11" spans="1:23" ht="15.75" customHeight="1">
      <c r="A11" s="84"/>
      <c r="B11" s="80" t="s">
        <v>183</v>
      </c>
      <c r="C11" s="46">
        <v>70133451</v>
      </c>
      <c r="D11" s="46">
        <v>6029</v>
      </c>
      <c r="E11" s="46" t="s">
        <v>190</v>
      </c>
      <c r="F11" s="46">
        <v>22081976</v>
      </c>
      <c r="G11" s="46">
        <v>1089367</v>
      </c>
      <c r="H11" s="46">
        <v>2432635</v>
      </c>
      <c r="I11" s="46" t="s">
        <v>190</v>
      </c>
      <c r="J11" s="46" t="s">
        <v>190</v>
      </c>
      <c r="K11" s="46">
        <v>321337</v>
      </c>
      <c r="L11" s="46" t="s">
        <v>190</v>
      </c>
      <c r="M11" s="46">
        <v>7233288</v>
      </c>
      <c r="N11" s="46">
        <v>5048101</v>
      </c>
      <c r="O11" s="46">
        <v>1093619</v>
      </c>
      <c r="P11" s="46" t="s">
        <v>190</v>
      </c>
      <c r="Q11" s="46">
        <v>19794898</v>
      </c>
      <c r="R11" s="46">
        <v>1729613</v>
      </c>
      <c r="S11" s="46">
        <v>57026494</v>
      </c>
      <c r="T11" s="46">
        <v>24516</v>
      </c>
      <c r="U11" s="46">
        <v>1337000</v>
      </c>
      <c r="V11" s="46">
        <v>4900044</v>
      </c>
      <c r="W11" s="30"/>
    </row>
    <row r="12" spans="1:23" ht="15.75" customHeight="1">
      <c r="A12" s="84"/>
      <c r="B12" s="80" t="s">
        <v>184</v>
      </c>
      <c r="C12" s="46">
        <v>68228266</v>
      </c>
      <c r="D12" s="46" t="s">
        <v>190</v>
      </c>
      <c r="E12" s="46" t="s">
        <v>190</v>
      </c>
      <c r="F12" s="46" t="s">
        <v>190</v>
      </c>
      <c r="G12" s="46" t="s">
        <v>190</v>
      </c>
      <c r="H12" s="46">
        <v>935813</v>
      </c>
      <c r="I12" s="46" t="s">
        <v>190</v>
      </c>
      <c r="J12" s="46">
        <v>1400000</v>
      </c>
      <c r="K12" s="46">
        <v>994850</v>
      </c>
      <c r="L12" s="46">
        <v>14042</v>
      </c>
      <c r="M12" s="46">
        <v>6735732</v>
      </c>
      <c r="N12" s="46">
        <v>5054341</v>
      </c>
      <c r="O12" s="46">
        <v>154622</v>
      </c>
      <c r="P12" s="46" t="s">
        <v>190</v>
      </c>
      <c r="Q12" s="46">
        <v>16857956</v>
      </c>
      <c r="R12" s="46">
        <v>2062559</v>
      </c>
      <c r="S12" s="46">
        <v>56184303</v>
      </c>
      <c r="T12" s="46" t="s">
        <v>190</v>
      </c>
      <c r="U12" s="46">
        <v>953674</v>
      </c>
      <c r="V12" s="46">
        <v>2023213</v>
      </c>
      <c r="W12" s="30"/>
    </row>
    <row r="13" spans="1:23" ht="15.75" customHeight="1">
      <c r="A13" s="84"/>
      <c r="B13" s="80" t="s">
        <v>185</v>
      </c>
      <c r="C13" s="46">
        <v>45176409</v>
      </c>
      <c r="D13" s="46">
        <v>442085</v>
      </c>
      <c r="E13" s="46" t="s">
        <v>190</v>
      </c>
      <c r="F13" s="46">
        <v>411840</v>
      </c>
      <c r="G13" s="46" t="s">
        <v>190</v>
      </c>
      <c r="H13" s="46">
        <v>1103360</v>
      </c>
      <c r="I13" s="46" t="s">
        <v>190</v>
      </c>
      <c r="J13" s="46" t="s">
        <v>190</v>
      </c>
      <c r="K13" s="46" t="s">
        <v>190</v>
      </c>
      <c r="L13" s="46">
        <v>12488</v>
      </c>
      <c r="M13" s="46">
        <v>3501204</v>
      </c>
      <c r="N13" s="46">
        <v>240800</v>
      </c>
      <c r="O13" s="46">
        <v>60669</v>
      </c>
      <c r="P13" s="46" t="s">
        <v>190</v>
      </c>
      <c r="Q13" s="46">
        <v>6562162</v>
      </c>
      <c r="R13" s="46">
        <v>951545</v>
      </c>
      <c r="S13" s="46">
        <v>30285743</v>
      </c>
      <c r="T13" s="46">
        <v>26066</v>
      </c>
      <c r="U13" s="46">
        <v>456420</v>
      </c>
      <c r="V13" s="46">
        <v>1635843</v>
      </c>
      <c r="W13" s="30"/>
    </row>
    <row r="14" spans="1:23" ht="15.75" customHeight="1">
      <c r="A14" s="84"/>
      <c r="B14" s="80" t="s">
        <v>186</v>
      </c>
      <c r="C14" s="46">
        <v>81778788</v>
      </c>
      <c r="D14" s="46">
        <v>1273858</v>
      </c>
      <c r="E14" s="46" t="s">
        <v>190</v>
      </c>
      <c r="F14" s="46">
        <v>303000</v>
      </c>
      <c r="G14" s="46" t="s">
        <v>190</v>
      </c>
      <c r="H14" s="46">
        <v>2718168</v>
      </c>
      <c r="I14" s="46" t="s">
        <v>190</v>
      </c>
      <c r="J14" s="46" t="s">
        <v>190</v>
      </c>
      <c r="K14" s="46">
        <v>1144</v>
      </c>
      <c r="L14" s="46">
        <v>6514</v>
      </c>
      <c r="M14" s="46">
        <v>6241570</v>
      </c>
      <c r="N14" s="46">
        <v>1061904</v>
      </c>
      <c r="O14" s="46">
        <v>81532</v>
      </c>
      <c r="P14" s="46" t="s">
        <v>190</v>
      </c>
      <c r="Q14" s="46">
        <v>14026494</v>
      </c>
      <c r="R14" s="46">
        <v>2011260</v>
      </c>
      <c r="S14" s="46">
        <v>49250052</v>
      </c>
      <c r="T14" s="46">
        <v>19327</v>
      </c>
      <c r="U14" s="46">
        <v>251100</v>
      </c>
      <c r="V14" s="46">
        <v>1042740</v>
      </c>
      <c r="W14" s="30"/>
    </row>
    <row r="15" spans="1:23" ht="15.75" customHeight="1">
      <c r="A15" s="84"/>
      <c r="B15" s="80" t="s">
        <v>187</v>
      </c>
      <c r="C15" s="46">
        <v>63144374</v>
      </c>
      <c r="D15" s="46">
        <v>1056608</v>
      </c>
      <c r="E15" s="46">
        <v>5289710</v>
      </c>
      <c r="F15" s="46">
        <v>470080</v>
      </c>
      <c r="G15" s="46" t="s">
        <v>190</v>
      </c>
      <c r="H15" s="46">
        <v>278447</v>
      </c>
      <c r="I15" s="46" t="s">
        <v>190</v>
      </c>
      <c r="J15" s="46" t="s">
        <v>190</v>
      </c>
      <c r="K15" s="46">
        <v>337067</v>
      </c>
      <c r="L15" s="46">
        <v>15436</v>
      </c>
      <c r="M15" s="46">
        <v>4186646</v>
      </c>
      <c r="N15" s="46">
        <v>221520</v>
      </c>
      <c r="O15" s="46">
        <v>80274</v>
      </c>
      <c r="P15" s="46" t="s">
        <v>190</v>
      </c>
      <c r="Q15" s="46">
        <v>5582052</v>
      </c>
      <c r="R15" s="46">
        <v>904949</v>
      </c>
      <c r="S15" s="46">
        <v>32567397</v>
      </c>
      <c r="T15" s="46">
        <v>42045</v>
      </c>
      <c r="U15" s="46">
        <v>3441225</v>
      </c>
      <c r="V15" s="46">
        <v>4028554</v>
      </c>
      <c r="W15" s="30"/>
    </row>
    <row r="16" spans="1:23" ht="15.75" customHeight="1">
      <c r="A16" s="84"/>
      <c r="B16" s="80" t="s">
        <v>243</v>
      </c>
      <c r="C16" s="46">
        <v>54610032</v>
      </c>
      <c r="D16" s="46">
        <v>1989730</v>
      </c>
      <c r="E16" s="46">
        <v>31850563</v>
      </c>
      <c r="F16" s="46">
        <v>231540</v>
      </c>
      <c r="G16" s="46" t="s">
        <v>190</v>
      </c>
      <c r="H16" s="46">
        <v>356328</v>
      </c>
      <c r="I16" s="46" t="s">
        <v>190</v>
      </c>
      <c r="J16" s="46" t="s">
        <v>190</v>
      </c>
      <c r="K16" s="46">
        <v>1817961</v>
      </c>
      <c r="L16" s="46">
        <v>18746</v>
      </c>
      <c r="M16" s="46">
        <v>4642508</v>
      </c>
      <c r="N16" s="46">
        <v>16100</v>
      </c>
      <c r="O16" s="46">
        <v>156541</v>
      </c>
      <c r="P16" s="46" t="s">
        <v>190</v>
      </c>
      <c r="Q16" s="46">
        <v>3646122</v>
      </c>
      <c r="R16" s="46">
        <v>697882</v>
      </c>
      <c r="S16" s="46">
        <v>28547405</v>
      </c>
      <c r="T16" s="46">
        <v>62920</v>
      </c>
      <c r="U16" s="46">
        <v>351156</v>
      </c>
      <c r="V16" s="46">
        <v>1391025</v>
      </c>
      <c r="W16" s="30"/>
    </row>
    <row r="17" spans="1:23" ht="15.75" customHeight="1">
      <c r="A17" s="84"/>
      <c r="B17" s="80" t="s">
        <v>244</v>
      </c>
      <c r="C17" s="46">
        <v>37925090</v>
      </c>
      <c r="D17" s="46">
        <v>868302</v>
      </c>
      <c r="E17" s="46">
        <v>865981</v>
      </c>
      <c r="F17" s="46" t="s">
        <v>190</v>
      </c>
      <c r="G17" s="46" t="s">
        <v>190</v>
      </c>
      <c r="H17" s="46">
        <v>221553</v>
      </c>
      <c r="I17" s="46" t="s">
        <v>190</v>
      </c>
      <c r="J17" s="46" t="s">
        <v>190</v>
      </c>
      <c r="K17" s="46">
        <v>20376</v>
      </c>
      <c r="L17" s="46">
        <v>32786</v>
      </c>
      <c r="M17" s="46">
        <v>2511057</v>
      </c>
      <c r="N17" s="46">
        <v>59344</v>
      </c>
      <c r="O17" s="46">
        <v>55834</v>
      </c>
      <c r="P17" s="46" t="s">
        <v>190</v>
      </c>
      <c r="Q17" s="46">
        <v>2654694</v>
      </c>
      <c r="R17" s="46">
        <v>367759</v>
      </c>
      <c r="S17" s="46">
        <v>15960146</v>
      </c>
      <c r="T17" s="46">
        <v>32770</v>
      </c>
      <c r="U17" s="46" t="s">
        <v>190</v>
      </c>
      <c r="V17" s="46">
        <v>308956</v>
      </c>
      <c r="W17" s="30"/>
    </row>
    <row r="18" spans="1:23" s="8" customFormat="1" ht="15.75" customHeight="1">
      <c r="A18" s="85"/>
      <c r="B18" s="80" t="s">
        <v>245</v>
      </c>
      <c r="C18" s="46">
        <v>52351281</v>
      </c>
      <c r="D18" s="46">
        <v>668773</v>
      </c>
      <c r="E18" s="46">
        <v>10457997</v>
      </c>
      <c r="F18" s="46" t="s">
        <v>190</v>
      </c>
      <c r="G18" s="46" t="s">
        <v>190</v>
      </c>
      <c r="H18" s="46">
        <v>439393</v>
      </c>
      <c r="I18" s="46" t="s">
        <v>190</v>
      </c>
      <c r="J18" s="46" t="s">
        <v>190</v>
      </c>
      <c r="K18" s="46">
        <v>133739</v>
      </c>
      <c r="L18" s="46">
        <v>23948</v>
      </c>
      <c r="M18" s="46">
        <v>2134587</v>
      </c>
      <c r="N18" s="46">
        <v>457075</v>
      </c>
      <c r="O18" s="46">
        <v>70612</v>
      </c>
      <c r="P18" s="46" t="s">
        <v>190</v>
      </c>
      <c r="Q18" s="46">
        <v>2921341</v>
      </c>
      <c r="R18" s="46">
        <v>528941</v>
      </c>
      <c r="S18" s="46">
        <v>19572647</v>
      </c>
      <c r="T18" s="46">
        <v>45192</v>
      </c>
      <c r="U18" s="46">
        <v>1603458</v>
      </c>
      <c r="V18" s="46">
        <v>12676501</v>
      </c>
      <c r="W18" s="30"/>
    </row>
    <row r="19" spans="1:23" s="8" customFormat="1" ht="4.5" customHeight="1">
      <c r="A19" s="85"/>
      <c r="B19" s="80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0"/>
    </row>
    <row r="20" spans="1:23" ht="15.75" customHeight="1">
      <c r="A20" s="57">
        <v>100</v>
      </c>
      <c r="B20" s="80" t="s">
        <v>138</v>
      </c>
      <c r="C20" s="47">
        <v>229348707</v>
      </c>
      <c r="D20" s="46" t="s">
        <v>190</v>
      </c>
      <c r="E20" s="46" t="s">
        <v>190</v>
      </c>
      <c r="F20" s="47">
        <v>15484673</v>
      </c>
      <c r="G20" s="46" t="s">
        <v>190</v>
      </c>
      <c r="H20" s="47">
        <v>12511231</v>
      </c>
      <c r="I20" s="46" t="s">
        <v>190</v>
      </c>
      <c r="J20" s="47">
        <v>9500000</v>
      </c>
      <c r="K20" s="47">
        <v>14686537</v>
      </c>
      <c r="L20" s="47">
        <v>497965</v>
      </c>
      <c r="M20" s="47">
        <v>14652506</v>
      </c>
      <c r="N20" s="47">
        <v>11786326</v>
      </c>
      <c r="O20" s="47">
        <v>2554808</v>
      </c>
      <c r="P20" s="47">
        <v>22304779</v>
      </c>
      <c r="Q20" s="47">
        <v>48848040</v>
      </c>
      <c r="R20" s="47">
        <v>5200865</v>
      </c>
      <c r="S20" s="47">
        <v>151840074</v>
      </c>
      <c r="T20" s="46" t="s">
        <v>190</v>
      </c>
      <c r="U20" s="47">
        <v>6544333</v>
      </c>
      <c r="V20" s="47">
        <v>112167704</v>
      </c>
      <c r="W20" s="30"/>
    </row>
    <row r="21" spans="1:23" ht="15.75" customHeight="1">
      <c r="A21" s="84">
        <v>201</v>
      </c>
      <c r="B21" s="80" t="s">
        <v>139</v>
      </c>
      <c r="C21" s="47">
        <v>70467786</v>
      </c>
      <c r="D21" s="47">
        <v>228957</v>
      </c>
      <c r="E21" s="46" t="s">
        <v>190</v>
      </c>
      <c r="F21" s="47">
        <v>303000</v>
      </c>
      <c r="G21" s="46" t="s">
        <v>190</v>
      </c>
      <c r="H21" s="47">
        <v>2624175</v>
      </c>
      <c r="I21" s="46" t="s">
        <v>190</v>
      </c>
      <c r="J21" s="46" t="s">
        <v>190</v>
      </c>
      <c r="K21" s="47">
        <v>1144</v>
      </c>
      <c r="L21" s="46" t="s">
        <v>190</v>
      </c>
      <c r="M21" s="47">
        <v>5338742</v>
      </c>
      <c r="N21" s="47">
        <v>861850</v>
      </c>
      <c r="O21" s="47">
        <v>65938</v>
      </c>
      <c r="P21" s="46" t="s">
        <v>190</v>
      </c>
      <c r="Q21" s="47">
        <v>13001331</v>
      </c>
      <c r="R21" s="47">
        <v>1855034</v>
      </c>
      <c r="S21" s="47">
        <v>42675084</v>
      </c>
      <c r="T21" s="47">
        <v>6772</v>
      </c>
      <c r="U21" s="46" t="s">
        <v>190</v>
      </c>
      <c r="V21" s="47">
        <v>831555</v>
      </c>
      <c r="W21" s="30"/>
    </row>
    <row r="22" spans="1:23" ht="15.75" customHeight="1">
      <c r="A22" s="84">
        <v>202</v>
      </c>
      <c r="B22" s="80" t="s">
        <v>140</v>
      </c>
      <c r="C22" s="47">
        <v>72041457</v>
      </c>
      <c r="D22" s="46" t="s">
        <v>190</v>
      </c>
      <c r="E22" s="46" t="s">
        <v>190</v>
      </c>
      <c r="F22" s="47">
        <v>31092165</v>
      </c>
      <c r="G22" s="46" t="s">
        <v>190</v>
      </c>
      <c r="H22" s="47">
        <v>499330</v>
      </c>
      <c r="I22" s="46" t="s">
        <v>190</v>
      </c>
      <c r="J22" s="47">
        <v>11949170</v>
      </c>
      <c r="K22" s="46" t="s">
        <v>190</v>
      </c>
      <c r="L22" s="47">
        <v>18674</v>
      </c>
      <c r="M22" s="47">
        <v>3172120</v>
      </c>
      <c r="N22" s="47">
        <v>9634010</v>
      </c>
      <c r="O22" s="47">
        <v>292198</v>
      </c>
      <c r="P22" s="46" t="s">
        <v>190</v>
      </c>
      <c r="Q22" s="47">
        <v>11547516</v>
      </c>
      <c r="R22" s="47">
        <v>1662555</v>
      </c>
      <c r="S22" s="47">
        <v>36159675</v>
      </c>
      <c r="T22" s="46" t="s">
        <v>190</v>
      </c>
      <c r="U22" s="47">
        <v>1913276</v>
      </c>
      <c r="V22" s="47">
        <v>8316255</v>
      </c>
      <c r="W22" s="30"/>
    </row>
    <row r="23" spans="1:23" ht="15.75" customHeight="1">
      <c r="A23" s="84">
        <v>203</v>
      </c>
      <c r="B23" s="80" t="s">
        <v>141</v>
      </c>
      <c r="C23" s="47">
        <v>31297328</v>
      </c>
      <c r="D23" s="46" t="s">
        <v>190</v>
      </c>
      <c r="E23" s="46" t="s">
        <v>190</v>
      </c>
      <c r="F23" s="46" t="s">
        <v>190</v>
      </c>
      <c r="G23" s="46" t="s">
        <v>190</v>
      </c>
      <c r="H23" s="47">
        <v>200454</v>
      </c>
      <c r="I23" s="46" t="s">
        <v>190</v>
      </c>
      <c r="J23" s="47">
        <v>1400000</v>
      </c>
      <c r="K23" s="47">
        <v>994850</v>
      </c>
      <c r="L23" s="46" t="s">
        <v>190</v>
      </c>
      <c r="M23" s="47">
        <v>3047949</v>
      </c>
      <c r="N23" s="47">
        <v>2104032</v>
      </c>
      <c r="O23" s="47">
        <v>145460</v>
      </c>
      <c r="P23" s="46" t="s">
        <v>190</v>
      </c>
      <c r="Q23" s="47">
        <v>6905509</v>
      </c>
      <c r="R23" s="47">
        <v>846891</v>
      </c>
      <c r="S23" s="47">
        <v>21861365</v>
      </c>
      <c r="T23" s="46" t="s">
        <v>190</v>
      </c>
      <c r="U23" s="47">
        <v>855914</v>
      </c>
      <c r="V23" s="47">
        <v>1548940</v>
      </c>
      <c r="W23" s="30"/>
    </row>
    <row r="24" spans="1:23" ht="15.75" customHeight="1">
      <c r="A24" s="84">
        <v>204</v>
      </c>
      <c r="B24" s="80" t="s">
        <v>142</v>
      </c>
      <c r="C24" s="47">
        <v>29770435</v>
      </c>
      <c r="D24" s="46" t="s">
        <v>190</v>
      </c>
      <c r="E24" s="46" t="s">
        <v>190</v>
      </c>
      <c r="F24" s="47">
        <v>1595067</v>
      </c>
      <c r="G24" s="46" t="s">
        <v>190</v>
      </c>
      <c r="H24" s="47">
        <v>854945</v>
      </c>
      <c r="I24" s="46" t="s">
        <v>190</v>
      </c>
      <c r="J24" s="46" t="s">
        <v>190</v>
      </c>
      <c r="K24" s="46" t="s">
        <v>190</v>
      </c>
      <c r="L24" s="46" t="s">
        <v>190</v>
      </c>
      <c r="M24" s="47">
        <v>1716147</v>
      </c>
      <c r="N24" s="47">
        <v>5654074</v>
      </c>
      <c r="O24" s="47">
        <v>232840</v>
      </c>
      <c r="P24" s="46" t="s">
        <v>190</v>
      </c>
      <c r="Q24" s="47">
        <v>13337850</v>
      </c>
      <c r="R24" s="47">
        <v>1147273</v>
      </c>
      <c r="S24" s="47">
        <v>33751011</v>
      </c>
      <c r="T24" s="46" t="s">
        <v>190</v>
      </c>
      <c r="U24" s="47">
        <v>4240455</v>
      </c>
      <c r="V24" s="47">
        <v>4855710</v>
      </c>
      <c r="W24" s="30"/>
    </row>
    <row r="25" spans="1:23" ht="15.75" customHeight="1">
      <c r="A25" s="84">
        <v>205</v>
      </c>
      <c r="B25" s="80" t="s">
        <v>143</v>
      </c>
      <c r="C25" s="47">
        <v>18922143</v>
      </c>
      <c r="D25" s="46" t="s">
        <v>190</v>
      </c>
      <c r="E25" s="47">
        <v>3470725</v>
      </c>
      <c r="F25" s="46" t="s">
        <v>190</v>
      </c>
      <c r="G25" s="46" t="s">
        <v>190</v>
      </c>
      <c r="H25" s="47">
        <v>83740</v>
      </c>
      <c r="I25" s="46" t="s">
        <v>190</v>
      </c>
      <c r="J25" s="46" t="s">
        <v>190</v>
      </c>
      <c r="K25" s="47">
        <v>133739</v>
      </c>
      <c r="L25" s="47">
        <v>23079</v>
      </c>
      <c r="M25" s="47">
        <v>729019</v>
      </c>
      <c r="N25" s="47">
        <v>455825</v>
      </c>
      <c r="O25" s="47">
        <v>14223</v>
      </c>
      <c r="P25" s="46" t="s">
        <v>190</v>
      </c>
      <c r="Q25" s="47">
        <v>1022245</v>
      </c>
      <c r="R25" s="47">
        <v>188597</v>
      </c>
      <c r="S25" s="47">
        <v>5179286</v>
      </c>
      <c r="T25" s="47">
        <v>8932</v>
      </c>
      <c r="U25" s="47">
        <v>486100</v>
      </c>
      <c r="V25" s="47">
        <v>1980152</v>
      </c>
      <c r="W25" s="30"/>
    </row>
    <row r="26" spans="1:23" ht="15.75" customHeight="1">
      <c r="A26" s="84">
        <v>206</v>
      </c>
      <c r="B26" s="80" t="s">
        <v>144</v>
      </c>
      <c r="C26" s="47">
        <v>19465137</v>
      </c>
      <c r="D26" s="46" t="s">
        <v>190</v>
      </c>
      <c r="E26" s="46" t="s">
        <v>190</v>
      </c>
      <c r="F26" s="47">
        <v>6866500</v>
      </c>
      <c r="G26" s="46" t="s">
        <v>190</v>
      </c>
      <c r="H26" s="47">
        <v>10851</v>
      </c>
      <c r="I26" s="46" t="s">
        <v>190</v>
      </c>
      <c r="J26" s="46" t="s">
        <v>190</v>
      </c>
      <c r="K26" s="47">
        <v>15000</v>
      </c>
      <c r="L26" s="46" t="s">
        <v>190</v>
      </c>
      <c r="M26" s="47">
        <v>1037324</v>
      </c>
      <c r="N26" s="47">
        <v>1140773</v>
      </c>
      <c r="O26" s="47">
        <v>85004</v>
      </c>
      <c r="P26" s="46" t="s">
        <v>190</v>
      </c>
      <c r="Q26" s="47">
        <v>3980025</v>
      </c>
      <c r="R26" s="47">
        <v>198955</v>
      </c>
      <c r="S26" s="47">
        <v>8161740</v>
      </c>
      <c r="T26" s="46" t="s">
        <v>190</v>
      </c>
      <c r="U26" s="47">
        <v>571119</v>
      </c>
      <c r="V26" s="47">
        <v>2532841</v>
      </c>
      <c r="W26" s="30"/>
    </row>
    <row r="27" spans="1:23" ht="15.75" customHeight="1">
      <c r="A27" s="84">
        <v>207</v>
      </c>
      <c r="B27" s="80" t="s">
        <v>145</v>
      </c>
      <c r="C27" s="47">
        <v>16710892</v>
      </c>
      <c r="D27" s="46" t="s">
        <v>190</v>
      </c>
      <c r="E27" s="46" t="s">
        <v>190</v>
      </c>
      <c r="F27" s="47">
        <v>3657357</v>
      </c>
      <c r="G27" s="46" t="s">
        <v>190</v>
      </c>
      <c r="H27" s="47">
        <v>435761</v>
      </c>
      <c r="I27" s="46" t="s">
        <v>190</v>
      </c>
      <c r="J27" s="46" t="s">
        <v>190</v>
      </c>
      <c r="K27" s="47">
        <v>39536</v>
      </c>
      <c r="L27" s="46" t="s">
        <v>190</v>
      </c>
      <c r="M27" s="47">
        <v>2556523</v>
      </c>
      <c r="N27" s="47">
        <v>1666891</v>
      </c>
      <c r="O27" s="47">
        <v>97166</v>
      </c>
      <c r="P27" s="46" t="s">
        <v>190</v>
      </c>
      <c r="Q27" s="47">
        <v>5457063</v>
      </c>
      <c r="R27" s="47">
        <v>596711</v>
      </c>
      <c r="S27" s="47">
        <v>14859977</v>
      </c>
      <c r="T27" s="46" t="s">
        <v>190</v>
      </c>
      <c r="U27" s="47">
        <v>455426</v>
      </c>
      <c r="V27" s="47">
        <v>3508631</v>
      </c>
      <c r="W27" s="30"/>
    </row>
    <row r="28" spans="1:23" ht="15.75" customHeight="1">
      <c r="A28" s="84">
        <v>208</v>
      </c>
      <c r="B28" s="80" t="s">
        <v>146</v>
      </c>
      <c r="C28" s="47">
        <v>6417510</v>
      </c>
      <c r="D28" s="46" t="s">
        <v>190</v>
      </c>
      <c r="E28" s="46" t="s">
        <v>190</v>
      </c>
      <c r="F28" s="46" t="s">
        <v>190</v>
      </c>
      <c r="G28" s="46" t="s">
        <v>190</v>
      </c>
      <c r="H28" s="47">
        <v>14983</v>
      </c>
      <c r="I28" s="46" t="s">
        <v>190</v>
      </c>
      <c r="J28" s="46" t="s">
        <v>190</v>
      </c>
      <c r="K28" s="46" t="s">
        <v>190</v>
      </c>
      <c r="L28" s="46" t="s">
        <v>190</v>
      </c>
      <c r="M28" s="47">
        <v>1085410</v>
      </c>
      <c r="N28" s="46" t="s">
        <v>190</v>
      </c>
      <c r="O28" s="47">
        <v>35941</v>
      </c>
      <c r="P28" s="46" t="s">
        <v>190</v>
      </c>
      <c r="Q28" s="47">
        <v>797557</v>
      </c>
      <c r="R28" s="47">
        <v>119990</v>
      </c>
      <c r="S28" s="47">
        <v>3116644</v>
      </c>
      <c r="T28" s="47">
        <v>10976</v>
      </c>
      <c r="U28" s="46" t="s">
        <v>190</v>
      </c>
      <c r="V28" s="47">
        <v>464632</v>
      </c>
      <c r="W28" s="30"/>
    </row>
    <row r="29" spans="1:23" ht="15.75" customHeight="1">
      <c r="A29" s="84">
        <v>209</v>
      </c>
      <c r="B29" s="80" t="s">
        <v>147</v>
      </c>
      <c r="C29" s="47">
        <v>28244177</v>
      </c>
      <c r="D29" s="47">
        <v>600616</v>
      </c>
      <c r="E29" s="47">
        <v>5696701</v>
      </c>
      <c r="F29" s="47">
        <v>186920</v>
      </c>
      <c r="G29" s="46" t="s">
        <v>190</v>
      </c>
      <c r="H29" s="47">
        <v>221958</v>
      </c>
      <c r="I29" s="46" t="s">
        <v>190</v>
      </c>
      <c r="J29" s="46" t="s">
        <v>190</v>
      </c>
      <c r="K29" s="47">
        <v>315779</v>
      </c>
      <c r="L29" s="46" t="s">
        <v>190</v>
      </c>
      <c r="M29" s="47">
        <v>1936614</v>
      </c>
      <c r="N29" s="47">
        <v>11880</v>
      </c>
      <c r="O29" s="47">
        <v>41108</v>
      </c>
      <c r="P29" s="46" t="s">
        <v>190</v>
      </c>
      <c r="Q29" s="47">
        <v>1717183</v>
      </c>
      <c r="R29" s="47">
        <v>326697</v>
      </c>
      <c r="S29" s="47">
        <v>10776408</v>
      </c>
      <c r="T29" s="47">
        <v>17138</v>
      </c>
      <c r="U29" s="47">
        <v>208706</v>
      </c>
      <c r="V29" s="47">
        <v>723632</v>
      </c>
      <c r="W29" s="30"/>
    </row>
    <row r="30" spans="1:23" ht="15.75" customHeight="1">
      <c r="A30" s="84">
        <v>210</v>
      </c>
      <c r="B30" s="80" t="s">
        <v>96</v>
      </c>
      <c r="C30" s="47">
        <v>23977940</v>
      </c>
      <c r="D30" s="46" t="s">
        <v>190</v>
      </c>
      <c r="E30" s="46" t="s">
        <v>190</v>
      </c>
      <c r="F30" s="46" t="s">
        <v>190</v>
      </c>
      <c r="G30" s="46" t="s">
        <v>190</v>
      </c>
      <c r="H30" s="47">
        <v>442743</v>
      </c>
      <c r="I30" s="46" t="s">
        <v>190</v>
      </c>
      <c r="J30" s="46" t="s">
        <v>190</v>
      </c>
      <c r="K30" s="46" t="s">
        <v>190</v>
      </c>
      <c r="L30" s="47">
        <v>8713</v>
      </c>
      <c r="M30" s="47">
        <v>2691613</v>
      </c>
      <c r="N30" s="47">
        <v>1181543</v>
      </c>
      <c r="O30" s="47">
        <v>6108</v>
      </c>
      <c r="P30" s="46" t="s">
        <v>190</v>
      </c>
      <c r="Q30" s="47">
        <v>6067932</v>
      </c>
      <c r="R30" s="47">
        <v>721904</v>
      </c>
      <c r="S30" s="47">
        <v>19812604</v>
      </c>
      <c r="T30" s="46" t="s">
        <v>190</v>
      </c>
      <c r="U30" s="47">
        <v>47520</v>
      </c>
      <c r="V30" s="47">
        <v>222893</v>
      </c>
      <c r="W30" s="30"/>
    </row>
    <row r="31" spans="1:23" ht="15.75" customHeight="1">
      <c r="A31" s="84">
        <v>212</v>
      </c>
      <c r="B31" s="80" t="s">
        <v>149</v>
      </c>
      <c r="C31" s="47">
        <v>10978904</v>
      </c>
      <c r="D31" s="46" t="s">
        <v>190</v>
      </c>
      <c r="E31" s="46" t="s">
        <v>190</v>
      </c>
      <c r="F31" s="47">
        <v>436780</v>
      </c>
      <c r="G31" s="46" t="s">
        <v>190</v>
      </c>
      <c r="H31" s="47">
        <v>186344</v>
      </c>
      <c r="I31" s="46" t="s">
        <v>190</v>
      </c>
      <c r="J31" s="46" t="s">
        <v>190</v>
      </c>
      <c r="K31" s="47">
        <v>24100</v>
      </c>
      <c r="L31" s="46" t="s">
        <v>190</v>
      </c>
      <c r="M31" s="47">
        <v>483493</v>
      </c>
      <c r="N31" s="47">
        <v>209560</v>
      </c>
      <c r="O31" s="47">
        <v>28447</v>
      </c>
      <c r="P31" s="46" t="s">
        <v>190</v>
      </c>
      <c r="Q31" s="47">
        <v>1200676</v>
      </c>
      <c r="R31" s="47">
        <v>155068</v>
      </c>
      <c r="S31" s="47">
        <v>4563921</v>
      </c>
      <c r="T31" s="46" t="s">
        <v>190</v>
      </c>
      <c r="U31" s="47">
        <v>52805</v>
      </c>
      <c r="V31" s="47">
        <v>364350</v>
      </c>
      <c r="W31" s="30"/>
    </row>
    <row r="32" spans="1:23" ht="15.75" customHeight="1">
      <c r="A32" s="84">
        <v>213</v>
      </c>
      <c r="B32" s="80" t="s">
        <v>150</v>
      </c>
      <c r="C32" s="47">
        <v>5094199</v>
      </c>
      <c r="D32" s="47">
        <v>32953</v>
      </c>
      <c r="E32" s="46" t="s">
        <v>190</v>
      </c>
      <c r="F32" s="46" t="s">
        <v>190</v>
      </c>
      <c r="G32" s="46" t="s">
        <v>190</v>
      </c>
      <c r="H32" s="47">
        <v>238254</v>
      </c>
      <c r="I32" s="46" t="s">
        <v>190</v>
      </c>
      <c r="J32" s="46" t="s">
        <v>190</v>
      </c>
      <c r="K32" s="46" t="s">
        <v>190</v>
      </c>
      <c r="L32" s="47">
        <v>5413</v>
      </c>
      <c r="M32" s="47">
        <v>652156</v>
      </c>
      <c r="N32" s="46" t="s">
        <v>190</v>
      </c>
      <c r="O32" s="47">
        <v>726</v>
      </c>
      <c r="P32" s="46" t="s">
        <v>190</v>
      </c>
      <c r="Q32" s="47">
        <v>894345</v>
      </c>
      <c r="R32" s="47">
        <v>157318</v>
      </c>
      <c r="S32" s="47">
        <v>4512026</v>
      </c>
      <c r="T32" s="46" t="s">
        <v>190</v>
      </c>
      <c r="U32" s="47">
        <v>182072</v>
      </c>
      <c r="V32" s="47">
        <v>691105</v>
      </c>
      <c r="W32" s="30"/>
    </row>
    <row r="33" spans="1:23" ht="15.75" customHeight="1">
      <c r="A33" s="84">
        <v>214</v>
      </c>
      <c r="B33" s="80" t="s">
        <v>151</v>
      </c>
      <c r="C33" s="47">
        <v>22484801</v>
      </c>
      <c r="D33" s="46" t="s">
        <v>190</v>
      </c>
      <c r="E33" s="46" t="s">
        <v>190</v>
      </c>
      <c r="F33" s="47">
        <v>3530853</v>
      </c>
      <c r="G33" s="46" t="s">
        <v>190</v>
      </c>
      <c r="H33" s="47">
        <v>1218148</v>
      </c>
      <c r="I33" s="46" t="s">
        <v>190</v>
      </c>
      <c r="J33" s="46" t="s">
        <v>190</v>
      </c>
      <c r="K33" s="47">
        <v>6700</v>
      </c>
      <c r="L33" s="47">
        <v>0</v>
      </c>
      <c r="M33" s="47">
        <v>2519802</v>
      </c>
      <c r="N33" s="47">
        <v>2470561</v>
      </c>
      <c r="O33" s="47">
        <v>197482</v>
      </c>
      <c r="P33" s="46" t="s">
        <v>190</v>
      </c>
      <c r="Q33" s="47">
        <v>6373250</v>
      </c>
      <c r="R33" s="47">
        <v>500515</v>
      </c>
      <c r="S33" s="47">
        <v>17099142</v>
      </c>
      <c r="T33" s="46" t="s">
        <v>190</v>
      </c>
      <c r="U33" s="47">
        <v>600141</v>
      </c>
      <c r="V33" s="47">
        <v>20440</v>
      </c>
      <c r="W33" s="30"/>
    </row>
    <row r="34" spans="1:23" ht="15.75" customHeight="1">
      <c r="A34" s="84">
        <v>215</v>
      </c>
      <c r="B34" s="80" t="s">
        <v>152</v>
      </c>
      <c r="C34" s="47">
        <v>14941577</v>
      </c>
      <c r="D34" s="46" t="s">
        <v>190</v>
      </c>
      <c r="E34" s="46" t="s">
        <v>190</v>
      </c>
      <c r="F34" s="46" t="s">
        <v>190</v>
      </c>
      <c r="G34" s="46" t="s">
        <v>190</v>
      </c>
      <c r="H34" s="47">
        <v>180968</v>
      </c>
      <c r="I34" s="46" t="s">
        <v>190</v>
      </c>
      <c r="J34" s="46" t="s">
        <v>190</v>
      </c>
      <c r="K34" s="46" t="s">
        <v>190</v>
      </c>
      <c r="L34" s="47">
        <v>3257</v>
      </c>
      <c r="M34" s="47">
        <v>1341470</v>
      </c>
      <c r="N34" s="47">
        <v>91200</v>
      </c>
      <c r="O34" s="47">
        <v>16729</v>
      </c>
      <c r="P34" s="46" t="s">
        <v>190</v>
      </c>
      <c r="Q34" s="47">
        <v>2083372</v>
      </c>
      <c r="R34" s="47">
        <v>262026</v>
      </c>
      <c r="S34" s="47">
        <v>7990087</v>
      </c>
      <c r="T34" s="47">
        <v>2677</v>
      </c>
      <c r="U34" s="46" t="s">
        <v>190</v>
      </c>
      <c r="V34" s="46" t="s">
        <v>190</v>
      </c>
      <c r="W34" s="30"/>
    </row>
    <row r="35" spans="1:23" ht="15.75" customHeight="1">
      <c r="A35" s="84">
        <v>216</v>
      </c>
      <c r="B35" s="80" t="s">
        <v>153</v>
      </c>
      <c r="C35" s="47">
        <v>6818905</v>
      </c>
      <c r="D35" s="46" t="s">
        <v>190</v>
      </c>
      <c r="E35" s="46" t="s">
        <v>190</v>
      </c>
      <c r="F35" s="46" t="s">
        <v>190</v>
      </c>
      <c r="G35" s="46" t="s">
        <v>190</v>
      </c>
      <c r="H35" s="47">
        <v>97943</v>
      </c>
      <c r="I35" s="46" t="s">
        <v>190</v>
      </c>
      <c r="J35" s="46" t="s">
        <v>190</v>
      </c>
      <c r="K35" s="46" t="s">
        <v>190</v>
      </c>
      <c r="L35" s="46" t="s">
        <v>190</v>
      </c>
      <c r="M35" s="47">
        <v>500173</v>
      </c>
      <c r="N35" s="47">
        <v>1768766</v>
      </c>
      <c r="O35" s="46" t="s">
        <v>190</v>
      </c>
      <c r="P35" s="46" t="s">
        <v>190</v>
      </c>
      <c r="Q35" s="47">
        <v>2333347</v>
      </c>
      <c r="R35" s="47">
        <v>299113</v>
      </c>
      <c r="S35" s="47">
        <v>8141918</v>
      </c>
      <c r="T35" s="46" t="s">
        <v>190</v>
      </c>
      <c r="U35" s="47">
        <v>50240</v>
      </c>
      <c r="V35" s="47">
        <v>251380</v>
      </c>
      <c r="W35" s="30"/>
    </row>
    <row r="36" spans="1:23" ht="15.75" customHeight="1">
      <c r="A36" s="84">
        <v>217</v>
      </c>
      <c r="B36" s="80" t="s">
        <v>154</v>
      </c>
      <c r="C36" s="47">
        <v>9116450</v>
      </c>
      <c r="D36" s="46" t="s">
        <v>190</v>
      </c>
      <c r="E36" s="46" t="s">
        <v>190</v>
      </c>
      <c r="F36" s="47">
        <v>14893766</v>
      </c>
      <c r="G36" s="46" t="s">
        <v>190</v>
      </c>
      <c r="H36" s="47">
        <v>638391</v>
      </c>
      <c r="I36" s="46" t="s">
        <v>190</v>
      </c>
      <c r="J36" s="46" t="s">
        <v>190</v>
      </c>
      <c r="K36" s="47">
        <v>215700</v>
      </c>
      <c r="L36" s="46" t="s">
        <v>190</v>
      </c>
      <c r="M36" s="47">
        <v>627471</v>
      </c>
      <c r="N36" s="47">
        <v>910649</v>
      </c>
      <c r="O36" s="47">
        <v>180748</v>
      </c>
      <c r="P36" s="46" t="s">
        <v>190</v>
      </c>
      <c r="Q36" s="47">
        <v>4160055</v>
      </c>
      <c r="R36" s="47">
        <v>342367</v>
      </c>
      <c r="S36" s="47">
        <v>12772428</v>
      </c>
      <c r="T36" s="46" t="s">
        <v>190</v>
      </c>
      <c r="U36" s="47">
        <v>281433</v>
      </c>
      <c r="V36" s="47">
        <v>323147</v>
      </c>
      <c r="W36" s="30"/>
    </row>
    <row r="37" spans="1:23" ht="15.75" customHeight="1">
      <c r="A37" s="84">
        <v>218</v>
      </c>
      <c r="B37" s="80" t="s">
        <v>155</v>
      </c>
      <c r="C37" s="47">
        <v>4121357</v>
      </c>
      <c r="D37" s="46" t="s">
        <v>190</v>
      </c>
      <c r="E37" s="46" t="s">
        <v>190</v>
      </c>
      <c r="F37" s="47">
        <v>411840</v>
      </c>
      <c r="G37" s="46" t="s">
        <v>190</v>
      </c>
      <c r="H37" s="47">
        <v>3269</v>
      </c>
      <c r="I37" s="46" t="s">
        <v>190</v>
      </c>
      <c r="J37" s="46" t="s">
        <v>190</v>
      </c>
      <c r="K37" s="46" t="s">
        <v>190</v>
      </c>
      <c r="L37" s="46" t="s">
        <v>190</v>
      </c>
      <c r="M37" s="47">
        <v>359948</v>
      </c>
      <c r="N37" s="46" t="s">
        <v>190</v>
      </c>
      <c r="O37" s="47">
        <v>14216</v>
      </c>
      <c r="P37" s="46" t="s">
        <v>190</v>
      </c>
      <c r="Q37" s="47">
        <v>1010241</v>
      </c>
      <c r="R37" s="47">
        <v>151062</v>
      </c>
      <c r="S37" s="47">
        <v>4109040</v>
      </c>
      <c r="T37" s="47">
        <v>13683</v>
      </c>
      <c r="U37" s="47">
        <v>1478</v>
      </c>
      <c r="V37" s="47">
        <v>23075</v>
      </c>
      <c r="W37" s="30"/>
    </row>
    <row r="38" spans="1:23" ht="15.75" customHeight="1">
      <c r="A38" s="84">
        <v>219</v>
      </c>
      <c r="B38" s="80" t="s">
        <v>156</v>
      </c>
      <c r="C38" s="47">
        <v>20432344</v>
      </c>
      <c r="D38" s="47">
        <v>6029</v>
      </c>
      <c r="E38" s="46" t="s">
        <v>190</v>
      </c>
      <c r="F38" s="46" t="s">
        <v>190</v>
      </c>
      <c r="G38" s="47">
        <v>1089367</v>
      </c>
      <c r="H38" s="47">
        <v>140335</v>
      </c>
      <c r="I38" s="46" t="s">
        <v>190</v>
      </c>
      <c r="J38" s="46" t="s">
        <v>190</v>
      </c>
      <c r="K38" s="47">
        <v>59401</v>
      </c>
      <c r="L38" s="46" t="s">
        <v>190</v>
      </c>
      <c r="M38" s="47">
        <v>1316769</v>
      </c>
      <c r="N38" s="46" t="s">
        <v>190</v>
      </c>
      <c r="O38" s="47">
        <v>546088</v>
      </c>
      <c r="P38" s="46" t="s">
        <v>190</v>
      </c>
      <c r="Q38" s="47">
        <v>2865330</v>
      </c>
      <c r="R38" s="47">
        <v>231887</v>
      </c>
      <c r="S38" s="47">
        <v>9349725</v>
      </c>
      <c r="T38" s="47">
        <v>20501</v>
      </c>
      <c r="U38" s="46" t="s">
        <v>190</v>
      </c>
      <c r="V38" s="47">
        <v>990517</v>
      </c>
      <c r="W38" s="30"/>
    </row>
    <row r="39" spans="1:23" ht="15.75" customHeight="1">
      <c r="A39" s="84">
        <v>220</v>
      </c>
      <c r="B39" s="80" t="s">
        <v>157</v>
      </c>
      <c r="C39" s="47">
        <v>5808768</v>
      </c>
      <c r="D39" s="46" t="s">
        <v>190</v>
      </c>
      <c r="E39" s="46" t="s">
        <v>190</v>
      </c>
      <c r="F39" s="46" t="s">
        <v>190</v>
      </c>
      <c r="G39" s="46" t="s">
        <v>190</v>
      </c>
      <c r="H39" s="47">
        <v>72564</v>
      </c>
      <c r="I39" s="46" t="s">
        <v>190</v>
      </c>
      <c r="J39" s="46" t="s">
        <v>190</v>
      </c>
      <c r="K39" s="46" t="s">
        <v>190</v>
      </c>
      <c r="L39" s="47">
        <v>2882</v>
      </c>
      <c r="M39" s="47">
        <v>322226</v>
      </c>
      <c r="N39" s="47">
        <v>149600</v>
      </c>
      <c r="O39" s="47">
        <v>920</v>
      </c>
      <c r="P39" s="46" t="s">
        <v>190</v>
      </c>
      <c r="Q39" s="47">
        <v>1135008</v>
      </c>
      <c r="R39" s="47">
        <v>167650</v>
      </c>
      <c r="S39" s="47">
        <v>4352232</v>
      </c>
      <c r="T39" s="47">
        <v>2173</v>
      </c>
      <c r="U39" s="47">
        <v>150220</v>
      </c>
      <c r="V39" s="47">
        <v>47000</v>
      </c>
      <c r="W39" s="30"/>
    </row>
    <row r="40" spans="1:23" ht="15.75" customHeight="1">
      <c r="A40" s="84">
        <v>221</v>
      </c>
      <c r="B40" s="80" t="s">
        <v>158</v>
      </c>
      <c r="C40" s="47">
        <v>20765750</v>
      </c>
      <c r="D40" s="47">
        <v>119436</v>
      </c>
      <c r="E40" s="47">
        <v>865981</v>
      </c>
      <c r="F40" s="46" t="s">
        <v>190</v>
      </c>
      <c r="G40" s="46" t="s">
        <v>190</v>
      </c>
      <c r="H40" s="46" t="s">
        <v>190</v>
      </c>
      <c r="I40" s="46" t="s">
        <v>190</v>
      </c>
      <c r="J40" s="46" t="s">
        <v>190</v>
      </c>
      <c r="K40" s="46" t="s">
        <v>190</v>
      </c>
      <c r="L40" s="47">
        <v>15392</v>
      </c>
      <c r="M40" s="47">
        <v>1556201</v>
      </c>
      <c r="N40" s="47">
        <v>59344</v>
      </c>
      <c r="O40" s="47">
        <v>41219</v>
      </c>
      <c r="P40" s="46" t="s">
        <v>190</v>
      </c>
      <c r="Q40" s="47">
        <v>1198653</v>
      </c>
      <c r="R40" s="47">
        <v>132295</v>
      </c>
      <c r="S40" s="47">
        <v>6263987</v>
      </c>
      <c r="T40" s="47">
        <v>14624</v>
      </c>
      <c r="U40" s="46" t="s">
        <v>190</v>
      </c>
      <c r="V40" s="47">
        <v>266297</v>
      </c>
      <c r="W40" s="30"/>
    </row>
    <row r="41" spans="1:23" ht="15.75" customHeight="1">
      <c r="A41" s="84">
        <v>222</v>
      </c>
      <c r="B41" s="80" t="s">
        <v>159</v>
      </c>
      <c r="C41" s="47">
        <v>4905458</v>
      </c>
      <c r="D41" s="47">
        <v>434034</v>
      </c>
      <c r="E41" s="47">
        <v>11624526</v>
      </c>
      <c r="F41" s="46" t="s">
        <v>190</v>
      </c>
      <c r="G41" s="46" t="s">
        <v>190</v>
      </c>
      <c r="H41" s="47">
        <v>1616</v>
      </c>
      <c r="I41" s="46" t="s">
        <v>190</v>
      </c>
      <c r="J41" s="46" t="s">
        <v>190</v>
      </c>
      <c r="K41" s="47">
        <v>497497</v>
      </c>
      <c r="L41" s="46" t="s">
        <v>190</v>
      </c>
      <c r="M41" s="47">
        <v>925213</v>
      </c>
      <c r="N41" s="46" t="s">
        <v>190</v>
      </c>
      <c r="O41" s="47">
        <v>1264</v>
      </c>
      <c r="P41" s="46" t="s">
        <v>190</v>
      </c>
      <c r="Q41" s="47">
        <v>521593</v>
      </c>
      <c r="R41" s="47">
        <v>105528</v>
      </c>
      <c r="S41" s="47">
        <v>4938237</v>
      </c>
      <c r="T41" s="47">
        <v>5207</v>
      </c>
      <c r="U41" s="47">
        <v>64730</v>
      </c>
      <c r="V41" s="47">
        <v>401224</v>
      </c>
      <c r="W41" s="30"/>
    </row>
    <row r="42" spans="1:23" ht="15.75" customHeight="1">
      <c r="A42" s="84">
        <v>223</v>
      </c>
      <c r="B42" s="80" t="s">
        <v>160</v>
      </c>
      <c r="C42" s="47">
        <v>17159340</v>
      </c>
      <c r="D42" s="47">
        <v>748866</v>
      </c>
      <c r="E42" s="46" t="s">
        <v>190</v>
      </c>
      <c r="F42" s="46" t="s">
        <v>190</v>
      </c>
      <c r="G42" s="46" t="s">
        <v>190</v>
      </c>
      <c r="H42" s="47">
        <v>221553</v>
      </c>
      <c r="I42" s="46" t="s">
        <v>190</v>
      </c>
      <c r="J42" s="46" t="s">
        <v>190</v>
      </c>
      <c r="K42" s="47">
        <v>20376</v>
      </c>
      <c r="L42" s="47">
        <v>17394</v>
      </c>
      <c r="M42" s="47">
        <v>954856</v>
      </c>
      <c r="N42" s="46" t="s">
        <v>190</v>
      </c>
      <c r="O42" s="47">
        <v>14615</v>
      </c>
      <c r="P42" s="46" t="s">
        <v>190</v>
      </c>
      <c r="Q42" s="47">
        <v>1456041</v>
      </c>
      <c r="R42" s="47">
        <v>235464</v>
      </c>
      <c r="S42" s="47">
        <v>9696159</v>
      </c>
      <c r="T42" s="47">
        <v>18146</v>
      </c>
      <c r="U42" s="46" t="s">
        <v>190</v>
      </c>
      <c r="V42" s="47">
        <v>42659</v>
      </c>
      <c r="W42" s="30"/>
    </row>
    <row r="43" spans="1:23" ht="15.75" customHeight="1">
      <c r="A43" s="84">
        <v>224</v>
      </c>
      <c r="B43" s="80" t="s">
        <v>161</v>
      </c>
      <c r="C43" s="47">
        <v>17386115</v>
      </c>
      <c r="D43" s="47">
        <v>479311</v>
      </c>
      <c r="E43" s="46" t="s">
        <v>190</v>
      </c>
      <c r="F43" s="46" t="s">
        <v>190</v>
      </c>
      <c r="G43" s="46" t="s">
        <v>190</v>
      </c>
      <c r="H43" s="47">
        <v>307597</v>
      </c>
      <c r="I43" s="46" t="s">
        <v>190</v>
      </c>
      <c r="J43" s="46" t="s">
        <v>190</v>
      </c>
      <c r="K43" s="46" t="s">
        <v>190</v>
      </c>
      <c r="L43" s="46" t="s">
        <v>190</v>
      </c>
      <c r="M43" s="47">
        <v>589952</v>
      </c>
      <c r="N43" s="47">
        <v>1250</v>
      </c>
      <c r="O43" s="47">
        <v>23279</v>
      </c>
      <c r="P43" s="46" t="s">
        <v>190</v>
      </c>
      <c r="Q43" s="47">
        <v>1065803</v>
      </c>
      <c r="R43" s="47">
        <v>183469</v>
      </c>
      <c r="S43" s="47">
        <v>6854048</v>
      </c>
      <c r="T43" s="47">
        <v>8485</v>
      </c>
      <c r="U43" s="47">
        <v>464860</v>
      </c>
      <c r="V43" s="47">
        <v>4325871</v>
      </c>
      <c r="W43" s="30"/>
    </row>
    <row r="44" spans="1:23" ht="15.75" customHeight="1">
      <c r="A44" s="84">
        <v>225</v>
      </c>
      <c r="B44" s="80" t="s">
        <v>162</v>
      </c>
      <c r="C44" s="47">
        <v>13082489</v>
      </c>
      <c r="D44" s="47">
        <v>577852</v>
      </c>
      <c r="E44" s="47">
        <v>4598652</v>
      </c>
      <c r="F44" s="46" t="s">
        <v>190</v>
      </c>
      <c r="G44" s="46" t="s">
        <v>190</v>
      </c>
      <c r="H44" s="47">
        <v>43081</v>
      </c>
      <c r="I44" s="46" t="s">
        <v>190</v>
      </c>
      <c r="J44" s="46" t="s">
        <v>190</v>
      </c>
      <c r="K44" s="47">
        <v>421620</v>
      </c>
      <c r="L44" s="47">
        <v>18746</v>
      </c>
      <c r="M44" s="47">
        <v>1102138</v>
      </c>
      <c r="N44" s="46" t="s">
        <v>190</v>
      </c>
      <c r="O44" s="47">
        <v>841</v>
      </c>
      <c r="P44" s="46" t="s">
        <v>190</v>
      </c>
      <c r="Q44" s="47">
        <v>701819</v>
      </c>
      <c r="R44" s="47">
        <v>120757</v>
      </c>
      <c r="S44" s="47">
        <v>5789620</v>
      </c>
      <c r="T44" s="47">
        <v>12127</v>
      </c>
      <c r="U44" s="46" t="s">
        <v>190</v>
      </c>
      <c r="V44" s="47">
        <v>143590</v>
      </c>
      <c r="W44" s="30"/>
    </row>
    <row r="45" spans="1:23" ht="15.75" customHeight="1">
      <c r="A45" s="84">
        <v>226</v>
      </c>
      <c r="B45" s="80" t="s">
        <v>163</v>
      </c>
      <c r="C45" s="47">
        <v>16043023</v>
      </c>
      <c r="D45" s="47">
        <v>189462</v>
      </c>
      <c r="E45" s="47">
        <v>6987272</v>
      </c>
      <c r="F45" s="46" t="s">
        <v>190</v>
      </c>
      <c r="G45" s="46" t="s">
        <v>190</v>
      </c>
      <c r="H45" s="47">
        <v>48056</v>
      </c>
      <c r="I45" s="46" t="s">
        <v>190</v>
      </c>
      <c r="J45" s="46" t="s">
        <v>190</v>
      </c>
      <c r="K45" s="46" t="s">
        <v>190</v>
      </c>
      <c r="L45" s="47">
        <v>869</v>
      </c>
      <c r="M45" s="47">
        <v>815616</v>
      </c>
      <c r="N45" s="46" t="s">
        <v>190</v>
      </c>
      <c r="O45" s="47">
        <v>33110</v>
      </c>
      <c r="P45" s="46" t="s">
        <v>190</v>
      </c>
      <c r="Q45" s="47">
        <v>833293</v>
      </c>
      <c r="R45" s="47">
        <v>156875</v>
      </c>
      <c r="S45" s="47">
        <v>7539313</v>
      </c>
      <c r="T45" s="47">
        <v>27775</v>
      </c>
      <c r="U45" s="47">
        <v>652498</v>
      </c>
      <c r="V45" s="47">
        <v>6370478</v>
      </c>
      <c r="W45" s="30"/>
    </row>
    <row r="46" spans="1:23" ht="15.75" customHeight="1">
      <c r="A46" s="84">
        <v>227</v>
      </c>
      <c r="B46" s="80" t="s">
        <v>164</v>
      </c>
      <c r="C46" s="47">
        <v>14560429</v>
      </c>
      <c r="D46" s="47">
        <v>816866</v>
      </c>
      <c r="E46" s="47">
        <v>2400172</v>
      </c>
      <c r="F46" s="46" t="s">
        <v>190</v>
      </c>
      <c r="G46" s="46" t="s">
        <v>190</v>
      </c>
      <c r="H46" s="46" t="s">
        <v>190</v>
      </c>
      <c r="I46" s="46" t="s">
        <v>190</v>
      </c>
      <c r="J46" s="46" t="s">
        <v>190</v>
      </c>
      <c r="K46" s="47">
        <v>162717</v>
      </c>
      <c r="L46" s="46" t="s">
        <v>190</v>
      </c>
      <c r="M46" s="47">
        <v>1063551</v>
      </c>
      <c r="N46" s="46" t="s">
        <v>190</v>
      </c>
      <c r="O46" s="47">
        <v>2988</v>
      </c>
      <c r="P46" s="46" t="s">
        <v>190</v>
      </c>
      <c r="Q46" s="47">
        <v>808774</v>
      </c>
      <c r="R46" s="47">
        <v>149320</v>
      </c>
      <c r="S46" s="47">
        <v>6409968</v>
      </c>
      <c r="T46" s="47">
        <v>20677</v>
      </c>
      <c r="U46" s="47">
        <v>244310</v>
      </c>
      <c r="V46" s="47">
        <v>854036</v>
      </c>
      <c r="W46" s="30"/>
    </row>
    <row r="47" spans="1:23" ht="15.75" customHeight="1">
      <c r="A47" s="84">
        <v>228</v>
      </c>
      <c r="B47" s="80" t="s">
        <v>165</v>
      </c>
      <c r="C47" s="47">
        <v>6746076</v>
      </c>
      <c r="D47" s="47">
        <v>22242</v>
      </c>
      <c r="E47" s="46" t="s">
        <v>190</v>
      </c>
      <c r="F47" s="46" t="s">
        <v>190</v>
      </c>
      <c r="G47" s="46" t="s">
        <v>190</v>
      </c>
      <c r="H47" s="47">
        <v>590705</v>
      </c>
      <c r="I47" s="46" t="s">
        <v>190</v>
      </c>
      <c r="J47" s="46" t="s">
        <v>190</v>
      </c>
      <c r="K47" s="46" t="s">
        <v>190</v>
      </c>
      <c r="L47" s="46" t="s">
        <v>190</v>
      </c>
      <c r="M47" s="47">
        <v>229131</v>
      </c>
      <c r="N47" s="46" t="s">
        <v>190</v>
      </c>
      <c r="O47" s="47">
        <v>942</v>
      </c>
      <c r="P47" s="46" t="s">
        <v>190</v>
      </c>
      <c r="Q47" s="47">
        <v>1034781</v>
      </c>
      <c r="R47" s="47">
        <v>137527</v>
      </c>
      <c r="S47" s="47">
        <v>5172261</v>
      </c>
      <c r="T47" s="47">
        <v>6194</v>
      </c>
      <c r="U47" s="47">
        <v>55180</v>
      </c>
      <c r="V47" s="47">
        <v>520800</v>
      </c>
      <c r="W47" s="30"/>
    </row>
    <row r="48" spans="1:23" ht="15.75" customHeight="1">
      <c r="A48" s="84">
        <v>229</v>
      </c>
      <c r="B48" s="80" t="s">
        <v>148</v>
      </c>
      <c r="C48" s="47">
        <v>18039184</v>
      </c>
      <c r="D48" s="47">
        <v>205524</v>
      </c>
      <c r="E48" s="46" t="s">
        <v>190</v>
      </c>
      <c r="F48" s="47">
        <v>33300</v>
      </c>
      <c r="G48" s="46" t="s">
        <v>190</v>
      </c>
      <c r="H48" s="47">
        <v>6301</v>
      </c>
      <c r="I48" s="46" t="s">
        <v>190</v>
      </c>
      <c r="J48" s="46" t="s">
        <v>190</v>
      </c>
      <c r="K48" s="47">
        <v>16500</v>
      </c>
      <c r="L48" s="47">
        <v>15436</v>
      </c>
      <c r="M48" s="47">
        <v>612820</v>
      </c>
      <c r="N48" s="47">
        <v>11960</v>
      </c>
      <c r="O48" s="47">
        <v>41</v>
      </c>
      <c r="P48" s="46" t="s">
        <v>190</v>
      </c>
      <c r="Q48" s="47">
        <v>1349603</v>
      </c>
      <c r="R48" s="47">
        <v>257347</v>
      </c>
      <c r="S48" s="47">
        <v>8986497</v>
      </c>
      <c r="T48" s="47">
        <v>3700</v>
      </c>
      <c r="U48" s="47">
        <v>2898680</v>
      </c>
      <c r="V48" s="47">
        <v>1076860</v>
      </c>
      <c r="W48" s="30"/>
    </row>
    <row r="49" spans="1:23" ht="15.75" customHeight="1">
      <c r="A49" s="84">
        <v>301</v>
      </c>
      <c r="B49" s="80" t="s">
        <v>166</v>
      </c>
      <c r="C49" s="47">
        <v>1388964</v>
      </c>
      <c r="D49" s="46" t="s">
        <v>190</v>
      </c>
      <c r="E49" s="46" t="s">
        <v>190</v>
      </c>
      <c r="F49" s="46" t="s">
        <v>190</v>
      </c>
      <c r="G49" s="46" t="s">
        <v>190</v>
      </c>
      <c r="H49" s="46" t="s">
        <v>190</v>
      </c>
      <c r="I49" s="46" t="s">
        <v>190</v>
      </c>
      <c r="J49" s="46" t="s">
        <v>190</v>
      </c>
      <c r="K49" s="46" t="s">
        <v>190</v>
      </c>
      <c r="L49" s="46" t="s">
        <v>190</v>
      </c>
      <c r="M49" s="47">
        <v>212723</v>
      </c>
      <c r="N49" s="46" t="s">
        <v>190</v>
      </c>
      <c r="O49" s="47">
        <v>72135</v>
      </c>
      <c r="P49" s="46" t="s">
        <v>190</v>
      </c>
      <c r="Q49" s="47">
        <v>939200</v>
      </c>
      <c r="R49" s="47">
        <v>58133</v>
      </c>
      <c r="S49" s="47">
        <v>2945222</v>
      </c>
      <c r="T49" s="47">
        <v>4015</v>
      </c>
      <c r="U49" s="46" t="s">
        <v>190</v>
      </c>
      <c r="V49" s="47">
        <v>57309</v>
      </c>
      <c r="W49" s="30"/>
    </row>
    <row r="50" spans="1:23" ht="15.75" customHeight="1">
      <c r="A50" s="84">
        <v>365</v>
      </c>
      <c r="B50" s="80" t="s">
        <v>167</v>
      </c>
      <c r="C50" s="47">
        <v>8464432</v>
      </c>
      <c r="D50" s="47">
        <v>386890</v>
      </c>
      <c r="E50" s="46" t="s">
        <v>190</v>
      </c>
      <c r="F50" s="46" t="s">
        <v>190</v>
      </c>
      <c r="G50" s="46" t="s">
        <v>190</v>
      </c>
      <c r="H50" s="47">
        <v>17600</v>
      </c>
      <c r="I50" s="46" t="s">
        <v>190</v>
      </c>
      <c r="J50" s="46" t="s">
        <v>190</v>
      </c>
      <c r="K50" s="46" t="s">
        <v>190</v>
      </c>
      <c r="L50" s="47">
        <v>936</v>
      </c>
      <c r="M50" s="47">
        <v>596273</v>
      </c>
      <c r="N50" s="46" t="s">
        <v>190</v>
      </c>
      <c r="O50" s="47">
        <v>27136</v>
      </c>
      <c r="P50" s="46" t="s">
        <v>190</v>
      </c>
      <c r="Q50" s="47">
        <v>404415</v>
      </c>
      <c r="R50" s="47">
        <v>75962</v>
      </c>
      <c r="S50" s="47">
        <v>4150097</v>
      </c>
      <c r="T50" s="47">
        <v>1339</v>
      </c>
      <c r="U50" s="47">
        <v>67470</v>
      </c>
      <c r="V50" s="47">
        <v>353863</v>
      </c>
      <c r="W50" s="30"/>
    </row>
    <row r="51" spans="1:23" ht="15.75" customHeight="1">
      <c r="A51" s="84">
        <v>381</v>
      </c>
      <c r="B51" s="80" t="s">
        <v>168</v>
      </c>
      <c r="C51" s="47">
        <v>2784801</v>
      </c>
      <c r="D51" s="46" t="s">
        <v>190</v>
      </c>
      <c r="E51" s="46" t="s">
        <v>190</v>
      </c>
      <c r="F51" s="46" t="s">
        <v>190</v>
      </c>
      <c r="G51" s="46" t="s">
        <v>190</v>
      </c>
      <c r="H51" s="47">
        <v>68093</v>
      </c>
      <c r="I51" s="46" t="s">
        <v>190</v>
      </c>
      <c r="J51" s="46" t="s">
        <v>190</v>
      </c>
      <c r="K51" s="46" t="s">
        <v>190</v>
      </c>
      <c r="L51" s="47">
        <v>5329</v>
      </c>
      <c r="M51" s="47">
        <v>148694</v>
      </c>
      <c r="N51" s="46" t="s">
        <v>190</v>
      </c>
      <c r="O51" s="47">
        <v>3054</v>
      </c>
      <c r="P51" s="46" t="s">
        <v>190</v>
      </c>
      <c r="Q51" s="47">
        <v>777614</v>
      </c>
      <c r="R51" s="47">
        <v>92299</v>
      </c>
      <c r="S51" s="47">
        <v>3079481</v>
      </c>
      <c r="T51" s="46" t="s">
        <v>190</v>
      </c>
      <c r="U51" s="46" t="s">
        <v>190</v>
      </c>
      <c r="V51" s="46" t="s">
        <v>190</v>
      </c>
      <c r="W51" s="30"/>
    </row>
    <row r="52" spans="1:23" ht="15.75" customHeight="1">
      <c r="A52" s="84">
        <v>382</v>
      </c>
      <c r="B52" s="80" t="s">
        <v>169</v>
      </c>
      <c r="C52" s="47">
        <v>3349292</v>
      </c>
      <c r="D52" s="46" t="s">
        <v>190</v>
      </c>
      <c r="E52" s="46" t="s">
        <v>190</v>
      </c>
      <c r="F52" s="46" t="s">
        <v>190</v>
      </c>
      <c r="G52" s="46" t="s">
        <v>190</v>
      </c>
      <c r="H52" s="47">
        <v>126580</v>
      </c>
      <c r="I52" s="46" t="s">
        <v>190</v>
      </c>
      <c r="J52" s="46" t="s">
        <v>190</v>
      </c>
      <c r="K52" s="46" t="s">
        <v>190</v>
      </c>
      <c r="L52" s="46" t="s">
        <v>190</v>
      </c>
      <c r="M52" s="47">
        <v>347303</v>
      </c>
      <c r="N52" s="46" t="s">
        <v>190</v>
      </c>
      <c r="O52" s="46" t="s">
        <v>190</v>
      </c>
      <c r="P52" s="46" t="s">
        <v>190</v>
      </c>
      <c r="Q52" s="47">
        <v>773554</v>
      </c>
      <c r="R52" s="47">
        <v>102352</v>
      </c>
      <c r="S52" s="47">
        <v>3288935</v>
      </c>
      <c r="T52" s="46" t="s">
        <v>190</v>
      </c>
      <c r="U52" s="46" t="s">
        <v>190</v>
      </c>
      <c r="V52" s="46" t="s">
        <v>190</v>
      </c>
      <c r="W52" s="30"/>
    </row>
    <row r="53" spans="1:23" ht="15.75" customHeight="1">
      <c r="A53" s="84">
        <v>442</v>
      </c>
      <c r="B53" s="80" t="s">
        <v>171</v>
      </c>
      <c r="C53" s="47">
        <v>2311632</v>
      </c>
      <c r="D53" s="46" t="s">
        <v>190</v>
      </c>
      <c r="E53" s="46" t="s">
        <v>190</v>
      </c>
      <c r="F53" s="46" t="s">
        <v>190</v>
      </c>
      <c r="G53" s="46" t="s">
        <v>190</v>
      </c>
      <c r="H53" s="47">
        <v>71922</v>
      </c>
      <c r="I53" s="46" t="s">
        <v>190</v>
      </c>
      <c r="J53" s="46" t="s">
        <v>190</v>
      </c>
      <c r="K53" s="46" t="s">
        <v>190</v>
      </c>
      <c r="L53" s="46" t="s">
        <v>190</v>
      </c>
      <c r="M53" s="47">
        <v>354694</v>
      </c>
      <c r="N53" s="46" t="s">
        <v>190</v>
      </c>
      <c r="O53" s="47">
        <v>3092</v>
      </c>
      <c r="P53" s="46" t="s">
        <v>190</v>
      </c>
      <c r="Q53" s="47">
        <v>278861</v>
      </c>
      <c r="R53" s="47">
        <v>41637</v>
      </c>
      <c r="S53" s="47">
        <v>1830766</v>
      </c>
      <c r="T53" s="47">
        <v>11565</v>
      </c>
      <c r="U53" s="47">
        <v>187930</v>
      </c>
      <c r="V53" s="46" t="s">
        <v>190</v>
      </c>
      <c r="W53" s="30"/>
    </row>
    <row r="54" spans="1:23" ht="15.75" customHeight="1">
      <c r="A54" s="84">
        <v>443</v>
      </c>
      <c r="B54" s="80" t="s">
        <v>172</v>
      </c>
      <c r="C54" s="47">
        <v>3783219</v>
      </c>
      <c r="D54" s="46" t="s">
        <v>190</v>
      </c>
      <c r="E54" s="46" t="s">
        <v>190</v>
      </c>
      <c r="F54" s="46" t="s">
        <v>190</v>
      </c>
      <c r="G54" s="46" t="s">
        <v>190</v>
      </c>
      <c r="H54" s="47">
        <v>22071</v>
      </c>
      <c r="I54" s="46" t="s">
        <v>190</v>
      </c>
      <c r="J54" s="46" t="s">
        <v>190</v>
      </c>
      <c r="K54" s="46" t="s">
        <v>190</v>
      </c>
      <c r="L54" s="47">
        <v>515</v>
      </c>
      <c r="M54" s="47">
        <v>407419</v>
      </c>
      <c r="N54" s="47">
        <v>200054</v>
      </c>
      <c r="O54" s="47">
        <v>10756</v>
      </c>
      <c r="P54" s="46" t="s">
        <v>190</v>
      </c>
      <c r="Q54" s="47">
        <v>480910</v>
      </c>
      <c r="R54" s="47">
        <v>74198</v>
      </c>
      <c r="S54" s="47">
        <v>2155864</v>
      </c>
      <c r="T54" s="46" t="s">
        <v>190</v>
      </c>
      <c r="U54" s="46" t="s">
        <v>190</v>
      </c>
      <c r="V54" s="47">
        <v>172185</v>
      </c>
      <c r="W54" s="30"/>
    </row>
    <row r="55" spans="1:23" ht="15.75" customHeight="1">
      <c r="A55" s="84">
        <v>446</v>
      </c>
      <c r="B55" s="80" t="s">
        <v>170</v>
      </c>
      <c r="C55" s="47">
        <v>5216151</v>
      </c>
      <c r="D55" s="47">
        <v>1044901</v>
      </c>
      <c r="E55" s="46" t="s">
        <v>190</v>
      </c>
      <c r="F55" s="46" t="s">
        <v>190</v>
      </c>
      <c r="G55" s="46" t="s">
        <v>190</v>
      </c>
      <c r="H55" s="46" t="s">
        <v>190</v>
      </c>
      <c r="I55" s="46" t="s">
        <v>190</v>
      </c>
      <c r="J55" s="46" t="s">
        <v>190</v>
      </c>
      <c r="K55" s="46" t="s">
        <v>190</v>
      </c>
      <c r="L55" s="47">
        <v>5999</v>
      </c>
      <c r="M55" s="47">
        <v>140715</v>
      </c>
      <c r="N55" s="46" t="s">
        <v>190</v>
      </c>
      <c r="O55" s="47">
        <v>1746</v>
      </c>
      <c r="P55" s="46" t="s">
        <v>190</v>
      </c>
      <c r="Q55" s="47">
        <v>265392</v>
      </c>
      <c r="R55" s="47">
        <v>40391</v>
      </c>
      <c r="S55" s="47">
        <v>2588338</v>
      </c>
      <c r="T55" s="47">
        <v>990</v>
      </c>
      <c r="U55" s="47">
        <v>63170</v>
      </c>
      <c r="V55" s="47">
        <v>39000</v>
      </c>
      <c r="W55" s="30"/>
    </row>
    <row r="56" spans="1:23" ht="15.75" customHeight="1">
      <c r="A56" s="84">
        <v>464</v>
      </c>
      <c r="B56" s="80" t="s">
        <v>173</v>
      </c>
      <c r="C56" s="47">
        <v>2489039</v>
      </c>
      <c r="D56" s="46" t="s">
        <v>190</v>
      </c>
      <c r="E56" s="46" t="s">
        <v>190</v>
      </c>
      <c r="F56" s="46" t="s">
        <v>190</v>
      </c>
      <c r="G56" s="46" t="s">
        <v>190</v>
      </c>
      <c r="H56" s="47">
        <v>60787</v>
      </c>
      <c r="I56" s="46" t="s">
        <v>190</v>
      </c>
      <c r="J56" s="46" t="s">
        <v>190</v>
      </c>
      <c r="K56" s="46" t="s">
        <v>190</v>
      </c>
      <c r="L56" s="46" t="s">
        <v>190</v>
      </c>
      <c r="M56" s="47">
        <v>199956</v>
      </c>
      <c r="N56" s="46" t="s">
        <v>190</v>
      </c>
      <c r="O56" s="46" t="s">
        <v>190</v>
      </c>
      <c r="P56" s="46" t="s">
        <v>190</v>
      </c>
      <c r="Q56" s="47">
        <v>718935</v>
      </c>
      <c r="R56" s="47">
        <v>100708</v>
      </c>
      <c r="S56" s="47">
        <v>2971749</v>
      </c>
      <c r="T56" s="46" t="s">
        <v>190</v>
      </c>
      <c r="U56" s="47">
        <v>14520</v>
      </c>
      <c r="V56" s="47">
        <v>455923</v>
      </c>
      <c r="W56" s="30"/>
    </row>
    <row r="57" spans="1:23" ht="15.75" customHeight="1">
      <c r="A57" s="84">
        <v>481</v>
      </c>
      <c r="B57" s="80" t="s">
        <v>174</v>
      </c>
      <c r="C57" s="47">
        <v>4033050</v>
      </c>
      <c r="D57" s="47">
        <v>34218</v>
      </c>
      <c r="E57" s="46" t="s">
        <v>190</v>
      </c>
      <c r="F57" s="46" t="s">
        <v>190</v>
      </c>
      <c r="G57" s="46" t="s">
        <v>190</v>
      </c>
      <c r="H57" s="46" t="s">
        <v>190</v>
      </c>
      <c r="I57" s="46" t="s">
        <v>190</v>
      </c>
      <c r="J57" s="46" t="s">
        <v>190</v>
      </c>
      <c r="K57" s="46" t="s">
        <v>190</v>
      </c>
      <c r="L57" s="46" t="s">
        <v>190</v>
      </c>
      <c r="M57" s="47">
        <v>663805</v>
      </c>
      <c r="N57" s="46" t="s">
        <v>190</v>
      </c>
      <c r="O57" s="47">
        <v>6084</v>
      </c>
      <c r="P57" s="46" t="s">
        <v>190</v>
      </c>
      <c r="Q57" s="47">
        <v>388481</v>
      </c>
      <c r="R57" s="47">
        <v>54097</v>
      </c>
      <c r="S57" s="47">
        <v>2095723</v>
      </c>
      <c r="T57" s="47">
        <v>4276</v>
      </c>
      <c r="U57" s="47">
        <v>107340</v>
      </c>
      <c r="V57" s="47">
        <v>812753</v>
      </c>
      <c r="W57" s="30"/>
    </row>
    <row r="58" spans="1:23" ht="15.75" customHeight="1">
      <c r="A58" s="84">
        <v>501</v>
      </c>
      <c r="B58" s="80" t="s">
        <v>175</v>
      </c>
      <c r="C58" s="47">
        <v>6626258</v>
      </c>
      <c r="D58" s="46" t="s">
        <v>190</v>
      </c>
      <c r="E58" s="47">
        <v>2889538</v>
      </c>
      <c r="F58" s="46" t="s">
        <v>190</v>
      </c>
      <c r="G58" s="46" t="s">
        <v>190</v>
      </c>
      <c r="H58" s="47">
        <v>10032</v>
      </c>
      <c r="I58" s="46" t="s">
        <v>190</v>
      </c>
      <c r="J58" s="46" t="s">
        <v>190</v>
      </c>
      <c r="K58" s="47">
        <v>133750</v>
      </c>
      <c r="L58" s="46" t="s">
        <v>190</v>
      </c>
      <c r="M58" s="47">
        <v>77611</v>
      </c>
      <c r="N58" s="46" t="s">
        <v>190</v>
      </c>
      <c r="O58" s="47">
        <v>6773</v>
      </c>
      <c r="P58" s="46" t="s">
        <v>190</v>
      </c>
      <c r="Q58" s="47">
        <v>318026</v>
      </c>
      <c r="R58" s="47">
        <v>68419</v>
      </c>
      <c r="S58" s="47">
        <v>4422895</v>
      </c>
      <c r="T58" s="47">
        <v>2416</v>
      </c>
      <c r="U58" s="47">
        <v>123570</v>
      </c>
      <c r="V58" s="46" t="s">
        <v>190</v>
      </c>
      <c r="W58" s="30"/>
    </row>
    <row r="59" spans="1:23" ht="15.75" customHeight="1">
      <c r="A59" s="84">
        <v>585</v>
      </c>
      <c r="B59" s="80" t="s">
        <v>176</v>
      </c>
      <c r="C59" s="47">
        <v>4379240</v>
      </c>
      <c r="D59" s="47">
        <v>260776</v>
      </c>
      <c r="E59" s="47">
        <v>6538203</v>
      </c>
      <c r="F59" s="46" t="s">
        <v>190</v>
      </c>
      <c r="G59" s="46" t="s">
        <v>190</v>
      </c>
      <c r="H59" s="47">
        <v>72832</v>
      </c>
      <c r="I59" s="46" t="s">
        <v>190</v>
      </c>
      <c r="J59" s="46" t="s">
        <v>190</v>
      </c>
      <c r="K59" s="47">
        <v>433861</v>
      </c>
      <c r="L59" s="46" t="s">
        <v>190</v>
      </c>
      <c r="M59" s="47">
        <v>418780</v>
      </c>
      <c r="N59" s="47">
        <v>4220</v>
      </c>
      <c r="O59" s="47">
        <v>35362</v>
      </c>
      <c r="P59" s="46" t="s">
        <v>190</v>
      </c>
      <c r="Q59" s="47">
        <v>402445</v>
      </c>
      <c r="R59" s="47">
        <v>81428</v>
      </c>
      <c r="S59" s="47">
        <v>3954324</v>
      </c>
      <c r="T59" s="47">
        <v>20036</v>
      </c>
      <c r="U59" s="47">
        <v>8390</v>
      </c>
      <c r="V59" s="47">
        <v>106565</v>
      </c>
      <c r="W59" s="30"/>
    </row>
    <row r="60" spans="1:23" ht="15.75" customHeight="1">
      <c r="A60" s="85">
        <v>586</v>
      </c>
      <c r="B60" s="80" t="s">
        <v>177</v>
      </c>
      <c r="C60" s="47">
        <v>3998668</v>
      </c>
      <c r="D60" s="47">
        <v>116452</v>
      </c>
      <c r="E60" s="47">
        <v>3392481</v>
      </c>
      <c r="F60" s="47">
        <v>44620</v>
      </c>
      <c r="G60" s="46" t="s">
        <v>190</v>
      </c>
      <c r="H60" s="47">
        <v>16841</v>
      </c>
      <c r="I60" s="46" t="s">
        <v>190</v>
      </c>
      <c r="J60" s="46" t="s">
        <v>190</v>
      </c>
      <c r="K60" s="47">
        <v>149204</v>
      </c>
      <c r="L60" s="46" t="s">
        <v>190</v>
      </c>
      <c r="M60" s="47">
        <v>259763</v>
      </c>
      <c r="N60" s="46" t="s">
        <v>190</v>
      </c>
      <c r="O60" s="47">
        <v>77966</v>
      </c>
      <c r="P60" s="46" t="s">
        <v>190</v>
      </c>
      <c r="Q60" s="47">
        <v>303082</v>
      </c>
      <c r="R60" s="47">
        <v>63472</v>
      </c>
      <c r="S60" s="47">
        <v>3088816</v>
      </c>
      <c r="T60" s="47">
        <v>8412</v>
      </c>
      <c r="U60" s="47">
        <v>69330</v>
      </c>
      <c r="V60" s="47">
        <v>16014</v>
      </c>
      <c r="W60" s="30"/>
    </row>
    <row r="61" spans="1:23" ht="3.75" customHeight="1">
      <c r="A61" s="118"/>
      <c r="B61" s="100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30"/>
    </row>
    <row r="62" spans="2:23" ht="11.25">
      <c r="B62" s="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8"/>
    </row>
    <row r="63" s="53" customFormat="1" ht="10.5">
      <c r="A63" s="106"/>
    </row>
    <row r="64" s="53" customFormat="1" ht="9.75" customHeight="1">
      <c r="A64" s="106"/>
    </row>
    <row r="65" s="53" customFormat="1" ht="10.5">
      <c r="A65" s="106"/>
    </row>
    <row r="66" s="53" customFormat="1" ht="10.5"/>
    <row r="67" s="53" customFormat="1" ht="10.5"/>
    <row r="68" s="53" customFormat="1" ht="10.5"/>
    <row r="69" s="53" customFormat="1" ht="10.5"/>
    <row r="70" s="53" customFormat="1" ht="10.5"/>
    <row r="71" s="53" customFormat="1" ht="10.5"/>
    <row r="72" s="53" customFormat="1" ht="10.5"/>
    <row r="73" s="53" customFormat="1" ht="10.5"/>
    <row r="74" s="53" customFormat="1" ht="10.5"/>
    <row r="75" s="53" customFormat="1" ht="10.5"/>
    <row r="76" s="53" customFormat="1" ht="10.5"/>
    <row r="77" s="53" customFormat="1" ht="10.5"/>
    <row r="78" s="53" customFormat="1" ht="10.5"/>
    <row r="79" s="53" customFormat="1" ht="10.5"/>
    <row r="80" s="53" customFormat="1" ht="10.5"/>
    <row r="81" s="53" customFormat="1" ht="10.5"/>
    <row r="82" s="53" customFormat="1" ht="10.5"/>
    <row r="83" s="53" customFormat="1" ht="10.5"/>
    <row r="84" s="53" customFormat="1" ht="10.5"/>
    <row r="85" s="53" customFormat="1" ht="10.5"/>
    <row r="86" s="53" customFormat="1" ht="10.5"/>
    <row r="87" s="53" customFormat="1" ht="10.5"/>
    <row r="88" s="53" customFormat="1" ht="10.5"/>
    <row r="89" s="53" customFormat="1" ht="10.5"/>
    <row r="90" s="53" customFormat="1" ht="10.5"/>
    <row r="91" s="53" customFormat="1" ht="10.5"/>
    <row r="92" s="53" customFormat="1" ht="10.5"/>
    <row r="93" s="53" customFormat="1" ht="10.5"/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4.25390625" style="58" customWidth="1"/>
    <col min="2" max="8" width="11.375" style="58" customWidth="1"/>
    <col min="9" max="16384" width="8.875" style="58" customWidth="1"/>
  </cols>
  <sheetData>
    <row r="1" spans="1:8" s="78" customFormat="1" ht="17.25">
      <c r="A1" s="4" t="s">
        <v>319</v>
      </c>
      <c r="B1" s="45"/>
      <c r="C1" s="23"/>
      <c r="D1" s="23"/>
      <c r="E1" s="23"/>
      <c r="F1" s="23"/>
      <c r="G1" s="23"/>
      <c r="H1" s="23"/>
    </row>
    <row r="2" spans="1:8" ht="12" customHeight="1">
      <c r="A2" s="175" t="s">
        <v>202</v>
      </c>
      <c r="B2" s="158" t="s">
        <v>314</v>
      </c>
      <c r="C2" s="158" t="s">
        <v>315</v>
      </c>
      <c r="D2" s="158" t="s">
        <v>316</v>
      </c>
      <c r="E2" s="158" t="s">
        <v>317</v>
      </c>
      <c r="F2" s="144" t="s">
        <v>318</v>
      </c>
      <c r="G2" s="190" t="s">
        <v>320</v>
      </c>
      <c r="H2" s="188" t="s">
        <v>79</v>
      </c>
    </row>
    <row r="3" spans="1:8" ht="12" customHeight="1">
      <c r="A3" s="177"/>
      <c r="B3" s="159"/>
      <c r="C3" s="159"/>
      <c r="D3" s="159"/>
      <c r="E3" s="159"/>
      <c r="F3" s="145"/>
      <c r="G3" s="191"/>
      <c r="H3" s="189"/>
    </row>
    <row r="4" spans="1:8" ht="11.25">
      <c r="A4" s="54"/>
      <c r="B4" s="30" t="s">
        <v>301</v>
      </c>
      <c r="C4" s="29" t="s">
        <v>302</v>
      </c>
      <c r="D4" s="29" t="s">
        <v>303</v>
      </c>
      <c r="E4" s="29" t="s">
        <v>303</v>
      </c>
      <c r="F4" s="29" t="s">
        <v>304</v>
      </c>
      <c r="G4" s="29" t="s">
        <v>303</v>
      </c>
      <c r="H4" s="101"/>
    </row>
    <row r="5" spans="1:8" ht="15" customHeight="1">
      <c r="A5" s="54" t="s">
        <v>433</v>
      </c>
      <c r="B5" s="30">
        <v>158</v>
      </c>
      <c r="C5" s="29">
        <v>652830</v>
      </c>
      <c r="D5" s="29">
        <v>29602094</v>
      </c>
      <c r="E5" s="29">
        <v>21999776</v>
      </c>
      <c r="F5" s="29">
        <v>26614</v>
      </c>
      <c r="G5" s="29" t="s">
        <v>190</v>
      </c>
      <c r="H5" s="101" t="s">
        <v>80</v>
      </c>
    </row>
    <row r="6" spans="1:8" ht="15" customHeight="1">
      <c r="A6" s="54" t="s">
        <v>179</v>
      </c>
      <c r="B6" s="30">
        <v>161</v>
      </c>
      <c r="C6" s="29">
        <v>712735</v>
      </c>
      <c r="D6" s="29">
        <v>33224232</v>
      </c>
      <c r="E6" s="29">
        <v>24651915</v>
      </c>
      <c r="F6" s="29">
        <v>24364</v>
      </c>
      <c r="G6" s="29" t="s">
        <v>190</v>
      </c>
      <c r="H6" s="101" t="s">
        <v>80</v>
      </c>
    </row>
    <row r="7" spans="1:8" ht="15" customHeight="1">
      <c r="A7" s="54" t="s">
        <v>258</v>
      </c>
      <c r="B7" s="30">
        <v>161</v>
      </c>
      <c r="C7" s="29">
        <v>650267</v>
      </c>
      <c r="D7" s="29">
        <v>31149310</v>
      </c>
      <c r="E7" s="29">
        <v>23123385</v>
      </c>
      <c r="F7" s="29">
        <v>22571</v>
      </c>
      <c r="G7" s="29" t="s">
        <v>190</v>
      </c>
      <c r="H7" s="101" t="s">
        <v>80</v>
      </c>
    </row>
    <row r="8" spans="1:8" ht="15" customHeight="1">
      <c r="A8" s="54" t="s">
        <v>349</v>
      </c>
      <c r="B8" s="30">
        <v>163</v>
      </c>
      <c r="C8" s="29">
        <v>664797</v>
      </c>
      <c r="D8" s="29">
        <v>32844391</v>
      </c>
      <c r="E8" s="29">
        <v>24356710</v>
      </c>
      <c r="F8" s="29">
        <v>21067</v>
      </c>
      <c r="G8" s="29" t="s">
        <v>190</v>
      </c>
      <c r="H8" s="101" t="s">
        <v>80</v>
      </c>
    </row>
    <row r="9" spans="1:8" ht="15" customHeight="1">
      <c r="A9" s="54" t="s">
        <v>461</v>
      </c>
      <c r="B9" s="30">
        <v>164</v>
      </c>
      <c r="C9" s="29">
        <v>657397</v>
      </c>
      <c r="D9" s="29">
        <v>31962377</v>
      </c>
      <c r="E9" s="29">
        <v>23686514</v>
      </c>
      <c r="F9" s="29">
        <v>19987</v>
      </c>
      <c r="G9" s="29" t="s">
        <v>190</v>
      </c>
      <c r="H9" s="101" t="s">
        <v>80</v>
      </c>
    </row>
    <row r="10" spans="1:8" ht="3.75" customHeight="1">
      <c r="A10" s="44"/>
      <c r="B10" s="28"/>
      <c r="C10" s="102"/>
      <c r="D10" s="102"/>
      <c r="E10" s="102"/>
      <c r="F10" s="102"/>
      <c r="G10" s="102"/>
      <c r="H10" s="42"/>
    </row>
    <row r="11" spans="1:8" ht="11.25">
      <c r="A11" s="8" t="s">
        <v>212</v>
      </c>
      <c r="B11" s="5"/>
      <c r="C11" s="5"/>
      <c r="D11" s="5"/>
      <c r="E11" s="5"/>
      <c r="F11" s="5"/>
      <c r="G11" s="5"/>
      <c r="H11" s="5"/>
    </row>
    <row r="12" spans="1:8" ht="11.25">
      <c r="A12" s="70" t="s">
        <v>333</v>
      </c>
      <c r="B12" s="5"/>
      <c r="C12" s="5"/>
      <c r="D12" s="5"/>
      <c r="E12" s="5"/>
      <c r="F12" s="5"/>
      <c r="G12" s="5"/>
      <c r="H12" s="5"/>
    </row>
    <row r="13" spans="1:8" ht="11.25">
      <c r="A13" s="68" t="s">
        <v>334</v>
      </c>
      <c r="B13" s="5"/>
      <c r="C13" s="5"/>
      <c r="D13" s="5"/>
      <c r="E13" s="5"/>
      <c r="F13" s="5"/>
      <c r="G13" s="5"/>
      <c r="H13" s="5"/>
    </row>
    <row r="14" spans="1:8" ht="11.25">
      <c r="A14" s="68" t="s">
        <v>332</v>
      </c>
      <c r="B14" s="5"/>
      <c r="C14" s="5"/>
      <c r="D14" s="5"/>
      <c r="E14" s="5"/>
      <c r="F14" s="5"/>
      <c r="G14" s="5"/>
      <c r="H14" s="5"/>
    </row>
    <row r="15" spans="1:8" ht="12" customHeight="1">
      <c r="A15" s="5"/>
      <c r="B15" s="5"/>
      <c r="C15" s="5"/>
      <c r="D15" s="5"/>
      <c r="E15" s="5"/>
      <c r="F15" s="5"/>
      <c r="G15" s="5"/>
      <c r="H15" s="5"/>
    </row>
    <row r="16" spans="1:8" ht="11.25">
      <c r="A16" s="5"/>
      <c r="B16" s="5"/>
      <c r="C16" s="5"/>
      <c r="D16" s="5"/>
      <c r="E16" s="5"/>
      <c r="F16" s="5"/>
      <c r="G16" s="5"/>
      <c r="H16" s="5"/>
    </row>
  </sheetData>
  <sheetProtection/>
  <mergeCells count="8">
    <mergeCell ref="E2:E3"/>
    <mergeCell ref="H2:H3"/>
    <mergeCell ref="F2:F3"/>
    <mergeCell ref="G2:G3"/>
    <mergeCell ref="A2:A3"/>
    <mergeCell ref="B2:B3"/>
    <mergeCell ref="C2:C3"/>
    <mergeCell ref="D2:D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1" sqref="A1"/>
    </sheetView>
  </sheetViews>
  <sheetFormatPr defaultColWidth="8.875" defaultRowHeight="12.75"/>
  <cols>
    <col min="1" max="6" width="17.125" style="5" customWidth="1"/>
    <col min="7" max="7" width="12.75390625" style="5" customWidth="1"/>
    <col min="8" max="16384" width="8.875" style="5" customWidth="1"/>
  </cols>
  <sheetData>
    <row r="1" s="23" customFormat="1" ht="17.25">
      <c r="A1" s="4" t="s">
        <v>295</v>
      </c>
    </row>
    <row r="2" spans="1:6" s="22" customFormat="1" ht="14.25">
      <c r="A2" s="6" t="s">
        <v>296</v>
      </c>
      <c r="B2" s="19"/>
      <c r="C2" s="20"/>
      <c r="D2" s="20"/>
      <c r="E2" s="20"/>
      <c r="F2" s="21"/>
    </row>
    <row r="3" spans="1:6" ht="11.25">
      <c r="A3" s="18"/>
      <c r="B3" s="7"/>
      <c r="C3" s="8"/>
      <c r="D3" s="8"/>
      <c r="E3" s="8"/>
      <c r="F3" s="12" t="s">
        <v>194</v>
      </c>
    </row>
    <row r="4" spans="1:6" ht="13.5" customHeight="1">
      <c r="A4" s="143" t="s">
        <v>312</v>
      </c>
      <c r="B4" s="143"/>
      <c r="C4" s="152"/>
      <c r="D4" s="151" t="s">
        <v>313</v>
      </c>
      <c r="E4" s="143"/>
      <c r="F4" s="143"/>
    </row>
    <row r="5" spans="1:6" ht="13.5" customHeight="1">
      <c r="A5" s="117" t="s">
        <v>202</v>
      </c>
      <c r="B5" s="117" t="s">
        <v>404</v>
      </c>
      <c r="C5" s="111" t="s">
        <v>195</v>
      </c>
      <c r="D5" s="108" t="s">
        <v>202</v>
      </c>
      <c r="E5" s="36" t="s">
        <v>404</v>
      </c>
      <c r="F5" s="91" t="s">
        <v>195</v>
      </c>
    </row>
    <row r="6" spans="1:6" ht="18.75" customHeight="1">
      <c r="A6" s="10" t="s">
        <v>433</v>
      </c>
      <c r="B6" s="124">
        <v>2111231000</v>
      </c>
      <c r="C6" s="25">
        <v>2106108201</v>
      </c>
      <c r="D6" s="10" t="s">
        <v>433</v>
      </c>
      <c r="E6" s="124">
        <v>2111231000</v>
      </c>
      <c r="F6" s="30">
        <v>2101237506</v>
      </c>
    </row>
    <row r="7" spans="1:6" ht="15" customHeight="1">
      <c r="A7" s="10" t="s">
        <v>180</v>
      </c>
      <c r="B7" s="124">
        <v>2074433000</v>
      </c>
      <c r="C7" s="25">
        <v>2039782914</v>
      </c>
      <c r="D7" s="10" t="s">
        <v>180</v>
      </c>
      <c r="E7" s="124">
        <v>2074433000</v>
      </c>
      <c r="F7" s="30">
        <v>2035845246</v>
      </c>
    </row>
    <row r="8" spans="1:6" ht="15" customHeight="1">
      <c r="A8" s="10" t="s">
        <v>258</v>
      </c>
      <c r="B8" s="124">
        <v>2088330000</v>
      </c>
      <c r="C8" s="25">
        <v>2032669749</v>
      </c>
      <c r="D8" s="10" t="s">
        <v>258</v>
      </c>
      <c r="E8" s="124">
        <v>2088330000</v>
      </c>
      <c r="F8" s="30">
        <v>2029039118</v>
      </c>
    </row>
    <row r="9" spans="1:6" ht="15" customHeight="1">
      <c r="A9" s="10" t="s">
        <v>349</v>
      </c>
      <c r="B9" s="124">
        <v>1976236000</v>
      </c>
      <c r="C9" s="25">
        <v>2025111191</v>
      </c>
      <c r="D9" s="10" t="s">
        <v>349</v>
      </c>
      <c r="E9" s="124">
        <v>1976236000</v>
      </c>
      <c r="F9" s="30">
        <v>2018152206</v>
      </c>
    </row>
    <row r="10" spans="1:6" ht="15" customHeight="1">
      <c r="A10" s="10" t="s">
        <v>461</v>
      </c>
      <c r="B10" s="124">
        <v>2117322000</v>
      </c>
      <c r="C10" s="25">
        <v>2169251974</v>
      </c>
      <c r="D10" s="10" t="s">
        <v>461</v>
      </c>
      <c r="E10" s="124">
        <v>2117322000</v>
      </c>
      <c r="F10" s="30">
        <v>2164293671</v>
      </c>
    </row>
    <row r="11" spans="1:6" ht="12" customHeight="1">
      <c r="A11" s="13"/>
      <c r="B11" s="125"/>
      <c r="C11" s="26"/>
      <c r="D11" s="11"/>
      <c r="E11" s="125"/>
      <c r="F11" s="31"/>
    </row>
    <row r="12" spans="1:6" ht="15" customHeight="1">
      <c r="A12" s="33" t="s">
        <v>1</v>
      </c>
      <c r="B12" s="124">
        <v>596500000</v>
      </c>
      <c r="C12" s="25">
        <v>595590371</v>
      </c>
      <c r="D12" s="14" t="s">
        <v>2</v>
      </c>
      <c r="E12" s="124">
        <v>2826349</v>
      </c>
      <c r="F12" s="30">
        <v>2615375</v>
      </c>
    </row>
    <row r="13" spans="1:6" ht="15" customHeight="1">
      <c r="A13" s="33" t="s">
        <v>4</v>
      </c>
      <c r="B13" s="124">
        <v>38733000</v>
      </c>
      <c r="C13" s="25">
        <v>31915243</v>
      </c>
      <c r="D13" s="14" t="s">
        <v>3</v>
      </c>
      <c r="E13" s="124">
        <v>168549557</v>
      </c>
      <c r="F13" s="30">
        <v>180071484</v>
      </c>
    </row>
    <row r="14" spans="1:6" ht="15" customHeight="1">
      <c r="A14" s="33" t="s">
        <v>6</v>
      </c>
      <c r="B14" s="124">
        <v>7076000</v>
      </c>
      <c r="C14" s="25">
        <v>7142232</v>
      </c>
      <c r="D14" s="14" t="s">
        <v>5</v>
      </c>
      <c r="E14" s="124">
        <v>209693974</v>
      </c>
      <c r="F14" s="30">
        <v>271262092</v>
      </c>
    </row>
    <row r="15" spans="1:6" ht="15" customHeight="1">
      <c r="A15" s="33" t="s">
        <v>8</v>
      </c>
      <c r="B15" s="124">
        <v>321400000</v>
      </c>
      <c r="C15" s="25">
        <v>307782100</v>
      </c>
      <c r="D15" s="14" t="s">
        <v>7</v>
      </c>
      <c r="E15" s="124">
        <v>47715143</v>
      </c>
      <c r="F15" s="30">
        <v>55168663</v>
      </c>
    </row>
    <row r="16" spans="1:6" ht="25.5" customHeight="1">
      <c r="A16" s="122" t="s">
        <v>311</v>
      </c>
      <c r="B16" s="124">
        <v>1929000</v>
      </c>
      <c r="C16" s="25">
        <v>1814481</v>
      </c>
      <c r="D16" s="14" t="s">
        <v>9</v>
      </c>
      <c r="E16" s="124">
        <v>10647951</v>
      </c>
      <c r="F16" s="30">
        <v>30547785</v>
      </c>
    </row>
    <row r="17" spans="1:6" ht="15" customHeight="1">
      <c r="A17" s="33" t="s">
        <v>11</v>
      </c>
      <c r="B17" s="124">
        <v>9229073</v>
      </c>
      <c r="C17" s="25">
        <v>9987575</v>
      </c>
      <c r="D17" s="14" t="s">
        <v>10</v>
      </c>
      <c r="E17" s="124">
        <v>64657199</v>
      </c>
      <c r="F17" s="30">
        <v>63648587</v>
      </c>
    </row>
    <row r="18" spans="1:6" ht="15" customHeight="1">
      <c r="A18" s="33" t="s">
        <v>13</v>
      </c>
      <c r="B18" s="124">
        <v>25205266</v>
      </c>
      <c r="C18" s="25">
        <v>25002052</v>
      </c>
      <c r="D18" s="14" t="s">
        <v>12</v>
      </c>
      <c r="E18" s="124">
        <v>491084722</v>
      </c>
      <c r="F18" s="30">
        <v>446465741</v>
      </c>
    </row>
    <row r="19" spans="1:6" ht="15" customHeight="1">
      <c r="A19" s="33" t="s">
        <v>15</v>
      </c>
      <c r="B19" s="124">
        <v>171236668</v>
      </c>
      <c r="C19" s="25">
        <v>281301402</v>
      </c>
      <c r="D19" s="14" t="s">
        <v>14</v>
      </c>
      <c r="E19" s="124">
        <v>235305208</v>
      </c>
      <c r="F19" s="30">
        <v>250049801</v>
      </c>
    </row>
    <row r="20" spans="1:6" ht="15" customHeight="1">
      <c r="A20" s="33" t="s">
        <v>17</v>
      </c>
      <c r="B20" s="124">
        <v>5117930</v>
      </c>
      <c r="C20" s="25">
        <v>4774752</v>
      </c>
      <c r="D20" s="14" t="s">
        <v>16</v>
      </c>
      <c r="E20" s="124">
        <v>139760624</v>
      </c>
      <c r="F20" s="30">
        <v>136288976</v>
      </c>
    </row>
    <row r="21" spans="1:6" ht="15" customHeight="1">
      <c r="A21" s="33" t="s">
        <v>19</v>
      </c>
      <c r="B21" s="124">
        <v>23501</v>
      </c>
      <c r="C21" s="25">
        <v>91250</v>
      </c>
      <c r="D21" s="14" t="s">
        <v>18</v>
      </c>
      <c r="E21" s="124">
        <v>477649591</v>
      </c>
      <c r="F21" s="30">
        <v>465549951</v>
      </c>
    </row>
    <row r="22" spans="1:6" ht="15" customHeight="1">
      <c r="A22" s="33" t="s">
        <v>21</v>
      </c>
      <c r="B22" s="124">
        <v>78634764</v>
      </c>
      <c r="C22" s="25">
        <v>58046647</v>
      </c>
      <c r="D22" s="14" t="s">
        <v>20</v>
      </c>
      <c r="E22" s="124">
        <v>9999808</v>
      </c>
      <c r="F22" s="30">
        <v>7006646</v>
      </c>
    </row>
    <row r="23" spans="1:6" ht="15" customHeight="1">
      <c r="A23" s="33" t="s">
        <v>23</v>
      </c>
      <c r="B23" s="124">
        <v>1000</v>
      </c>
      <c r="C23" s="25">
        <v>6958985</v>
      </c>
      <c r="D23" s="14" t="s">
        <v>22</v>
      </c>
      <c r="E23" s="124">
        <v>258431874</v>
      </c>
      <c r="F23" s="30">
        <v>255618571</v>
      </c>
    </row>
    <row r="24" spans="1:6" ht="15" customHeight="1">
      <c r="A24" s="33" t="s">
        <v>25</v>
      </c>
      <c r="B24" s="124">
        <v>568504643</v>
      </c>
      <c r="C24" s="25">
        <v>519635744</v>
      </c>
      <c r="D24" s="14" t="s">
        <v>24</v>
      </c>
      <c r="E24" s="124">
        <v>1000000</v>
      </c>
      <c r="F24" s="30" t="s">
        <v>190</v>
      </c>
    </row>
    <row r="25" spans="1:6" ht="15" customHeight="1">
      <c r="A25" s="33" t="s">
        <v>26</v>
      </c>
      <c r="B25" s="124">
        <v>293731155</v>
      </c>
      <c r="C25" s="25">
        <v>319209140</v>
      </c>
      <c r="D25" s="14"/>
      <c r="E25" s="124"/>
      <c r="F25" s="30"/>
    </row>
    <row r="26" spans="1:6" ht="3.75" customHeight="1">
      <c r="A26" s="15"/>
      <c r="B26" s="52"/>
      <c r="C26" s="28"/>
      <c r="D26" s="16"/>
      <c r="E26" s="52"/>
      <c r="F26" s="28"/>
    </row>
    <row r="27" ht="11.25">
      <c r="A27" s="8" t="s">
        <v>408</v>
      </c>
    </row>
    <row r="30" spans="1:5" s="22" customFormat="1" ht="14.25">
      <c r="A30" s="6" t="s">
        <v>297</v>
      </c>
      <c r="B30" s="19"/>
      <c r="C30" s="20"/>
      <c r="D30" s="20"/>
      <c r="E30" s="21"/>
    </row>
    <row r="31" spans="1:5" ht="11.25">
      <c r="A31" s="18"/>
      <c r="B31" s="7"/>
      <c r="C31" s="8"/>
      <c r="D31" s="8"/>
      <c r="E31" s="12" t="s">
        <v>194</v>
      </c>
    </row>
    <row r="32" spans="1:5" ht="13.5" customHeight="1">
      <c r="A32" s="149" t="s">
        <v>202</v>
      </c>
      <c r="B32" s="151" t="s">
        <v>224</v>
      </c>
      <c r="C32" s="152"/>
      <c r="D32" s="151" t="s">
        <v>225</v>
      </c>
      <c r="E32" s="143"/>
    </row>
    <row r="33" spans="1:5" ht="13.5" customHeight="1">
      <c r="A33" s="150"/>
      <c r="B33" s="36" t="s">
        <v>262</v>
      </c>
      <c r="C33" s="89" t="s">
        <v>226</v>
      </c>
      <c r="D33" s="36" t="s">
        <v>262</v>
      </c>
      <c r="E33" s="91" t="s">
        <v>226</v>
      </c>
    </row>
    <row r="34" spans="1:5" ht="18.75" customHeight="1">
      <c r="A34" s="10" t="s">
        <v>433</v>
      </c>
      <c r="B34" s="24">
        <v>1918411499</v>
      </c>
      <c r="C34" s="25">
        <v>1758996658</v>
      </c>
      <c r="D34" s="24">
        <v>1918411499</v>
      </c>
      <c r="E34" s="30">
        <v>1752332351</v>
      </c>
    </row>
    <row r="35" spans="1:5" ht="15" customHeight="1">
      <c r="A35" s="10" t="s">
        <v>180</v>
      </c>
      <c r="B35" s="24">
        <v>1449370286</v>
      </c>
      <c r="C35" s="25">
        <v>1261139506</v>
      </c>
      <c r="D35" s="24">
        <v>1449370286</v>
      </c>
      <c r="E35" s="30">
        <v>1255344725</v>
      </c>
    </row>
    <row r="36" spans="1:5" ht="15" customHeight="1">
      <c r="A36" s="10" t="s">
        <v>258</v>
      </c>
      <c r="B36" s="24">
        <v>1272695174</v>
      </c>
      <c r="C36" s="25">
        <v>1267693958</v>
      </c>
      <c r="D36" s="24">
        <v>1272695174</v>
      </c>
      <c r="E36" s="30">
        <v>1262035087</v>
      </c>
    </row>
    <row r="37" spans="1:5" ht="15" customHeight="1">
      <c r="A37" s="10" t="s">
        <v>349</v>
      </c>
      <c r="B37" s="24">
        <v>1275043882</v>
      </c>
      <c r="C37" s="25">
        <v>1344257854</v>
      </c>
      <c r="D37" s="24">
        <v>1275043882</v>
      </c>
      <c r="E37" s="30">
        <v>1338194925</v>
      </c>
    </row>
    <row r="38" spans="1:5" ht="15" customHeight="1">
      <c r="A38" s="10" t="s">
        <v>461</v>
      </c>
      <c r="B38" s="24">
        <v>1047680197</v>
      </c>
      <c r="C38" s="25">
        <v>1045612403</v>
      </c>
      <c r="D38" s="24">
        <v>1047680197</v>
      </c>
      <c r="E38" s="30">
        <v>1038860272</v>
      </c>
    </row>
    <row r="39" spans="1:5" ht="15" customHeight="1">
      <c r="A39" s="17"/>
      <c r="B39" s="24"/>
      <c r="C39" s="25"/>
      <c r="D39" s="24"/>
      <c r="E39" s="30"/>
    </row>
    <row r="40" spans="1:5" ht="15" customHeight="1">
      <c r="A40" s="34" t="s">
        <v>409</v>
      </c>
      <c r="B40" s="24">
        <v>26484</v>
      </c>
      <c r="C40" s="25">
        <v>3171725</v>
      </c>
      <c r="D40" s="24">
        <v>26484</v>
      </c>
      <c r="E40" s="30">
        <v>3171725</v>
      </c>
    </row>
    <row r="41" spans="1:5" ht="15" customHeight="1">
      <c r="A41" s="34" t="s">
        <v>27</v>
      </c>
      <c r="B41" s="24">
        <v>3212886</v>
      </c>
      <c r="C41" s="25">
        <v>3927943</v>
      </c>
      <c r="D41" s="24">
        <v>3212886</v>
      </c>
      <c r="E41" s="30">
        <v>3893863</v>
      </c>
    </row>
    <row r="42" spans="1:5" ht="26.25" customHeight="1">
      <c r="A42" s="121" t="s">
        <v>410</v>
      </c>
      <c r="B42" s="24">
        <v>6327853</v>
      </c>
      <c r="C42" s="25">
        <v>2670760</v>
      </c>
      <c r="D42" s="24">
        <v>6327853</v>
      </c>
      <c r="E42" s="30">
        <v>2670760</v>
      </c>
    </row>
    <row r="43" spans="1:5" ht="15" customHeight="1">
      <c r="A43" s="34" t="s">
        <v>28</v>
      </c>
      <c r="B43" s="24">
        <v>32434062</v>
      </c>
      <c r="C43" s="25">
        <v>31374371</v>
      </c>
      <c r="D43" s="24">
        <v>32434062</v>
      </c>
      <c r="E43" s="30">
        <v>31351805</v>
      </c>
    </row>
    <row r="44" spans="1:5" ht="26.25" customHeight="1">
      <c r="A44" s="121" t="s">
        <v>411</v>
      </c>
      <c r="B44" s="32">
        <v>4771952</v>
      </c>
      <c r="C44" s="25">
        <v>4933788</v>
      </c>
      <c r="D44" s="24">
        <v>4771952</v>
      </c>
      <c r="E44" s="30">
        <v>4883788</v>
      </c>
    </row>
    <row r="45" spans="1:5" ht="15" customHeight="1">
      <c r="A45" s="34" t="s">
        <v>29</v>
      </c>
      <c r="B45" s="24">
        <v>35268018</v>
      </c>
      <c r="C45" s="25">
        <v>33182633</v>
      </c>
      <c r="D45" s="24">
        <v>35268018</v>
      </c>
      <c r="E45" s="30">
        <v>32730949</v>
      </c>
    </row>
    <row r="46" spans="1:5" ht="15" customHeight="1">
      <c r="A46" s="34" t="s">
        <v>30</v>
      </c>
      <c r="B46" s="24">
        <v>257621</v>
      </c>
      <c r="C46" s="25">
        <v>262232</v>
      </c>
      <c r="D46" s="24">
        <v>257621</v>
      </c>
      <c r="E46" s="30">
        <v>262232</v>
      </c>
    </row>
    <row r="47" spans="1:5" ht="15" customHeight="1">
      <c r="A47" s="34" t="s">
        <v>22</v>
      </c>
      <c r="B47" s="24">
        <v>714515147</v>
      </c>
      <c r="C47" s="25">
        <v>709857509</v>
      </c>
      <c r="D47" s="24">
        <v>714515147</v>
      </c>
      <c r="E47" s="30">
        <v>709857509</v>
      </c>
    </row>
    <row r="48" spans="1:5" ht="15" customHeight="1">
      <c r="A48" s="34" t="s">
        <v>31</v>
      </c>
      <c r="B48" s="24">
        <v>1177000</v>
      </c>
      <c r="C48" s="25">
        <v>1095700</v>
      </c>
      <c r="D48" s="24">
        <v>1177000</v>
      </c>
      <c r="E48" s="30">
        <v>1084609</v>
      </c>
    </row>
    <row r="49" spans="1:5" ht="15" customHeight="1">
      <c r="A49" s="34" t="s">
        <v>32</v>
      </c>
      <c r="B49" s="24">
        <v>422683</v>
      </c>
      <c r="C49" s="25">
        <v>867900</v>
      </c>
      <c r="D49" s="24">
        <v>422683</v>
      </c>
      <c r="E49" s="30">
        <v>185736</v>
      </c>
    </row>
    <row r="50" spans="1:5" ht="24" customHeight="1">
      <c r="A50" s="121" t="s">
        <v>470</v>
      </c>
      <c r="B50" s="32">
        <v>6449819</v>
      </c>
      <c r="C50" s="25">
        <v>7453218</v>
      </c>
      <c r="D50" s="24">
        <v>6449819</v>
      </c>
      <c r="E50" s="30">
        <v>4850750</v>
      </c>
    </row>
    <row r="51" spans="1:5" ht="15" customHeight="1">
      <c r="A51" s="34" t="s">
        <v>412</v>
      </c>
      <c r="B51" s="24">
        <v>25546549</v>
      </c>
      <c r="C51" s="25">
        <v>27613283</v>
      </c>
      <c r="D51" s="24">
        <v>25546549</v>
      </c>
      <c r="E51" s="30">
        <v>24716939</v>
      </c>
    </row>
    <row r="52" spans="1:5" ht="15" customHeight="1">
      <c r="A52" s="34" t="s">
        <v>413</v>
      </c>
      <c r="B52" s="24">
        <v>13357123</v>
      </c>
      <c r="C52" s="25">
        <v>22710486</v>
      </c>
      <c r="D52" s="24">
        <v>13357123</v>
      </c>
      <c r="E52" s="30">
        <v>22708753</v>
      </c>
    </row>
    <row r="53" spans="1:5" ht="15" customHeight="1">
      <c r="A53" s="129" t="s">
        <v>471</v>
      </c>
      <c r="B53" s="32">
        <v>203913000</v>
      </c>
      <c r="C53" s="30">
        <v>196490855</v>
      </c>
      <c r="D53" s="32">
        <v>203913000</v>
      </c>
      <c r="E53" s="30">
        <v>196490855</v>
      </c>
    </row>
    <row r="54" spans="1:5" ht="3.75" customHeight="1">
      <c r="A54" s="35"/>
      <c r="B54" s="27"/>
      <c r="C54" s="28"/>
      <c r="D54" s="27"/>
      <c r="E54" s="28"/>
    </row>
    <row r="55" ht="11.25">
      <c r="A55" s="8" t="s">
        <v>408</v>
      </c>
    </row>
  </sheetData>
  <sheetProtection/>
  <mergeCells count="5">
    <mergeCell ref="A32:A33"/>
    <mergeCell ref="B32:C32"/>
    <mergeCell ref="D32:E32"/>
    <mergeCell ref="A4:C4"/>
    <mergeCell ref="D4:F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SheetLayoutView="75" zoomScalePageLayoutView="0" workbookViewId="0" topLeftCell="A1">
      <selection activeCell="A1" sqref="A1"/>
    </sheetView>
  </sheetViews>
  <sheetFormatPr defaultColWidth="7.875" defaultRowHeight="12.75"/>
  <cols>
    <col min="1" max="2" width="2.125" style="5" customWidth="1"/>
    <col min="3" max="3" width="15.75390625" style="5" customWidth="1"/>
    <col min="4" max="11" width="11.375" style="5" customWidth="1"/>
    <col min="12" max="16384" width="7.875" style="5" customWidth="1"/>
  </cols>
  <sheetData>
    <row r="1" spans="1:3" s="23" customFormat="1" ht="17.25">
      <c r="A1" s="23" t="s">
        <v>298</v>
      </c>
      <c r="C1" s="45"/>
    </row>
    <row r="2" spans="3:11" ht="11.25">
      <c r="C2" s="8"/>
      <c r="D2" s="8"/>
      <c r="E2" s="8"/>
      <c r="F2" s="8"/>
      <c r="G2" s="8"/>
      <c r="H2" s="8"/>
      <c r="I2" s="8"/>
      <c r="J2" s="12"/>
      <c r="K2" s="12" t="s">
        <v>194</v>
      </c>
    </row>
    <row r="3" spans="1:11" ht="12" customHeight="1">
      <c r="A3" s="146" t="s">
        <v>337</v>
      </c>
      <c r="B3" s="146"/>
      <c r="C3" s="149"/>
      <c r="D3" s="151" t="s">
        <v>338</v>
      </c>
      <c r="E3" s="143"/>
      <c r="F3" s="143"/>
      <c r="G3" s="143"/>
      <c r="H3" s="151" t="s">
        <v>462</v>
      </c>
      <c r="I3" s="143"/>
      <c r="J3" s="143"/>
      <c r="K3" s="143"/>
    </row>
    <row r="4" spans="1:11" ht="12" customHeight="1">
      <c r="A4" s="153"/>
      <c r="B4" s="153"/>
      <c r="C4" s="154"/>
      <c r="D4" s="158" t="s">
        <v>339</v>
      </c>
      <c r="E4" s="158" t="s">
        <v>0</v>
      </c>
      <c r="F4" s="144" t="s">
        <v>340</v>
      </c>
      <c r="G4" s="156" t="s">
        <v>341</v>
      </c>
      <c r="H4" s="158" t="s">
        <v>342</v>
      </c>
      <c r="I4" s="158" t="s">
        <v>0</v>
      </c>
      <c r="J4" s="144" t="s">
        <v>343</v>
      </c>
      <c r="K4" s="156" t="s">
        <v>341</v>
      </c>
    </row>
    <row r="5" spans="1:11" ht="12" customHeight="1">
      <c r="A5" s="155"/>
      <c r="B5" s="155"/>
      <c r="C5" s="150"/>
      <c r="D5" s="159"/>
      <c r="E5" s="159"/>
      <c r="F5" s="145"/>
      <c r="G5" s="157"/>
      <c r="H5" s="159"/>
      <c r="I5" s="159"/>
      <c r="J5" s="145"/>
      <c r="K5" s="157"/>
    </row>
    <row r="6" spans="1:11" ht="15.75" customHeight="1">
      <c r="A6" s="38" t="s">
        <v>344</v>
      </c>
      <c r="B6" s="38"/>
      <c r="C6" s="39"/>
      <c r="D6" s="50"/>
      <c r="E6" s="30"/>
      <c r="F6" s="30"/>
      <c r="G6" s="48"/>
      <c r="H6" s="50"/>
      <c r="I6" s="30"/>
      <c r="J6" s="30"/>
      <c r="K6" s="48"/>
    </row>
    <row r="7" spans="1:11" ht="12" customHeight="1">
      <c r="A7" s="8"/>
      <c r="B7" s="8" t="s">
        <v>188</v>
      </c>
      <c r="C7" s="17"/>
      <c r="D7" s="50"/>
      <c r="E7" s="30"/>
      <c r="F7" s="30"/>
      <c r="G7" s="48"/>
      <c r="H7" s="50"/>
      <c r="I7" s="30"/>
      <c r="J7" s="30"/>
      <c r="K7" s="48"/>
    </row>
    <row r="8" spans="1:11" ht="12" customHeight="1">
      <c r="A8" s="8"/>
      <c r="B8" s="8"/>
      <c r="C8" s="17" t="s">
        <v>345</v>
      </c>
      <c r="D8" s="51">
        <v>84413218</v>
      </c>
      <c r="E8" s="48">
        <v>84550546</v>
      </c>
      <c r="F8" s="48" t="s">
        <v>190</v>
      </c>
      <c r="G8" s="48">
        <v>137328</v>
      </c>
      <c r="H8" s="51">
        <v>87783268</v>
      </c>
      <c r="I8" s="48">
        <v>88019760</v>
      </c>
      <c r="J8" s="48" t="s">
        <v>190</v>
      </c>
      <c r="K8" s="48">
        <v>236492</v>
      </c>
    </row>
    <row r="9" spans="1:11" ht="12" customHeight="1">
      <c r="A9" s="8"/>
      <c r="B9" s="8"/>
      <c r="C9" s="17" t="s">
        <v>346</v>
      </c>
      <c r="D9" s="51">
        <v>89223419</v>
      </c>
      <c r="E9" s="48">
        <v>88553374</v>
      </c>
      <c r="F9" s="48" t="s">
        <v>190</v>
      </c>
      <c r="G9" s="48">
        <v>-670045</v>
      </c>
      <c r="H9" s="51">
        <v>91431560</v>
      </c>
      <c r="I9" s="48">
        <v>90093162</v>
      </c>
      <c r="J9" s="48" t="s">
        <v>190</v>
      </c>
      <c r="K9" s="48">
        <v>-1338398</v>
      </c>
    </row>
    <row r="10" spans="1:11" ht="12" customHeight="1">
      <c r="A10" s="8"/>
      <c r="B10" s="8" t="s">
        <v>189</v>
      </c>
      <c r="C10" s="17"/>
      <c r="D10" s="51"/>
      <c r="E10" s="48"/>
      <c r="F10" s="48"/>
      <c r="G10" s="48"/>
      <c r="H10" s="51"/>
      <c r="I10" s="48"/>
      <c r="J10" s="48"/>
      <c r="K10" s="48"/>
    </row>
    <row r="11" spans="1:11" ht="12" customHeight="1">
      <c r="A11" s="8"/>
      <c r="B11" s="8"/>
      <c r="C11" s="17" t="s">
        <v>347</v>
      </c>
      <c r="D11" s="51">
        <v>19037429</v>
      </c>
      <c r="E11" s="48">
        <v>12121766</v>
      </c>
      <c r="F11" s="48" t="s">
        <v>190</v>
      </c>
      <c r="G11" s="48">
        <v>-6915663</v>
      </c>
      <c r="H11" s="51">
        <v>19041059</v>
      </c>
      <c r="I11" s="48">
        <v>18589668</v>
      </c>
      <c r="J11" s="48" t="s">
        <v>190</v>
      </c>
      <c r="K11" s="48">
        <v>-451391</v>
      </c>
    </row>
    <row r="12" spans="1:11" ht="12" customHeight="1">
      <c r="A12" s="8"/>
      <c r="B12" s="8"/>
      <c r="C12" s="17" t="s">
        <v>348</v>
      </c>
      <c r="D12" s="51">
        <v>19853042</v>
      </c>
      <c r="E12" s="48">
        <v>12952691</v>
      </c>
      <c r="F12" s="48">
        <v>6800704</v>
      </c>
      <c r="G12" s="48">
        <v>-99647</v>
      </c>
      <c r="H12" s="51">
        <v>21926170</v>
      </c>
      <c r="I12" s="48">
        <v>21217259</v>
      </c>
      <c r="J12" s="48">
        <v>523089</v>
      </c>
      <c r="K12" s="48">
        <v>-185822</v>
      </c>
    </row>
    <row r="13" spans="1:11" ht="12" customHeight="1">
      <c r="A13" s="8"/>
      <c r="B13" s="7" t="s">
        <v>196</v>
      </c>
      <c r="C13" s="17"/>
      <c r="D13" s="51"/>
      <c r="E13" s="48"/>
      <c r="F13" s="48"/>
      <c r="G13" s="48"/>
      <c r="H13" s="51"/>
      <c r="I13" s="48"/>
      <c r="J13" s="48"/>
      <c r="K13" s="48"/>
    </row>
    <row r="14" spans="1:11" ht="12" customHeight="1">
      <c r="A14" s="8"/>
      <c r="B14" s="8"/>
      <c r="C14" s="17" t="s">
        <v>347</v>
      </c>
      <c r="D14" s="51">
        <v>103450647</v>
      </c>
      <c r="E14" s="48">
        <v>96672312</v>
      </c>
      <c r="F14" s="48" t="s">
        <v>190</v>
      </c>
      <c r="G14" s="48">
        <v>-6778335</v>
      </c>
      <c r="H14" s="51">
        <v>106824327</v>
      </c>
      <c r="I14" s="48">
        <v>106609428</v>
      </c>
      <c r="J14" s="48" t="s">
        <v>190</v>
      </c>
      <c r="K14" s="48">
        <v>-214899</v>
      </c>
    </row>
    <row r="15" spans="1:11" ht="12" customHeight="1">
      <c r="A15" s="8"/>
      <c r="B15" s="8"/>
      <c r="C15" s="17" t="s">
        <v>348</v>
      </c>
      <c r="D15" s="51">
        <v>109076461</v>
      </c>
      <c r="E15" s="48">
        <v>101506065</v>
      </c>
      <c r="F15" s="48">
        <v>6800704</v>
      </c>
      <c r="G15" s="48">
        <v>-769692</v>
      </c>
      <c r="H15" s="51">
        <v>113357730</v>
      </c>
      <c r="I15" s="48">
        <v>111310421</v>
      </c>
      <c r="J15" s="48">
        <v>523089</v>
      </c>
      <c r="K15" s="48">
        <v>-1524220</v>
      </c>
    </row>
    <row r="16" spans="1:11" ht="6" customHeight="1">
      <c r="A16" s="8"/>
      <c r="B16" s="8"/>
      <c r="C16" s="17"/>
      <c r="D16" s="51"/>
      <c r="E16" s="48"/>
      <c r="F16" s="48"/>
      <c r="G16" s="48"/>
      <c r="H16" s="51"/>
      <c r="I16" s="48"/>
      <c r="J16" s="48"/>
      <c r="K16" s="48"/>
    </row>
    <row r="17" spans="1:11" ht="12" customHeight="1">
      <c r="A17" s="8" t="s">
        <v>34</v>
      </c>
      <c r="B17" s="8"/>
      <c r="C17" s="40"/>
      <c r="D17" s="51"/>
      <c r="E17" s="48"/>
      <c r="F17" s="48"/>
      <c r="G17" s="48"/>
      <c r="H17" s="51"/>
      <c r="I17" s="48"/>
      <c r="J17" s="48"/>
      <c r="K17" s="48"/>
    </row>
    <row r="18" spans="1:11" ht="12" customHeight="1">
      <c r="A18" s="8"/>
      <c r="B18" s="8" t="s">
        <v>188</v>
      </c>
      <c r="C18" s="17"/>
      <c r="D18" s="51"/>
      <c r="E18" s="48"/>
      <c r="F18" s="48"/>
      <c r="G18" s="48"/>
      <c r="H18" s="51"/>
      <c r="I18" s="48"/>
      <c r="J18" s="48"/>
      <c r="K18" s="48"/>
    </row>
    <row r="19" spans="1:11" ht="12" customHeight="1">
      <c r="A19" s="8"/>
      <c r="B19" s="8"/>
      <c r="C19" s="17" t="s">
        <v>345</v>
      </c>
      <c r="D19" s="51">
        <v>3847532</v>
      </c>
      <c r="E19" s="48">
        <v>3891412</v>
      </c>
      <c r="F19" s="48" t="s">
        <v>192</v>
      </c>
      <c r="G19" s="48">
        <v>43880</v>
      </c>
      <c r="H19" s="51">
        <v>3380505</v>
      </c>
      <c r="I19" s="48">
        <v>3415150</v>
      </c>
      <c r="J19" s="48" t="s">
        <v>469</v>
      </c>
      <c r="K19" s="48">
        <v>34645</v>
      </c>
    </row>
    <row r="20" spans="1:11" ht="12" customHeight="1">
      <c r="A20" s="8"/>
      <c r="B20" s="8"/>
      <c r="C20" s="17" t="s">
        <v>346</v>
      </c>
      <c r="D20" s="51">
        <v>3152562</v>
      </c>
      <c r="E20" s="48">
        <v>3061357</v>
      </c>
      <c r="F20" s="48" t="s">
        <v>192</v>
      </c>
      <c r="G20" s="48">
        <v>-91205</v>
      </c>
      <c r="H20" s="51">
        <v>2951371</v>
      </c>
      <c r="I20" s="48">
        <v>2816604</v>
      </c>
      <c r="J20" s="48">
        <v>24095</v>
      </c>
      <c r="K20" s="48">
        <v>110672</v>
      </c>
    </row>
    <row r="21" spans="1:11" ht="12" customHeight="1">
      <c r="A21" s="8"/>
      <c r="B21" s="8" t="s">
        <v>189</v>
      </c>
      <c r="C21" s="17"/>
      <c r="D21" s="51"/>
      <c r="E21" s="48"/>
      <c r="F21" s="48"/>
      <c r="G21" s="48"/>
      <c r="H21" s="51"/>
      <c r="I21" s="48"/>
      <c r="J21" s="48"/>
      <c r="K21" s="48"/>
    </row>
    <row r="22" spans="1:11" ht="12" customHeight="1">
      <c r="A22" s="8"/>
      <c r="B22" s="8"/>
      <c r="C22" s="17" t="s">
        <v>347</v>
      </c>
      <c r="D22" s="51">
        <v>1403</v>
      </c>
      <c r="E22" s="48">
        <v>997</v>
      </c>
      <c r="F22" s="48" t="s">
        <v>192</v>
      </c>
      <c r="G22" s="48">
        <v>-406</v>
      </c>
      <c r="H22" s="51">
        <v>266</v>
      </c>
      <c r="I22" s="48">
        <v>515</v>
      </c>
      <c r="J22" s="48" t="s">
        <v>469</v>
      </c>
      <c r="K22" s="48">
        <v>249</v>
      </c>
    </row>
    <row r="23" spans="1:11" ht="12" customHeight="1">
      <c r="A23" s="8"/>
      <c r="B23" s="8"/>
      <c r="C23" s="17" t="s">
        <v>348</v>
      </c>
      <c r="D23" s="51">
        <v>2946201</v>
      </c>
      <c r="E23" s="48">
        <v>2329113</v>
      </c>
      <c r="F23" s="48">
        <v>511394</v>
      </c>
      <c r="G23" s="48">
        <v>-105694</v>
      </c>
      <c r="H23" s="51">
        <v>2441374</v>
      </c>
      <c r="I23" s="48">
        <v>2385837</v>
      </c>
      <c r="J23" s="48">
        <v>29110</v>
      </c>
      <c r="K23" s="48">
        <v>26427</v>
      </c>
    </row>
    <row r="24" spans="1:11" ht="12" customHeight="1">
      <c r="A24" s="8"/>
      <c r="B24" s="7" t="s">
        <v>196</v>
      </c>
      <c r="C24" s="17"/>
      <c r="D24" s="51"/>
      <c r="E24" s="48"/>
      <c r="F24" s="48"/>
      <c r="G24" s="48"/>
      <c r="H24" s="51"/>
      <c r="I24" s="48"/>
      <c r="J24" s="48"/>
      <c r="K24" s="48"/>
    </row>
    <row r="25" spans="1:11" ht="12" customHeight="1">
      <c r="A25" s="8"/>
      <c r="B25" s="8"/>
      <c r="C25" s="17" t="s">
        <v>347</v>
      </c>
      <c r="D25" s="51">
        <v>3848935</v>
      </c>
      <c r="E25" s="48">
        <v>3892409</v>
      </c>
      <c r="F25" s="48" t="s">
        <v>192</v>
      </c>
      <c r="G25" s="48">
        <v>43474</v>
      </c>
      <c r="H25" s="51">
        <f>SUM(H19,H22)</f>
        <v>3380771</v>
      </c>
      <c r="I25" s="48">
        <f>SUM(I19,I22)</f>
        <v>3415665</v>
      </c>
      <c r="J25" s="48" t="s">
        <v>469</v>
      </c>
      <c r="K25" s="48">
        <f>SUM(K19,K22)</f>
        <v>34894</v>
      </c>
    </row>
    <row r="26" spans="1:11" ht="12" customHeight="1">
      <c r="A26" s="8"/>
      <c r="B26" s="8"/>
      <c r="C26" s="17" t="s">
        <v>348</v>
      </c>
      <c r="D26" s="51">
        <v>6098763</v>
      </c>
      <c r="E26" s="48">
        <v>5390470</v>
      </c>
      <c r="F26" s="48">
        <v>511394</v>
      </c>
      <c r="G26" s="48">
        <v>-196899</v>
      </c>
      <c r="H26" s="51">
        <f>SUM(H20,H23)</f>
        <v>5392745</v>
      </c>
      <c r="I26" s="48">
        <f>SUM(I20,I23)</f>
        <v>5202441</v>
      </c>
      <c r="J26" s="48">
        <f>SUM(J20,J23)</f>
        <v>53205</v>
      </c>
      <c r="K26" s="48">
        <f>SUM(K20,K23)</f>
        <v>137099</v>
      </c>
    </row>
    <row r="27" spans="1:11" ht="6" customHeight="1">
      <c r="A27" s="8"/>
      <c r="B27" s="8"/>
      <c r="C27" s="43"/>
      <c r="D27" s="51"/>
      <c r="E27" s="48"/>
      <c r="F27" s="48"/>
      <c r="G27" s="48"/>
      <c r="H27" s="51"/>
      <c r="I27" s="48"/>
      <c r="J27" s="48"/>
      <c r="K27" s="48"/>
    </row>
    <row r="28" spans="1:11" ht="12" customHeight="1">
      <c r="A28" s="8" t="s">
        <v>35</v>
      </c>
      <c r="B28" s="8"/>
      <c r="C28" s="43"/>
      <c r="D28" s="51"/>
      <c r="E28" s="48"/>
      <c r="F28" s="48"/>
      <c r="G28" s="48"/>
      <c r="H28" s="51"/>
      <c r="I28" s="48"/>
      <c r="J28" s="48"/>
      <c r="K28" s="48"/>
    </row>
    <row r="29" spans="1:11" ht="12" customHeight="1">
      <c r="A29" s="8"/>
      <c r="B29" s="8" t="s">
        <v>188</v>
      </c>
      <c r="C29" s="17"/>
      <c r="D29" s="51"/>
      <c r="E29" s="48"/>
      <c r="F29" s="48"/>
      <c r="G29" s="48"/>
      <c r="H29" s="51"/>
      <c r="I29" s="48"/>
      <c r="J29" s="48"/>
      <c r="K29" s="48"/>
    </row>
    <row r="30" spans="1:11" ht="12" customHeight="1">
      <c r="A30" s="8"/>
      <c r="B30" s="8"/>
      <c r="C30" s="17" t="s">
        <v>345</v>
      </c>
      <c r="D30" s="51">
        <v>269689</v>
      </c>
      <c r="E30" s="48">
        <v>275602</v>
      </c>
      <c r="F30" s="48" t="s">
        <v>192</v>
      </c>
      <c r="G30" s="48">
        <v>5913</v>
      </c>
      <c r="H30" s="51">
        <v>384014</v>
      </c>
      <c r="I30" s="48">
        <v>392774</v>
      </c>
      <c r="J30" s="48" t="s">
        <v>469</v>
      </c>
      <c r="K30" s="48">
        <v>8760</v>
      </c>
    </row>
    <row r="31" spans="1:11" ht="12" customHeight="1">
      <c r="A31" s="8"/>
      <c r="B31" s="8"/>
      <c r="C31" s="17" t="s">
        <v>346</v>
      </c>
      <c r="D31" s="51">
        <v>264591</v>
      </c>
      <c r="E31" s="48">
        <v>254988</v>
      </c>
      <c r="F31" s="48" t="s">
        <v>192</v>
      </c>
      <c r="G31" s="48">
        <v>-9603</v>
      </c>
      <c r="H31" s="51">
        <v>515328</v>
      </c>
      <c r="I31" s="48">
        <v>488568</v>
      </c>
      <c r="J31" s="48" t="s">
        <v>469</v>
      </c>
      <c r="K31" s="48">
        <v>26760</v>
      </c>
    </row>
    <row r="32" spans="1:11" ht="12" customHeight="1">
      <c r="A32" s="8"/>
      <c r="B32" s="8" t="s">
        <v>189</v>
      </c>
      <c r="C32" s="17"/>
      <c r="D32" s="51"/>
      <c r="E32" s="48"/>
      <c r="F32" s="48"/>
      <c r="G32" s="48"/>
      <c r="H32" s="51"/>
      <c r="I32" s="48"/>
      <c r="J32" s="48"/>
      <c r="K32" s="48"/>
    </row>
    <row r="33" spans="1:11" ht="12" customHeight="1">
      <c r="A33" s="8"/>
      <c r="B33" s="8"/>
      <c r="C33" s="17" t="s">
        <v>347</v>
      </c>
      <c r="D33" s="51">
        <v>10</v>
      </c>
      <c r="E33" s="48">
        <v>0</v>
      </c>
      <c r="F33" s="48" t="s">
        <v>192</v>
      </c>
      <c r="G33" s="48">
        <v>-10</v>
      </c>
      <c r="H33" s="51">
        <v>477302</v>
      </c>
      <c r="I33" s="48">
        <v>477303</v>
      </c>
      <c r="J33" s="48" t="s">
        <v>469</v>
      </c>
      <c r="K33" s="48">
        <v>1</v>
      </c>
    </row>
    <row r="34" spans="1:11" ht="12" customHeight="1">
      <c r="A34" s="8"/>
      <c r="B34" s="8"/>
      <c r="C34" s="17" t="s">
        <v>348</v>
      </c>
      <c r="D34" s="51">
        <v>57872</v>
      </c>
      <c r="E34" s="48">
        <v>52681</v>
      </c>
      <c r="F34" s="48" t="s">
        <v>192</v>
      </c>
      <c r="G34" s="48">
        <v>-5191</v>
      </c>
      <c r="H34" s="51">
        <v>331971</v>
      </c>
      <c r="I34" s="48">
        <v>326922</v>
      </c>
      <c r="J34" s="48" t="s">
        <v>469</v>
      </c>
      <c r="K34" s="48">
        <v>5049</v>
      </c>
    </row>
    <row r="35" spans="1:11" ht="12" customHeight="1">
      <c r="A35" s="8"/>
      <c r="B35" s="7" t="s">
        <v>196</v>
      </c>
      <c r="C35" s="17"/>
      <c r="D35" s="51"/>
      <c r="E35" s="48"/>
      <c r="F35" s="48"/>
      <c r="G35" s="48"/>
      <c r="H35" s="51"/>
      <c r="I35" s="48"/>
      <c r="J35" s="48"/>
      <c r="K35" s="48"/>
    </row>
    <row r="36" spans="1:11" ht="12" customHeight="1">
      <c r="A36" s="8"/>
      <c r="B36" s="8"/>
      <c r="C36" s="17" t="s">
        <v>347</v>
      </c>
      <c r="D36" s="51">
        <v>269699</v>
      </c>
      <c r="E36" s="48">
        <v>275602</v>
      </c>
      <c r="F36" s="48" t="s">
        <v>192</v>
      </c>
      <c r="G36" s="48">
        <v>5903</v>
      </c>
      <c r="H36" s="51">
        <f>SUM(H30,H33)</f>
        <v>861316</v>
      </c>
      <c r="I36" s="48">
        <f>SUM(I30,I33)</f>
        <v>870077</v>
      </c>
      <c r="J36" s="48" t="s">
        <v>469</v>
      </c>
      <c r="K36" s="48">
        <f>SUM(K30,K33)</f>
        <v>8761</v>
      </c>
    </row>
    <row r="37" spans="1:11" ht="12" customHeight="1">
      <c r="A37" s="8"/>
      <c r="B37" s="8"/>
      <c r="C37" s="17" t="s">
        <v>348</v>
      </c>
      <c r="D37" s="51">
        <v>322463</v>
      </c>
      <c r="E37" s="48">
        <v>307669</v>
      </c>
      <c r="F37" s="48" t="s">
        <v>192</v>
      </c>
      <c r="G37" s="48">
        <v>-14794</v>
      </c>
      <c r="H37" s="51">
        <f>SUM(H31,H34)</f>
        <v>847299</v>
      </c>
      <c r="I37" s="48">
        <f>SUM(I31,I34)</f>
        <v>815490</v>
      </c>
      <c r="J37" s="48" t="s">
        <v>469</v>
      </c>
      <c r="K37" s="48">
        <f>SUM(K31,K34)</f>
        <v>31809</v>
      </c>
    </row>
    <row r="38" spans="1:11" ht="6" customHeight="1">
      <c r="A38" s="8"/>
      <c r="B38" s="8"/>
      <c r="C38" s="43"/>
      <c r="D38" s="51"/>
      <c r="E38" s="48"/>
      <c r="F38" s="48"/>
      <c r="G38" s="48"/>
      <c r="H38" s="51"/>
      <c r="I38" s="48"/>
      <c r="J38" s="48"/>
      <c r="K38" s="48"/>
    </row>
    <row r="39" spans="1:11" ht="12" customHeight="1">
      <c r="A39" s="8" t="s">
        <v>36</v>
      </c>
      <c r="B39" s="8"/>
      <c r="C39" s="43"/>
      <c r="D39" s="51"/>
      <c r="E39" s="48"/>
      <c r="F39" s="48"/>
      <c r="G39" s="48"/>
      <c r="H39" s="51"/>
      <c r="I39" s="48"/>
      <c r="J39" s="48"/>
      <c r="K39" s="48"/>
    </row>
    <row r="40" spans="1:11" ht="12" customHeight="1">
      <c r="A40" s="8"/>
      <c r="B40" s="8" t="s">
        <v>188</v>
      </c>
      <c r="C40" s="17"/>
      <c r="D40" s="51"/>
      <c r="E40" s="48"/>
      <c r="F40" s="48"/>
      <c r="G40" s="48"/>
      <c r="H40" s="51"/>
      <c r="I40" s="48"/>
      <c r="J40" s="48"/>
      <c r="K40" s="48"/>
    </row>
    <row r="41" spans="1:11" ht="12" customHeight="1">
      <c r="A41" s="8"/>
      <c r="B41" s="8"/>
      <c r="C41" s="17" t="s">
        <v>345</v>
      </c>
      <c r="D41" s="51">
        <v>6874024</v>
      </c>
      <c r="E41" s="48">
        <v>6537149</v>
      </c>
      <c r="F41" s="48" t="s">
        <v>192</v>
      </c>
      <c r="G41" s="48">
        <v>-336875</v>
      </c>
      <c r="H41" s="51">
        <v>13248952</v>
      </c>
      <c r="I41" s="48">
        <v>12707135</v>
      </c>
      <c r="J41" s="48" t="s">
        <v>469</v>
      </c>
      <c r="K41" s="48">
        <v>-541817</v>
      </c>
    </row>
    <row r="42" spans="1:11" ht="12" customHeight="1">
      <c r="A42" s="8"/>
      <c r="B42" s="8"/>
      <c r="C42" s="17" t="s">
        <v>346</v>
      </c>
      <c r="D42" s="51">
        <v>6867435</v>
      </c>
      <c r="E42" s="48">
        <v>6258179</v>
      </c>
      <c r="F42" s="48" t="s">
        <v>192</v>
      </c>
      <c r="G42" s="48">
        <v>-609256</v>
      </c>
      <c r="H42" s="51">
        <v>12486831</v>
      </c>
      <c r="I42" s="48">
        <v>11805021</v>
      </c>
      <c r="J42" s="48" t="s">
        <v>469</v>
      </c>
      <c r="K42" s="48">
        <v>681810</v>
      </c>
    </row>
    <row r="43" spans="1:11" ht="12" customHeight="1">
      <c r="A43" s="8"/>
      <c r="B43" s="8" t="s">
        <v>189</v>
      </c>
      <c r="C43" s="17"/>
      <c r="D43" s="51"/>
      <c r="E43" s="48"/>
      <c r="F43" s="48"/>
      <c r="G43" s="48"/>
      <c r="H43" s="51"/>
      <c r="I43" s="48"/>
      <c r="J43" s="48"/>
      <c r="K43" s="48"/>
    </row>
    <row r="44" spans="1:11" ht="12" customHeight="1">
      <c r="A44" s="8"/>
      <c r="B44" s="8"/>
      <c r="C44" s="17" t="s">
        <v>347</v>
      </c>
      <c r="D44" s="51">
        <v>31837493</v>
      </c>
      <c r="E44" s="48">
        <v>31613001</v>
      </c>
      <c r="F44" s="48" t="s">
        <v>192</v>
      </c>
      <c r="G44" s="48">
        <v>-224492</v>
      </c>
      <c r="H44" s="51">
        <v>9876347</v>
      </c>
      <c r="I44" s="48">
        <v>9275792</v>
      </c>
      <c r="J44" s="48" t="s">
        <v>469</v>
      </c>
      <c r="K44" s="48">
        <v>600555</v>
      </c>
    </row>
    <row r="45" spans="1:11" ht="12" customHeight="1">
      <c r="A45" s="8"/>
      <c r="B45" s="8"/>
      <c r="C45" s="17" t="s">
        <v>348</v>
      </c>
      <c r="D45" s="51">
        <v>42296398</v>
      </c>
      <c r="E45" s="48">
        <v>40330630</v>
      </c>
      <c r="F45" s="48">
        <v>274687</v>
      </c>
      <c r="G45" s="48">
        <v>-1691081</v>
      </c>
      <c r="H45" s="51">
        <v>25049546</v>
      </c>
      <c r="I45" s="48">
        <v>22537167</v>
      </c>
      <c r="J45" s="48">
        <v>948885</v>
      </c>
      <c r="K45" s="48">
        <v>1563494</v>
      </c>
    </row>
    <row r="46" spans="1:11" ht="12" customHeight="1">
      <c r="A46" s="8"/>
      <c r="B46" s="7" t="s">
        <v>196</v>
      </c>
      <c r="C46" s="17"/>
      <c r="D46" s="51"/>
      <c r="E46" s="48"/>
      <c r="F46" s="48"/>
      <c r="G46" s="48"/>
      <c r="H46" s="51"/>
      <c r="I46" s="48"/>
      <c r="J46" s="48"/>
      <c r="K46" s="48"/>
    </row>
    <row r="47" spans="1:11" ht="12" customHeight="1">
      <c r="A47" s="8"/>
      <c r="B47" s="8"/>
      <c r="C47" s="17" t="s">
        <v>347</v>
      </c>
      <c r="D47" s="51">
        <v>38711517</v>
      </c>
      <c r="E47" s="48">
        <v>38150150</v>
      </c>
      <c r="F47" s="48" t="s">
        <v>192</v>
      </c>
      <c r="G47" s="48">
        <v>-561367</v>
      </c>
      <c r="H47" s="51">
        <f>SUM(H41,H44)</f>
        <v>23125299</v>
      </c>
      <c r="I47" s="48">
        <f>SUM(I41,I44)</f>
        <v>21982927</v>
      </c>
      <c r="J47" s="48" t="s">
        <v>469</v>
      </c>
      <c r="K47" s="48">
        <f>SUM(K41,K44)</f>
        <v>58738</v>
      </c>
    </row>
    <row r="48" spans="1:11" ht="12" customHeight="1">
      <c r="A48" s="8"/>
      <c r="B48" s="8"/>
      <c r="C48" s="17" t="s">
        <v>348</v>
      </c>
      <c r="D48" s="51">
        <v>49163833</v>
      </c>
      <c r="E48" s="48">
        <v>46588809</v>
      </c>
      <c r="F48" s="48">
        <v>274687</v>
      </c>
      <c r="G48" s="48">
        <v>-2300337</v>
      </c>
      <c r="H48" s="51">
        <f>SUM(H42,H45)</f>
        <v>37536377</v>
      </c>
      <c r="I48" s="48">
        <f>SUM(I42,I45)</f>
        <v>34342188</v>
      </c>
      <c r="J48" s="48">
        <f>SUM(J42,J45)</f>
        <v>948885</v>
      </c>
      <c r="K48" s="48">
        <f>SUM(K42,K45)</f>
        <v>2245304</v>
      </c>
    </row>
    <row r="49" spans="1:11" ht="6" customHeight="1">
      <c r="A49" s="8"/>
      <c r="B49" s="8"/>
      <c r="C49" s="43"/>
      <c r="D49" s="51"/>
      <c r="E49" s="48"/>
      <c r="F49" s="48"/>
      <c r="G49" s="48"/>
      <c r="H49" s="51"/>
      <c r="I49" s="48"/>
      <c r="J49" s="48"/>
      <c r="K49" s="48"/>
    </row>
    <row r="50" spans="1:11" ht="12" customHeight="1">
      <c r="A50" s="8" t="s">
        <v>37</v>
      </c>
      <c r="B50" s="8"/>
      <c r="C50" s="43"/>
      <c r="D50" s="51"/>
      <c r="E50" s="48"/>
      <c r="F50" s="48"/>
      <c r="G50" s="48"/>
      <c r="H50" s="51"/>
      <c r="I50" s="48"/>
      <c r="J50" s="48"/>
      <c r="K50" s="48"/>
    </row>
    <row r="51" spans="1:11" ht="12" customHeight="1">
      <c r="A51" s="8"/>
      <c r="B51" s="8" t="s">
        <v>188</v>
      </c>
      <c r="C51" s="17"/>
      <c r="D51" s="51"/>
      <c r="E51" s="48"/>
      <c r="F51" s="48"/>
      <c r="G51" s="48"/>
      <c r="H51" s="51"/>
      <c r="I51" s="48"/>
      <c r="J51" s="48"/>
      <c r="K51" s="48"/>
    </row>
    <row r="52" spans="1:11" ht="12" customHeight="1">
      <c r="A52" s="8"/>
      <c r="B52" s="8"/>
      <c r="C52" s="17" t="s">
        <v>345</v>
      </c>
      <c r="D52" s="51">
        <v>16124654</v>
      </c>
      <c r="E52" s="48">
        <v>16123699</v>
      </c>
      <c r="F52" s="48" t="s">
        <v>192</v>
      </c>
      <c r="G52" s="48">
        <v>-955</v>
      </c>
      <c r="H52" s="51">
        <v>16104789</v>
      </c>
      <c r="I52" s="48">
        <v>16104789</v>
      </c>
      <c r="J52" s="48" t="s">
        <v>469</v>
      </c>
      <c r="K52" s="48">
        <v>67250</v>
      </c>
    </row>
    <row r="53" spans="1:11" ht="12" customHeight="1">
      <c r="A53" s="8"/>
      <c r="B53" s="8"/>
      <c r="C53" s="17" t="s">
        <v>346</v>
      </c>
      <c r="D53" s="51">
        <v>14907865</v>
      </c>
      <c r="E53" s="48">
        <v>14232383</v>
      </c>
      <c r="F53" s="48" t="s">
        <v>192</v>
      </c>
      <c r="G53" s="48">
        <v>-675482</v>
      </c>
      <c r="H53" s="51">
        <v>14844647</v>
      </c>
      <c r="I53" s="48">
        <v>14568384</v>
      </c>
      <c r="J53" s="48" t="s">
        <v>469</v>
      </c>
      <c r="K53" s="48">
        <v>276263</v>
      </c>
    </row>
    <row r="54" spans="1:11" ht="12" customHeight="1">
      <c r="A54" s="8"/>
      <c r="B54" s="8" t="s">
        <v>189</v>
      </c>
      <c r="C54" s="17"/>
      <c r="D54" s="51"/>
      <c r="E54" s="48"/>
      <c r="F54" s="48"/>
      <c r="G54" s="48"/>
      <c r="H54" s="51"/>
      <c r="I54" s="48"/>
      <c r="J54" s="48"/>
      <c r="K54" s="48"/>
    </row>
    <row r="55" spans="1:11" ht="12" customHeight="1">
      <c r="A55" s="8"/>
      <c r="B55" s="8"/>
      <c r="C55" s="17" t="s">
        <v>347</v>
      </c>
      <c r="D55" s="51">
        <v>17373706</v>
      </c>
      <c r="E55" s="48">
        <v>17373698</v>
      </c>
      <c r="F55" s="48" t="s">
        <v>192</v>
      </c>
      <c r="G55" s="48">
        <v>-8</v>
      </c>
      <c r="H55" s="51">
        <v>4190767</v>
      </c>
      <c r="I55" s="48">
        <v>4190747</v>
      </c>
      <c r="J55" s="48" t="s">
        <v>469</v>
      </c>
      <c r="K55" s="48">
        <v>20</v>
      </c>
    </row>
    <row r="56" spans="1:11" ht="12" customHeight="1">
      <c r="A56" s="8"/>
      <c r="B56" s="8"/>
      <c r="C56" s="17" t="s">
        <v>348</v>
      </c>
      <c r="D56" s="51">
        <v>25049276</v>
      </c>
      <c r="E56" s="48">
        <v>24935013</v>
      </c>
      <c r="F56" s="48">
        <v>27270</v>
      </c>
      <c r="G56" s="48">
        <v>-86993</v>
      </c>
      <c r="H56" s="51">
        <v>12755568</v>
      </c>
      <c r="I56" s="48">
        <v>12228197</v>
      </c>
      <c r="J56" s="48">
        <v>278473</v>
      </c>
      <c r="K56" s="48">
        <v>248898</v>
      </c>
    </row>
    <row r="57" spans="1:11" ht="12" customHeight="1">
      <c r="A57" s="8"/>
      <c r="B57" s="7" t="s">
        <v>196</v>
      </c>
      <c r="C57" s="17"/>
      <c r="D57" s="51"/>
      <c r="E57" s="48"/>
      <c r="F57" s="48"/>
      <c r="G57" s="48"/>
      <c r="H57" s="51"/>
      <c r="I57" s="48"/>
      <c r="J57" s="48"/>
      <c r="K57" s="48"/>
    </row>
    <row r="58" spans="1:11" ht="12" customHeight="1">
      <c r="A58" s="8"/>
      <c r="B58" s="8"/>
      <c r="C58" s="17" t="s">
        <v>347</v>
      </c>
      <c r="D58" s="51">
        <v>33498360</v>
      </c>
      <c r="E58" s="48">
        <v>33497397</v>
      </c>
      <c r="F58" s="48" t="s">
        <v>192</v>
      </c>
      <c r="G58" s="48">
        <v>-963</v>
      </c>
      <c r="H58" s="51">
        <f>SUM(H52,H55)</f>
        <v>20295556</v>
      </c>
      <c r="I58" s="48">
        <f>SUM(I52,I55)</f>
        <v>20295536</v>
      </c>
      <c r="J58" s="48" t="s">
        <v>469</v>
      </c>
      <c r="K58" s="48">
        <f>SUM(K52,K55)</f>
        <v>67270</v>
      </c>
    </row>
    <row r="59" spans="1:11" ht="12" customHeight="1">
      <c r="A59" s="8"/>
      <c r="B59" s="8"/>
      <c r="C59" s="17" t="s">
        <v>348</v>
      </c>
      <c r="D59" s="51">
        <v>39957141</v>
      </c>
      <c r="E59" s="48">
        <v>39167396</v>
      </c>
      <c r="F59" s="48">
        <v>27270</v>
      </c>
      <c r="G59" s="48">
        <v>-762475</v>
      </c>
      <c r="H59" s="51">
        <f>SUM(H53,H56)</f>
        <v>27600215</v>
      </c>
      <c r="I59" s="48">
        <f>SUM(I53,I56)</f>
        <v>26796581</v>
      </c>
      <c r="J59" s="48">
        <f>SUM(J53,J56)</f>
        <v>278473</v>
      </c>
      <c r="K59" s="48">
        <f>SUM(K53,K56)</f>
        <v>525161</v>
      </c>
    </row>
    <row r="60" spans="1:11" ht="6" customHeight="1">
      <c r="A60" s="8"/>
      <c r="B60" s="8"/>
      <c r="C60" s="43"/>
      <c r="D60" s="51"/>
      <c r="E60" s="48"/>
      <c r="F60" s="48"/>
      <c r="G60" s="48"/>
      <c r="H60" s="51"/>
      <c r="I60" s="48"/>
      <c r="J60" s="48"/>
      <c r="K60" s="48"/>
    </row>
    <row r="61" spans="1:11" ht="12" customHeight="1">
      <c r="A61" s="8" t="s">
        <v>38</v>
      </c>
      <c r="B61" s="8"/>
      <c r="C61" s="43"/>
      <c r="D61" s="51"/>
      <c r="E61" s="48"/>
      <c r="F61" s="48"/>
      <c r="G61" s="48"/>
      <c r="H61" s="51"/>
      <c r="I61" s="48"/>
      <c r="J61" s="48"/>
      <c r="K61" s="48"/>
    </row>
    <row r="62" spans="1:11" ht="12" customHeight="1">
      <c r="A62" s="8"/>
      <c r="B62" s="8" t="s">
        <v>189</v>
      </c>
      <c r="C62" s="17"/>
      <c r="D62" s="51"/>
      <c r="E62" s="48"/>
      <c r="F62" s="48"/>
      <c r="G62" s="48"/>
      <c r="H62" s="51"/>
      <c r="I62" s="48"/>
      <c r="J62" s="48"/>
      <c r="K62" s="48"/>
    </row>
    <row r="63" spans="1:11" ht="12" customHeight="1">
      <c r="A63" s="8"/>
      <c r="B63" s="8"/>
      <c r="C63" s="17" t="s">
        <v>347</v>
      </c>
      <c r="D63" s="51">
        <v>144914</v>
      </c>
      <c r="E63" s="48">
        <v>144911</v>
      </c>
      <c r="F63" s="48" t="s">
        <v>192</v>
      </c>
      <c r="G63" s="48">
        <v>-3</v>
      </c>
      <c r="H63" s="51">
        <v>147499</v>
      </c>
      <c r="I63" s="48">
        <v>147495</v>
      </c>
      <c r="J63" s="48" t="s">
        <v>469</v>
      </c>
      <c r="K63" s="48">
        <v>4</v>
      </c>
    </row>
    <row r="64" spans="1:11" ht="12" customHeight="1">
      <c r="A64" s="8"/>
      <c r="B64" s="8"/>
      <c r="C64" s="17" t="s">
        <v>348</v>
      </c>
      <c r="D64" s="51">
        <v>144914</v>
      </c>
      <c r="E64" s="48">
        <v>144913</v>
      </c>
      <c r="F64" s="48" t="s">
        <v>192</v>
      </c>
      <c r="G64" s="48">
        <v>-1</v>
      </c>
      <c r="H64" s="51">
        <v>147499</v>
      </c>
      <c r="I64" s="48">
        <v>147497</v>
      </c>
      <c r="J64" s="48" t="s">
        <v>469</v>
      </c>
      <c r="K64" s="48">
        <v>2</v>
      </c>
    </row>
    <row r="65" spans="1:11" ht="6" customHeight="1">
      <c r="A65" s="8"/>
      <c r="B65" s="8"/>
      <c r="C65" s="40"/>
      <c r="D65" s="51"/>
      <c r="E65" s="48"/>
      <c r="F65" s="48"/>
      <c r="G65" s="48"/>
      <c r="H65" s="51"/>
      <c r="I65" s="48"/>
      <c r="J65" s="48"/>
      <c r="K65" s="48"/>
    </row>
    <row r="66" spans="1:11" ht="12" customHeight="1">
      <c r="A66" s="8" t="s">
        <v>39</v>
      </c>
      <c r="B66" s="8"/>
      <c r="C66" s="40"/>
      <c r="D66" s="51"/>
      <c r="E66" s="48"/>
      <c r="F66" s="48"/>
      <c r="G66" s="48"/>
      <c r="H66" s="51"/>
      <c r="I66" s="48"/>
      <c r="J66" s="48"/>
      <c r="K66" s="48"/>
    </row>
    <row r="67" spans="1:11" ht="12" customHeight="1">
      <c r="A67" s="8"/>
      <c r="B67" s="8" t="s">
        <v>188</v>
      </c>
      <c r="C67" s="17"/>
      <c r="D67" s="51"/>
      <c r="E67" s="48"/>
      <c r="F67" s="48"/>
      <c r="G67" s="48"/>
      <c r="H67" s="51"/>
      <c r="I67" s="48"/>
      <c r="J67" s="48"/>
      <c r="K67" s="48"/>
    </row>
    <row r="68" spans="1:11" ht="12" customHeight="1">
      <c r="A68" s="8"/>
      <c r="B68" s="8"/>
      <c r="C68" s="17" t="s">
        <v>345</v>
      </c>
      <c r="D68" s="51">
        <v>168970</v>
      </c>
      <c r="E68" s="48">
        <v>169687</v>
      </c>
      <c r="F68" s="48" t="s">
        <v>192</v>
      </c>
      <c r="G68" s="48">
        <v>717</v>
      </c>
      <c r="H68" s="51">
        <v>162649</v>
      </c>
      <c r="I68" s="48">
        <v>166015</v>
      </c>
      <c r="J68" s="48" t="s">
        <v>469</v>
      </c>
      <c r="K68" s="48">
        <v>3366</v>
      </c>
    </row>
    <row r="69" spans="1:11" ht="12" customHeight="1">
      <c r="A69" s="8"/>
      <c r="B69" s="8"/>
      <c r="C69" s="17" t="s">
        <v>346</v>
      </c>
      <c r="D69" s="51">
        <v>85243</v>
      </c>
      <c r="E69" s="48">
        <v>81535</v>
      </c>
      <c r="F69" s="48" t="s">
        <v>192</v>
      </c>
      <c r="G69" s="48">
        <v>-3708</v>
      </c>
      <c r="H69" s="51">
        <v>41701</v>
      </c>
      <c r="I69" s="48">
        <v>38058</v>
      </c>
      <c r="J69" s="48" t="s">
        <v>469</v>
      </c>
      <c r="K69" s="48">
        <v>3643</v>
      </c>
    </row>
    <row r="70" spans="1:11" ht="12" customHeight="1">
      <c r="A70" s="8"/>
      <c r="B70" s="8" t="s">
        <v>189</v>
      </c>
      <c r="C70" s="17"/>
      <c r="D70" s="51"/>
      <c r="E70" s="48"/>
      <c r="F70" s="48"/>
      <c r="G70" s="48"/>
      <c r="H70" s="51"/>
      <c r="I70" s="48"/>
      <c r="J70" s="48"/>
      <c r="K70" s="48"/>
    </row>
    <row r="71" spans="1:11" ht="12" customHeight="1">
      <c r="A71" s="8"/>
      <c r="B71" s="8"/>
      <c r="C71" s="17" t="s">
        <v>347</v>
      </c>
      <c r="D71" s="51">
        <v>10</v>
      </c>
      <c r="E71" s="48">
        <v>0</v>
      </c>
      <c r="F71" s="48" t="s">
        <v>192</v>
      </c>
      <c r="G71" s="48">
        <v>-10</v>
      </c>
      <c r="H71" s="51">
        <v>22821</v>
      </c>
      <c r="I71" s="48">
        <v>22811</v>
      </c>
      <c r="J71" s="48" t="s">
        <v>469</v>
      </c>
      <c r="K71" s="48">
        <v>-10</v>
      </c>
    </row>
    <row r="72" spans="1:11" ht="12" customHeight="1">
      <c r="A72" s="8"/>
      <c r="B72" s="8"/>
      <c r="C72" s="17" t="s">
        <v>348</v>
      </c>
      <c r="D72" s="51">
        <v>115397</v>
      </c>
      <c r="E72" s="48">
        <v>115394</v>
      </c>
      <c r="F72" s="48" t="s">
        <v>192</v>
      </c>
      <c r="G72" s="48">
        <v>-3</v>
      </c>
      <c r="H72" s="51">
        <v>115398</v>
      </c>
      <c r="I72" s="48">
        <v>115394</v>
      </c>
      <c r="J72" s="48" t="s">
        <v>469</v>
      </c>
      <c r="K72" s="48">
        <v>4</v>
      </c>
    </row>
    <row r="73" spans="1:11" ht="12" customHeight="1">
      <c r="A73" s="8"/>
      <c r="B73" s="7" t="s">
        <v>196</v>
      </c>
      <c r="C73" s="17"/>
      <c r="D73" s="51"/>
      <c r="E73" s="48"/>
      <c r="F73" s="48"/>
      <c r="G73" s="48"/>
      <c r="H73" s="51"/>
      <c r="I73" s="48"/>
      <c r="J73" s="48"/>
      <c r="K73" s="48"/>
    </row>
    <row r="74" spans="1:11" ht="12" customHeight="1">
      <c r="A74" s="8"/>
      <c r="B74" s="8"/>
      <c r="C74" s="17" t="s">
        <v>347</v>
      </c>
      <c r="D74" s="51">
        <v>168980</v>
      </c>
      <c r="E74" s="48">
        <v>169687</v>
      </c>
      <c r="F74" s="48" t="s">
        <v>192</v>
      </c>
      <c r="G74" s="48">
        <v>707</v>
      </c>
      <c r="H74" s="51">
        <f>SUM(H68,H71)</f>
        <v>185470</v>
      </c>
      <c r="I74" s="48">
        <f>SUM(I68,I71)</f>
        <v>188826</v>
      </c>
      <c r="J74" s="48" t="s">
        <v>469</v>
      </c>
      <c r="K74" s="48">
        <f>SUM(K68,K71)</f>
        <v>3356</v>
      </c>
    </row>
    <row r="75" spans="1:11" ht="12" customHeight="1">
      <c r="A75" s="8"/>
      <c r="B75" s="8"/>
      <c r="C75" s="17" t="s">
        <v>348</v>
      </c>
      <c r="D75" s="51">
        <v>200640</v>
      </c>
      <c r="E75" s="48">
        <v>196929</v>
      </c>
      <c r="F75" s="48" t="s">
        <v>192</v>
      </c>
      <c r="G75" s="48">
        <v>-3711</v>
      </c>
      <c r="H75" s="51">
        <f>SUM(H69,H72)</f>
        <v>157099</v>
      </c>
      <c r="I75" s="48">
        <f>SUM(I69,I72)</f>
        <v>153452</v>
      </c>
      <c r="J75" s="48" t="s">
        <v>469</v>
      </c>
      <c r="K75" s="48">
        <f>SUM(K69,K72)</f>
        <v>3647</v>
      </c>
    </row>
    <row r="76" spans="1:11" ht="3.75" customHeight="1">
      <c r="A76" s="15"/>
      <c r="B76" s="15"/>
      <c r="C76" s="44"/>
      <c r="D76" s="52"/>
      <c r="E76" s="49"/>
      <c r="F76" s="49"/>
      <c r="G76" s="49"/>
      <c r="H76" s="52"/>
      <c r="I76" s="49"/>
      <c r="J76" s="49"/>
      <c r="K76" s="49"/>
    </row>
    <row r="77" ht="11.25">
      <c r="A77" s="5" t="s">
        <v>227</v>
      </c>
    </row>
    <row r="78" ht="12" customHeight="1"/>
    <row r="79" ht="12" customHeight="1"/>
  </sheetData>
  <sheetProtection/>
  <mergeCells count="11">
    <mergeCell ref="H3:K3"/>
    <mergeCell ref="H4:H5"/>
    <mergeCell ref="I4:I5"/>
    <mergeCell ref="J4:J5"/>
    <mergeCell ref="K4:K5"/>
    <mergeCell ref="F4:F5"/>
    <mergeCell ref="A3:C5"/>
    <mergeCell ref="G4:G5"/>
    <mergeCell ref="D3:G3"/>
    <mergeCell ref="D4:D5"/>
    <mergeCell ref="E4:E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5" customWidth="1"/>
    <col min="2" max="2" width="11.375" style="5" customWidth="1"/>
    <col min="3" max="3" width="14.25390625" style="53" customWidth="1"/>
    <col min="4" max="15" width="13.625" style="53" customWidth="1"/>
    <col min="16" max="16384" width="8.875" style="5" customWidth="1"/>
  </cols>
  <sheetData>
    <row r="1" spans="1:3" s="23" customFormat="1" ht="17.25">
      <c r="A1" s="4" t="s">
        <v>290</v>
      </c>
      <c r="C1" s="45"/>
    </row>
    <row r="2" spans="1:15" s="22" customFormat="1" ht="14.25">
      <c r="A2" s="20" t="s">
        <v>323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0"/>
    </row>
    <row r="3" spans="1:15" ht="11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2" t="s">
        <v>194</v>
      </c>
    </row>
    <row r="4" spans="1:15" ht="33.75" customHeight="1">
      <c r="A4" s="160" t="s">
        <v>197</v>
      </c>
      <c r="B4" s="161"/>
      <c r="C4" s="113" t="s">
        <v>228</v>
      </c>
      <c r="D4" s="113" t="s">
        <v>44</v>
      </c>
      <c r="E4" s="113" t="s">
        <v>4</v>
      </c>
      <c r="F4" s="113" t="s">
        <v>8</v>
      </c>
      <c r="G4" s="113" t="s">
        <v>232</v>
      </c>
      <c r="H4" s="113" t="s">
        <v>233</v>
      </c>
      <c r="I4" s="113" t="s">
        <v>267</v>
      </c>
      <c r="J4" s="113" t="s">
        <v>264</v>
      </c>
      <c r="K4" s="113" t="s">
        <v>268</v>
      </c>
      <c r="L4" s="113" t="s">
        <v>231</v>
      </c>
      <c r="M4" s="113" t="s">
        <v>265</v>
      </c>
      <c r="N4" s="113" t="s">
        <v>266</v>
      </c>
      <c r="O4" s="112" t="s">
        <v>15</v>
      </c>
    </row>
    <row r="5" spans="2:15" ht="15.75" customHeight="1">
      <c r="B5" s="54" t="s">
        <v>433</v>
      </c>
      <c r="C5" s="46">
        <v>2725078552</v>
      </c>
      <c r="D5" s="46">
        <v>851410008</v>
      </c>
      <c r="E5" s="46">
        <v>40910832</v>
      </c>
      <c r="F5" s="46">
        <v>359430209</v>
      </c>
      <c r="G5" s="46">
        <v>4944795</v>
      </c>
      <c r="H5" s="46">
        <v>3271531</v>
      </c>
      <c r="I5" s="46">
        <v>4702505</v>
      </c>
      <c r="J5" s="46">
        <v>49411923</v>
      </c>
      <c r="K5" s="46">
        <v>3751733</v>
      </c>
      <c r="L5" s="46">
        <v>2799</v>
      </c>
      <c r="M5" s="46">
        <v>19765631</v>
      </c>
      <c r="N5" s="46">
        <v>28205702</v>
      </c>
      <c r="O5" s="46">
        <v>255447449</v>
      </c>
    </row>
    <row r="6" spans="2:15" ht="12" customHeight="1">
      <c r="B6" s="54" t="s">
        <v>179</v>
      </c>
      <c r="C6" s="46">
        <v>2251620327</v>
      </c>
      <c r="D6" s="46">
        <v>872029491</v>
      </c>
      <c r="E6" s="46">
        <v>55448260</v>
      </c>
      <c r="F6" s="46">
        <v>320639754</v>
      </c>
      <c r="G6" s="46">
        <v>3487412</v>
      </c>
      <c r="H6" s="46">
        <v>4774816</v>
      </c>
      <c r="I6" s="46">
        <v>4365132</v>
      </c>
      <c r="J6" s="46">
        <v>52315118</v>
      </c>
      <c r="K6" s="46">
        <v>3758233</v>
      </c>
      <c r="L6" s="46">
        <v>1733</v>
      </c>
      <c r="M6" s="46">
        <v>21429991</v>
      </c>
      <c r="N6" s="46">
        <v>23776849</v>
      </c>
      <c r="O6" s="46">
        <v>226179653</v>
      </c>
    </row>
    <row r="7" spans="2:15" ht="12" customHeight="1">
      <c r="B7" s="54" t="s">
        <v>258</v>
      </c>
      <c r="C7" s="46">
        <v>2219422138</v>
      </c>
      <c r="D7" s="46">
        <v>920122687</v>
      </c>
      <c r="E7" s="46">
        <v>21033757</v>
      </c>
      <c r="F7" s="46">
        <v>285295086</v>
      </c>
      <c r="G7" s="46">
        <v>4504974</v>
      </c>
      <c r="H7" s="46">
        <v>5412741</v>
      </c>
      <c r="I7" s="46">
        <v>3642700</v>
      </c>
      <c r="J7" s="46">
        <v>51585619</v>
      </c>
      <c r="K7" s="46">
        <v>3855991</v>
      </c>
      <c r="L7" s="46">
        <v>1299</v>
      </c>
      <c r="M7" s="46">
        <v>17534381</v>
      </c>
      <c r="N7" s="46">
        <v>5988051</v>
      </c>
      <c r="O7" s="46">
        <v>232413881</v>
      </c>
    </row>
    <row r="8" spans="2:15" ht="12" customHeight="1">
      <c r="B8" s="54" t="s">
        <v>349</v>
      </c>
      <c r="C8" s="46">
        <v>2243850837</v>
      </c>
      <c r="D8" s="46">
        <v>928524082</v>
      </c>
      <c r="E8" s="46">
        <v>20513398</v>
      </c>
      <c r="F8" s="46">
        <v>298452672</v>
      </c>
      <c r="G8" s="46">
        <v>4360035</v>
      </c>
      <c r="H8" s="46">
        <v>2304700</v>
      </c>
      <c r="I8" s="46">
        <v>792165</v>
      </c>
      <c r="J8" s="46">
        <v>48467351</v>
      </c>
      <c r="K8" s="46">
        <v>3732767</v>
      </c>
      <c r="L8" s="46">
        <v>974</v>
      </c>
      <c r="M8" s="46">
        <v>17807582</v>
      </c>
      <c r="N8" s="46">
        <v>12069444</v>
      </c>
      <c r="O8" s="46">
        <v>251784823</v>
      </c>
    </row>
    <row r="9" spans="2:15" ht="12" customHeight="1">
      <c r="B9" s="54" t="s">
        <v>461</v>
      </c>
      <c r="C9" s="46">
        <f>SUM(C11:C21)</f>
        <v>2406903785</v>
      </c>
      <c r="D9" s="46">
        <f aca="true" t="shared" si="0" ref="D9:O9">SUM(D11:D21)</f>
        <v>895267212</v>
      </c>
      <c r="E9" s="46">
        <f t="shared" si="0"/>
        <v>19582790</v>
      </c>
      <c r="F9" s="46">
        <f t="shared" si="0"/>
        <v>309263744</v>
      </c>
      <c r="G9" s="46">
        <f t="shared" si="0"/>
        <v>3914147</v>
      </c>
      <c r="H9" s="46">
        <f t="shared" si="0"/>
        <v>1901909</v>
      </c>
      <c r="I9" s="46">
        <f t="shared" si="0"/>
        <v>766898</v>
      </c>
      <c r="J9" s="46">
        <f t="shared" si="0"/>
        <v>51016293</v>
      </c>
      <c r="K9" s="46">
        <f t="shared" si="0"/>
        <v>3665287</v>
      </c>
      <c r="L9" s="46">
        <f t="shared" si="0"/>
        <v>482</v>
      </c>
      <c r="M9" s="46">
        <f t="shared" si="0"/>
        <v>12734887</v>
      </c>
      <c r="N9" s="46">
        <f t="shared" si="0"/>
        <v>11378860</v>
      </c>
      <c r="O9" s="46">
        <f t="shared" si="0"/>
        <v>386239794</v>
      </c>
    </row>
    <row r="10" spans="2:15" ht="7.5" customHeight="1">
      <c r="B10" s="5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2" customHeight="1">
      <c r="A11" s="37"/>
      <c r="B11" s="17" t="s">
        <v>49</v>
      </c>
      <c r="C11" s="46">
        <f>C23+C25+C27</f>
        <v>397404395</v>
      </c>
      <c r="D11" s="46">
        <f aca="true" t="shared" si="1" ref="D11:O11">D23+D25+D27</f>
        <v>182653833</v>
      </c>
      <c r="E11" s="46">
        <f t="shared" si="1"/>
        <v>2105423</v>
      </c>
      <c r="F11" s="46">
        <f t="shared" si="1"/>
        <v>20451504</v>
      </c>
      <c r="G11" s="46">
        <f t="shared" si="1"/>
        <v>888377</v>
      </c>
      <c r="H11" s="46">
        <f t="shared" si="1"/>
        <v>431754</v>
      </c>
      <c r="I11" s="46">
        <f t="shared" si="1"/>
        <v>173903</v>
      </c>
      <c r="J11" s="46">
        <f t="shared" si="1"/>
        <v>8646234</v>
      </c>
      <c r="K11" s="46">
        <v>169630</v>
      </c>
      <c r="L11" s="46" t="s">
        <v>472</v>
      </c>
      <c r="M11" s="46">
        <f t="shared" si="1"/>
        <v>794736</v>
      </c>
      <c r="N11" s="46">
        <f t="shared" si="1"/>
        <v>2330919</v>
      </c>
      <c r="O11" s="46">
        <f t="shared" si="1"/>
        <v>73626257</v>
      </c>
    </row>
    <row r="12" spans="1:15" ht="12" customHeight="1">
      <c r="A12" s="37"/>
      <c r="B12" s="17" t="s">
        <v>50</v>
      </c>
      <c r="C12" s="46">
        <f>C28+C34+C37+C39+C50</f>
        <v>227792013</v>
      </c>
      <c r="D12" s="46">
        <f aca="true" t="shared" si="2" ref="D12:O12">D28+D34+D37+D39+D50</f>
        <v>107719573</v>
      </c>
      <c r="E12" s="46">
        <f t="shared" si="2"/>
        <v>3166492</v>
      </c>
      <c r="F12" s="46">
        <f t="shared" si="2"/>
        <v>15747539</v>
      </c>
      <c r="G12" s="46">
        <f t="shared" si="2"/>
        <v>575314</v>
      </c>
      <c r="H12" s="46">
        <f t="shared" si="2"/>
        <v>279658</v>
      </c>
      <c r="I12" s="46">
        <f t="shared" si="2"/>
        <v>112513</v>
      </c>
      <c r="J12" s="46">
        <f t="shared" si="2"/>
        <v>5613115</v>
      </c>
      <c r="K12" s="46">
        <v>695267</v>
      </c>
      <c r="L12" s="46" t="s">
        <v>472</v>
      </c>
      <c r="M12" s="46">
        <f t="shared" si="2"/>
        <v>662596</v>
      </c>
      <c r="N12" s="46">
        <f t="shared" si="2"/>
        <v>1449020</v>
      </c>
      <c r="O12" s="46">
        <f t="shared" si="2"/>
        <v>37294323</v>
      </c>
    </row>
    <row r="13" spans="1:15" ht="12" customHeight="1">
      <c r="A13" s="37"/>
      <c r="B13" s="17" t="s">
        <v>51</v>
      </c>
      <c r="C13" s="46">
        <f>C24+C31+C36+C52+C53</f>
        <v>226087795</v>
      </c>
      <c r="D13" s="46">
        <f aca="true" t="shared" si="3" ref="D13:O13">D24+D31+D36+D52+D53</f>
        <v>105178056</v>
      </c>
      <c r="E13" s="46">
        <f t="shared" si="3"/>
        <v>1782926</v>
      </c>
      <c r="F13" s="46">
        <f t="shared" si="3"/>
        <v>14740849</v>
      </c>
      <c r="G13" s="46">
        <f t="shared" si="3"/>
        <v>449918</v>
      </c>
      <c r="H13" s="46">
        <f t="shared" si="3"/>
        <v>218400</v>
      </c>
      <c r="I13" s="46">
        <f t="shared" si="3"/>
        <v>88581</v>
      </c>
      <c r="J13" s="46">
        <f t="shared" si="3"/>
        <v>6213096</v>
      </c>
      <c r="K13" s="46">
        <v>35487</v>
      </c>
      <c r="L13" s="46" t="s">
        <v>472</v>
      </c>
      <c r="M13" s="46">
        <f t="shared" si="3"/>
        <v>625162</v>
      </c>
      <c r="N13" s="46">
        <f t="shared" si="3"/>
        <v>1330795</v>
      </c>
      <c r="O13" s="46">
        <f t="shared" si="3"/>
        <v>35641103</v>
      </c>
    </row>
    <row r="14" spans="1:15" ht="12" customHeight="1">
      <c r="A14" s="37"/>
      <c r="B14" s="17" t="s">
        <v>52</v>
      </c>
      <c r="C14" s="46">
        <f>C33+C35+C38+C40+C48+C51</f>
        <v>115227503</v>
      </c>
      <c r="D14" s="46">
        <f aca="true" t="shared" si="4" ref="D14:O14">D33+D35+D38+D40+D48+D51</f>
        <v>39513976</v>
      </c>
      <c r="E14" s="46">
        <f t="shared" si="4"/>
        <v>1274688</v>
      </c>
      <c r="F14" s="46">
        <f t="shared" si="4"/>
        <v>25676524</v>
      </c>
      <c r="G14" s="46">
        <f t="shared" si="4"/>
        <v>159995</v>
      </c>
      <c r="H14" s="46">
        <f t="shared" si="4"/>
        <v>77763</v>
      </c>
      <c r="I14" s="46">
        <f t="shared" si="4"/>
        <v>31296</v>
      </c>
      <c r="J14" s="46">
        <f t="shared" si="4"/>
        <v>2840244</v>
      </c>
      <c r="K14" s="46">
        <v>1563871</v>
      </c>
      <c r="L14" s="46" t="s">
        <v>472</v>
      </c>
      <c r="M14" s="46">
        <f t="shared" si="4"/>
        <v>482209</v>
      </c>
      <c r="N14" s="46">
        <f t="shared" si="4"/>
        <v>530106</v>
      </c>
      <c r="O14" s="46">
        <f t="shared" si="4"/>
        <v>13578637</v>
      </c>
    </row>
    <row r="15" spans="1:15" ht="12" customHeight="1">
      <c r="A15" s="37"/>
      <c r="B15" s="17" t="s">
        <v>53</v>
      </c>
      <c r="C15" s="46">
        <f>C22+C56+C54+C55</f>
        <v>240712244</v>
      </c>
      <c r="D15" s="46">
        <f aca="true" t="shared" si="5" ref="D15:O15">D22+D56+D54+D55</f>
        <v>97399373</v>
      </c>
      <c r="E15" s="46">
        <f t="shared" si="5"/>
        <v>1868188</v>
      </c>
      <c r="F15" s="46">
        <f t="shared" si="5"/>
        <v>20554841</v>
      </c>
      <c r="G15" s="46">
        <f t="shared" si="5"/>
        <v>354667</v>
      </c>
      <c r="H15" s="46">
        <f t="shared" si="5"/>
        <v>172373</v>
      </c>
      <c r="I15" s="46">
        <f t="shared" si="5"/>
        <v>69419</v>
      </c>
      <c r="J15" s="46">
        <f t="shared" si="5"/>
        <v>5794926</v>
      </c>
      <c r="K15" s="46">
        <v>158554</v>
      </c>
      <c r="L15" s="46" t="s">
        <v>472</v>
      </c>
      <c r="M15" s="46">
        <f t="shared" si="5"/>
        <v>667293</v>
      </c>
      <c r="N15" s="46">
        <f t="shared" si="5"/>
        <v>1207633</v>
      </c>
      <c r="O15" s="46">
        <f t="shared" si="5"/>
        <v>34829054</v>
      </c>
    </row>
    <row r="16" spans="1:15" ht="12" customHeight="1">
      <c r="A16" s="37"/>
      <c r="B16" s="17" t="s">
        <v>54</v>
      </c>
      <c r="C16" s="46">
        <f>C29+C32+C49+C47+C57+C58+C59</f>
        <v>126962453</v>
      </c>
      <c r="D16" s="46">
        <f aca="true" t="shared" si="6" ref="D16:O16">D29+D32+D49+D47+D57+D58+D59</f>
        <v>37604081</v>
      </c>
      <c r="E16" s="46">
        <f t="shared" si="6"/>
        <v>1237997</v>
      </c>
      <c r="F16" s="46">
        <f t="shared" si="6"/>
        <v>34690147</v>
      </c>
      <c r="G16" s="46">
        <f t="shared" si="6"/>
        <v>150559</v>
      </c>
      <c r="H16" s="46">
        <f t="shared" si="6"/>
        <v>73112</v>
      </c>
      <c r="I16" s="46">
        <f t="shared" si="6"/>
        <v>29576</v>
      </c>
      <c r="J16" s="46">
        <f t="shared" si="6"/>
        <v>2553006</v>
      </c>
      <c r="K16" s="46">
        <v>236638</v>
      </c>
      <c r="L16" s="46" t="s">
        <v>472</v>
      </c>
      <c r="M16" s="46">
        <f t="shared" si="6"/>
        <v>466916</v>
      </c>
      <c r="N16" s="46">
        <f t="shared" si="6"/>
        <v>485948</v>
      </c>
      <c r="O16" s="46">
        <f t="shared" si="6"/>
        <v>15020453</v>
      </c>
    </row>
    <row r="17" spans="1:15" ht="12" customHeight="1">
      <c r="A17" s="37"/>
      <c r="B17" s="17" t="s">
        <v>198</v>
      </c>
      <c r="C17" s="46">
        <f>C30+C42+C45+C60+C61</f>
        <v>117569577</v>
      </c>
      <c r="D17" s="46">
        <f aca="true" t="shared" si="7" ref="D17:O17">D30+D42+D45+D60+D61</f>
        <v>21191638</v>
      </c>
      <c r="E17" s="46">
        <f t="shared" si="7"/>
        <v>1114614</v>
      </c>
      <c r="F17" s="46">
        <f t="shared" si="7"/>
        <v>46207507</v>
      </c>
      <c r="G17" s="46">
        <f t="shared" si="7"/>
        <v>85375</v>
      </c>
      <c r="H17" s="46">
        <f t="shared" si="7"/>
        <v>41499</v>
      </c>
      <c r="I17" s="46">
        <f t="shared" si="7"/>
        <v>16690</v>
      </c>
      <c r="J17" s="46">
        <f t="shared" si="7"/>
        <v>1851248</v>
      </c>
      <c r="K17" s="46">
        <v>43321</v>
      </c>
      <c r="L17" s="46" t="s">
        <v>472</v>
      </c>
      <c r="M17" s="46">
        <f t="shared" si="7"/>
        <v>421574</v>
      </c>
      <c r="N17" s="46">
        <f t="shared" si="7"/>
        <v>341510</v>
      </c>
      <c r="O17" s="46">
        <f t="shared" si="7"/>
        <v>14649007</v>
      </c>
    </row>
    <row r="18" spans="1:15" ht="12" customHeight="1">
      <c r="A18" s="37"/>
      <c r="B18" s="17" t="s">
        <v>56</v>
      </c>
      <c r="C18" s="46">
        <f>C41+C43</f>
        <v>63555716</v>
      </c>
      <c r="D18" s="46">
        <f aca="true" t="shared" si="8" ref="D18:O18">D41+D43</f>
        <v>13771328</v>
      </c>
      <c r="E18" s="46">
        <f t="shared" si="8"/>
        <v>725903</v>
      </c>
      <c r="F18" s="46">
        <f t="shared" si="8"/>
        <v>22618494</v>
      </c>
      <c r="G18" s="46">
        <f t="shared" si="8"/>
        <v>57590</v>
      </c>
      <c r="H18" s="46">
        <f t="shared" si="8"/>
        <v>27999</v>
      </c>
      <c r="I18" s="46">
        <f t="shared" si="8"/>
        <v>11249</v>
      </c>
      <c r="J18" s="46">
        <f t="shared" si="8"/>
        <v>1065380</v>
      </c>
      <c r="K18" s="46">
        <v>188644</v>
      </c>
      <c r="L18" s="46" t="s">
        <v>472</v>
      </c>
      <c r="M18" s="46">
        <f t="shared" si="8"/>
        <v>274665</v>
      </c>
      <c r="N18" s="46">
        <f t="shared" si="8"/>
        <v>220940</v>
      </c>
      <c r="O18" s="46">
        <f t="shared" si="8"/>
        <v>6895408</v>
      </c>
    </row>
    <row r="19" spans="1:15" ht="12" customHeight="1">
      <c r="A19" s="37"/>
      <c r="B19" s="17" t="s">
        <v>57</v>
      </c>
      <c r="C19" s="46">
        <f>C26+C44+C46</f>
        <v>80997224</v>
      </c>
      <c r="D19" s="46">
        <f aca="true" t="shared" si="9" ref="D19:O19">D26+D44+D46</f>
        <v>17149747</v>
      </c>
      <c r="E19" s="46">
        <f t="shared" si="9"/>
        <v>889025</v>
      </c>
      <c r="F19" s="46">
        <f t="shared" si="9"/>
        <v>27651055</v>
      </c>
      <c r="G19" s="46">
        <f t="shared" si="9"/>
        <v>69524</v>
      </c>
      <c r="H19" s="46">
        <f t="shared" si="9"/>
        <v>33816</v>
      </c>
      <c r="I19" s="46">
        <f t="shared" si="9"/>
        <v>13551</v>
      </c>
      <c r="J19" s="46">
        <f t="shared" si="9"/>
        <v>1462424</v>
      </c>
      <c r="K19" s="46">
        <v>50642</v>
      </c>
      <c r="L19" s="46" t="s">
        <v>472</v>
      </c>
      <c r="M19" s="46">
        <f t="shared" si="9"/>
        <v>339705</v>
      </c>
      <c r="N19" s="46">
        <f t="shared" si="9"/>
        <v>247176</v>
      </c>
      <c r="O19" s="46">
        <f t="shared" si="9"/>
        <v>9628719</v>
      </c>
    </row>
    <row r="20" spans="1:15" ht="7.5" customHeight="1">
      <c r="A20" s="37"/>
      <c r="B20" s="1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2" customHeight="1">
      <c r="A21" s="37">
        <v>100</v>
      </c>
      <c r="B21" s="17" t="s">
        <v>138</v>
      </c>
      <c r="C21" s="46">
        <v>810594865</v>
      </c>
      <c r="D21" s="46">
        <v>273085607</v>
      </c>
      <c r="E21" s="46">
        <v>5417534</v>
      </c>
      <c r="F21" s="46">
        <v>80925284</v>
      </c>
      <c r="G21" s="46">
        <v>1122828</v>
      </c>
      <c r="H21" s="46">
        <v>545535</v>
      </c>
      <c r="I21" s="46">
        <v>220120</v>
      </c>
      <c r="J21" s="46">
        <v>14976620</v>
      </c>
      <c r="K21" s="46">
        <v>523233</v>
      </c>
      <c r="L21" s="46">
        <v>482</v>
      </c>
      <c r="M21" s="46">
        <v>8000031</v>
      </c>
      <c r="N21" s="46">
        <v>3234813</v>
      </c>
      <c r="O21" s="46">
        <v>145076833</v>
      </c>
    </row>
    <row r="22" spans="1:15" ht="12" customHeight="1">
      <c r="A22" s="37">
        <v>201</v>
      </c>
      <c r="B22" s="17" t="s">
        <v>139</v>
      </c>
      <c r="C22" s="46">
        <v>218955533</v>
      </c>
      <c r="D22" s="46">
        <v>90585965</v>
      </c>
      <c r="E22" s="46">
        <v>1591079</v>
      </c>
      <c r="F22" s="46">
        <v>14992829</v>
      </c>
      <c r="G22" s="46">
        <v>330632</v>
      </c>
      <c r="H22" s="46">
        <v>160696</v>
      </c>
      <c r="I22" s="46">
        <v>64709</v>
      </c>
      <c r="J22" s="46">
        <v>5340456</v>
      </c>
      <c r="K22" s="46">
        <v>97081</v>
      </c>
      <c r="L22" s="46" t="s">
        <v>472</v>
      </c>
      <c r="M22" s="46">
        <v>562429</v>
      </c>
      <c r="N22" s="46">
        <v>1119158</v>
      </c>
      <c r="O22" s="46">
        <v>32203219</v>
      </c>
    </row>
    <row r="23" spans="1:15" ht="12" customHeight="1">
      <c r="A23" s="37">
        <v>202</v>
      </c>
      <c r="B23" s="17" t="s">
        <v>140</v>
      </c>
      <c r="C23" s="46">
        <v>193888819</v>
      </c>
      <c r="D23" s="46">
        <v>77845020</v>
      </c>
      <c r="E23" s="46">
        <v>927558</v>
      </c>
      <c r="F23" s="46">
        <v>10588275</v>
      </c>
      <c r="G23" s="46">
        <v>286082</v>
      </c>
      <c r="H23" s="46">
        <v>138999</v>
      </c>
      <c r="I23" s="46">
        <v>56076</v>
      </c>
      <c r="J23" s="46">
        <v>4285617</v>
      </c>
      <c r="K23" s="46" t="s">
        <v>190</v>
      </c>
      <c r="L23" s="46" t="s">
        <v>472</v>
      </c>
      <c r="M23" s="46">
        <v>349567</v>
      </c>
      <c r="N23" s="46">
        <v>893904</v>
      </c>
      <c r="O23" s="46">
        <v>41292178</v>
      </c>
    </row>
    <row r="24" spans="1:15" ht="12" customHeight="1">
      <c r="A24" s="37">
        <v>203</v>
      </c>
      <c r="B24" s="17" t="s">
        <v>141</v>
      </c>
      <c r="C24" s="46">
        <v>96884662</v>
      </c>
      <c r="D24" s="46">
        <v>39764538</v>
      </c>
      <c r="E24" s="46">
        <v>570423</v>
      </c>
      <c r="F24" s="46">
        <v>8863864</v>
      </c>
      <c r="G24" s="46">
        <v>187577</v>
      </c>
      <c r="H24" s="46">
        <v>91073</v>
      </c>
      <c r="I24" s="46">
        <v>36893</v>
      </c>
      <c r="J24" s="46">
        <v>2469198</v>
      </c>
      <c r="K24" s="46">
        <v>4984</v>
      </c>
      <c r="L24" s="46" t="s">
        <v>472</v>
      </c>
      <c r="M24" s="46">
        <v>215737</v>
      </c>
      <c r="N24" s="46">
        <v>516133</v>
      </c>
      <c r="O24" s="46">
        <v>17543501</v>
      </c>
    </row>
    <row r="25" spans="1:15" ht="12" customHeight="1">
      <c r="A25" s="37">
        <v>204</v>
      </c>
      <c r="B25" s="17" t="s">
        <v>142</v>
      </c>
      <c r="C25" s="46">
        <v>161615281</v>
      </c>
      <c r="D25" s="46">
        <v>83285503</v>
      </c>
      <c r="E25" s="46">
        <v>976112</v>
      </c>
      <c r="F25" s="46">
        <v>7554192</v>
      </c>
      <c r="G25" s="46">
        <v>451999</v>
      </c>
      <c r="H25" s="46">
        <v>219625</v>
      </c>
      <c r="I25" s="46">
        <v>88575</v>
      </c>
      <c r="J25" s="46">
        <v>3701948</v>
      </c>
      <c r="K25" s="46">
        <v>165134</v>
      </c>
      <c r="L25" s="46" t="s">
        <v>472</v>
      </c>
      <c r="M25" s="46">
        <v>368912</v>
      </c>
      <c r="N25" s="46">
        <v>1110095</v>
      </c>
      <c r="O25" s="46">
        <v>26858342</v>
      </c>
    </row>
    <row r="26" spans="1:15" ht="12" customHeight="1">
      <c r="A26" s="37">
        <v>205</v>
      </c>
      <c r="B26" s="17" t="s">
        <v>143</v>
      </c>
      <c r="C26" s="46">
        <v>23829548</v>
      </c>
      <c r="D26" s="46">
        <v>6084219</v>
      </c>
      <c r="E26" s="46">
        <v>215225</v>
      </c>
      <c r="F26" s="46">
        <v>6724883</v>
      </c>
      <c r="G26" s="46">
        <v>24446</v>
      </c>
      <c r="H26" s="46">
        <v>11877</v>
      </c>
      <c r="I26" s="46">
        <v>4790</v>
      </c>
      <c r="J26" s="46">
        <v>516495</v>
      </c>
      <c r="K26" s="46">
        <v>33593</v>
      </c>
      <c r="L26" s="46" t="s">
        <v>472</v>
      </c>
      <c r="M26" s="46">
        <v>81468</v>
      </c>
      <c r="N26" s="46">
        <v>79328</v>
      </c>
      <c r="O26" s="46">
        <v>3337414</v>
      </c>
    </row>
    <row r="27" spans="1:15" ht="12" customHeight="1">
      <c r="A27" s="37">
        <v>206</v>
      </c>
      <c r="B27" s="17" t="s">
        <v>144</v>
      </c>
      <c r="C27" s="46">
        <v>41900295</v>
      </c>
      <c r="D27" s="46">
        <v>21523310</v>
      </c>
      <c r="E27" s="46">
        <v>201753</v>
      </c>
      <c r="F27" s="46">
        <v>2309037</v>
      </c>
      <c r="G27" s="46">
        <v>150296</v>
      </c>
      <c r="H27" s="46">
        <v>73130</v>
      </c>
      <c r="I27" s="46">
        <v>29252</v>
      </c>
      <c r="J27" s="46">
        <v>658669</v>
      </c>
      <c r="K27" s="46">
        <v>4496</v>
      </c>
      <c r="L27" s="46" t="s">
        <v>472</v>
      </c>
      <c r="M27" s="46">
        <v>76257</v>
      </c>
      <c r="N27" s="46">
        <v>326920</v>
      </c>
      <c r="O27" s="46">
        <v>5475737</v>
      </c>
    </row>
    <row r="28" spans="1:15" ht="12" customHeight="1">
      <c r="A28" s="37">
        <v>207</v>
      </c>
      <c r="B28" s="17" t="s">
        <v>145</v>
      </c>
      <c r="C28" s="46">
        <v>64847178</v>
      </c>
      <c r="D28" s="46">
        <v>29779391</v>
      </c>
      <c r="E28" s="46">
        <v>1285749</v>
      </c>
      <c r="F28" s="46">
        <v>3527357</v>
      </c>
      <c r="G28" s="46">
        <v>135456</v>
      </c>
      <c r="H28" s="46">
        <v>65799</v>
      </c>
      <c r="I28" s="46">
        <v>26581</v>
      </c>
      <c r="J28" s="46">
        <v>1695760</v>
      </c>
      <c r="K28" s="46" t="s">
        <v>190</v>
      </c>
      <c r="L28" s="46" t="s">
        <v>472</v>
      </c>
      <c r="M28" s="46">
        <v>148300</v>
      </c>
      <c r="N28" s="46">
        <v>364841</v>
      </c>
      <c r="O28" s="46">
        <v>13361604</v>
      </c>
    </row>
    <row r="29" spans="1:15" ht="12" customHeight="1">
      <c r="A29" s="37">
        <v>208</v>
      </c>
      <c r="B29" s="17" t="s">
        <v>146</v>
      </c>
      <c r="C29" s="46">
        <v>13389104</v>
      </c>
      <c r="D29" s="46">
        <v>4672824</v>
      </c>
      <c r="E29" s="46">
        <v>123322</v>
      </c>
      <c r="F29" s="46">
        <v>3276313</v>
      </c>
      <c r="G29" s="46">
        <v>18040</v>
      </c>
      <c r="H29" s="46">
        <v>8764</v>
      </c>
      <c r="I29" s="46">
        <v>3536</v>
      </c>
      <c r="J29" s="46">
        <v>292966</v>
      </c>
      <c r="K29" s="46">
        <v>24611</v>
      </c>
      <c r="L29" s="46" t="s">
        <v>472</v>
      </c>
      <c r="M29" s="46">
        <v>45538</v>
      </c>
      <c r="N29" s="46">
        <v>48757</v>
      </c>
      <c r="O29" s="46">
        <v>1668081</v>
      </c>
    </row>
    <row r="30" spans="1:15" ht="12" customHeight="1">
      <c r="A30" s="37">
        <v>209</v>
      </c>
      <c r="B30" s="17" t="s">
        <v>147</v>
      </c>
      <c r="C30" s="46">
        <v>50226219</v>
      </c>
      <c r="D30" s="46">
        <v>10233914</v>
      </c>
      <c r="E30" s="46">
        <v>423917</v>
      </c>
      <c r="F30" s="46">
        <v>17986737</v>
      </c>
      <c r="G30" s="46">
        <v>39679</v>
      </c>
      <c r="H30" s="46">
        <v>19263</v>
      </c>
      <c r="I30" s="46">
        <v>7808</v>
      </c>
      <c r="J30" s="46">
        <v>887422</v>
      </c>
      <c r="K30" s="46">
        <v>16436</v>
      </c>
      <c r="L30" s="46" t="s">
        <v>472</v>
      </c>
      <c r="M30" s="46">
        <v>160225</v>
      </c>
      <c r="N30" s="46">
        <v>157424</v>
      </c>
      <c r="O30" s="46">
        <v>6384157</v>
      </c>
    </row>
    <row r="31" spans="1:15" ht="12" customHeight="1">
      <c r="A31" s="37">
        <v>210</v>
      </c>
      <c r="B31" s="17" t="s">
        <v>96</v>
      </c>
      <c r="C31" s="46">
        <v>78033201</v>
      </c>
      <c r="D31" s="46">
        <v>38508243</v>
      </c>
      <c r="E31" s="46">
        <v>752658</v>
      </c>
      <c r="F31" s="46">
        <v>3649338</v>
      </c>
      <c r="G31" s="46">
        <v>166148</v>
      </c>
      <c r="H31" s="46">
        <v>80636</v>
      </c>
      <c r="I31" s="46">
        <v>32744</v>
      </c>
      <c r="J31" s="46">
        <v>2241241</v>
      </c>
      <c r="K31" s="46">
        <v>30253</v>
      </c>
      <c r="L31" s="46" t="s">
        <v>472</v>
      </c>
      <c r="M31" s="46">
        <v>242066</v>
      </c>
      <c r="N31" s="46">
        <v>493406</v>
      </c>
      <c r="O31" s="46">
        <v>11544784</v>
      </c>
    </row>
    <row r="32" spans="1:15" ht="12" customHeight="1">
      <c r="A32" s="37">
        <v>212</v>
      </c>
      <c r="B32" s="17" t="s">
        <v>149</v>
      </c>
      <c r="C32" s="46">
        <v>19018120</v>
      </c>
      <c r="D32" s="46">
        <v>8599327</v>
      </c>
      <c r="E32" s="46">
        <v>195398</v>
      </c>
      <c r="F32" s="46">
        <v>2994435</v>
      </c>
      <c r="G32" s="46">
        <v>28489</v>
      </c>
      <c r="H32" s="46">
        <v>13843</v>
      </c>
      <c r="I32" s="46">
        <v>5579</v>
      </c>
      <c r="J32" s="46">
        <v>454920</v>
      </c>
      <c r="K32" s="46">
        <v>26966</v>
      </c>
      <c r="L32" s="46" t="s">
        <v>472</v>
      </c>
      <c r="M32" s="46">
        <v>73821</v>
      </c>
      <c r="N32" s="46">
        <v>97922</v>
      </c>
      <c r="O32" s="46">
        <v>2682715</v>
      </c>
    </row>
    <row r="33" spans="1:15" ht="12" customHeight="1">
      <c r="A33" s="37">
        <v>213</v>
      </c>
      <c r="B33" s="17" t="s">
        <v>150</v>
      </c>
      <c r="C33" s="46">
        <v>19278194</v>
      </c>
      <c r="D33" s="46">
        <v>5650431</v>
      </c>
      <c r="E33" s="46">
        <v>177411</v>
      </c>
      <c r="F33" s="46">
        <v>5298059</v>
      </c>
      <c r="G33" s="46">
        <v>22624</v>
      </c>
      <c r="H33" s="46">
        <v>10989</v>
      </c>
      <c r="I33" s="46">
        <v>4440</v>
      </c>
      <c r="J33" s="46">
        <v>445822</v>
      </c>
      <c r="K33" s="46">
        <v>91815</v>
      </c>
      <c r="L33" s="46" t="s">
        <v>472</v>
      </c>
      <c r="M33" s="46">
        <v>67119</v>
      </c>
      <c r="N33" s="46">
        <v>74806</v>
      </c>
      <c r="O33" s="46">
        <v>1979614</v>
      </c>
    </row>
    <row r="34" spans="1:15" ht="12" customHeight="1">
      <c r="A34" s="37">
        <v>214</v>
      </c>
      <c r="B34" s="17" t="s">
        <v>151</v>
      </c>
      <c r="C34" s="46">
        <v>69474802</v>
      </c>
      <c r="D34" s="46">
        <v>35709935</v>
      </c>
      <c r="E34" s="46">
        <v>499856</v>
      </c>
      <c r="F34" s="46">
        <v>3119762</v>
      </c>
      <c r="G34" s="46">
        <v>207622</v>
      </c>
      <c r="H34" s="46">
        <v>101003</v>
      </c>
      <c r="I34" s="46">
        <v>40452</v>
      </c>
      <c r="J34" s="46">
        <v>1607919</v>
      </c>
      <c r="K34" s="46">
        <v>254173</v>
      </c>
      <c r="L34" s="46" t="s">
        <v>472</v>
      </c>
      <c r="M34" s="46">
        <v>189949</v>
      </c>
      <c r="N34" s="46">
        <v>482727</v>
      </c>
      <c r="O34" s="46">
        <v>11404884</v>
      </c>
    </row>
    <row r="35" spans="1:15" ht="12" customHeight="1">
      <c r="A35" s="37">
        <v>215</v>
      </c>
      <c r="B35" s="17" t="s">
        <v>152</v>
      </c>
      <c r="C35" s="46">
        <v>29568190</v>
      </c>
      <c r="D35" s="46">
        <v>11294551</v>
      </c>
      <c r="E35" s="46">
        <v>300422</v>
      </c>
      <c r="F35" s="46">
        <v>5353699</v>
      </c>
      <c r="G35" s="46">
        <v>49978</v>
      </c>
      <c r="H35" s="46">
        <v>24297</v>
      </c>
      <c r="I35" s="46">
        <v>9766</v>
      </c>
      <c r="J35" s="46">
        <v>784435</v>
      </c>
      <c r="K35" s="46">
        <v>726065</v>
      </c>
      <c r="L35" s="46" t="s">
        <v>472</v>
      </c>
      <c r="M35" s="46">
        <v>113572</v>
      </c>
      <c r="N35" s="46">
        <v>143350</v>
      </c>
      <c r="O35" s="46">
        <v>3983892</v>
      </c>
    </row>
    <row r="36" spans="1:15" ht="12" customHeight="1">
      <c r="A36" s="37">
        <v>216</v>
      </c>
      <c r="B36" s="17" t="s">
        <v>153</v>
      </c>
      <c r="C36" s="46">
        <v>31488805</v>
      </c>
      <c r="D36" s="46">
        <v>17313164</v>
      </c>
      <c r="E36" s="46">
        <v>239072</v>
      </c>
      <c r="F36" s="46">
        <v>641098</v>
      </c>
      <c r="G36" s="46">
        <v>57649</v>
      </c>
      <c r="H36" s="46">
        <v>27987</v>
      </c>
      <c r="I36" s="46">
        <v>11345</v>
      </c>
      <c r="J36" s="46">
        <v>910351</v>
      </c>
      <c r="K36" s="46" t="s">
        <v>190</v>
      </c>
      <c r="L36" s="46" t="s">
        <v>472</v>
      </c>
      <c r="M36" s="46">
        <v>89372</v>
      </c>
      <c r="N36" s="46">
        <v>207809</v>
      </c>
      <c r="O36" s="46">
        <v>4318596</v>
      </c>
    </row>
    <row r="37" spans="1:15" ht="12" customHeight="1">
      <c r="A37" s="37">
        <v>217</v>
      </c>
      <c r="B37" s="17" t="s">
        <v>154</v>
      </c>
      <c r="C37" s="46">
        <v>46237914</v>
      </c>
      <c r="D37" s="46">
        <v>20883025</v>
      </c>
      <c r="E37" s="46">
        <v>896937</v>
      </c>
      <c r="F37" s="46">
        <v>4451114</v>
      </c>
      <c r="G37" s="46">
        <v>123352</v>
      </c>
      <c r="H37" s="46">
        <v>59986</v>
      </c>
      <c r="I37" s="46">
        <v>24074</v>
      </c>
      <c r="J37" s="46">
        <v>1152519</v>
      </c>
      <c r="K37" s="46">
        <v>185818</v>
      </c>
      <c r="L37" s="46" t="s">
        <v>472</v>
      </c>
      <c r="M37" s="46">
        <v>141435</v>
      </c>
      <c r="N37" s="46">
        <v>318981</v>
      </c>
      <c r="O37" s="46">
        <v>7234749</v>
      </c>
    </row>
    <row r="38" spans="1:15" ht="12" customHeight="1">
      <c r="A38" s="37">
        <v>218</v>
      </c>
      <c r="B38" s="17" t="s">
        <v>155</v>
      </c>
      <c r="C38" s="46">
        <v>17610607</v>
      </c>
      <c r="D38" s="46">
        <v>6931615</v>
      </c>
      <c r="E38" s="46">
        <v>201581</v>
      </c>
      <c r="F38" s="46">
        <v>2963736</v>
      </c>
      <c r="G38" s="46">
        <v>26367</v>
      </c>
      <c r="H38" s="46">
        <v>12807</v>
      </c>
      <c r="I38" s="46">
        <v>5173</v>
      </c>
      <c r="J38" s="46">
        <v>499570</v>
      </c>
      <c r="K38" s="46">
        <v>156465</v>
      </c>
      <c r="L38" s="46" t="s">
        <v>472</v>
      </c>
      <c r="M38" s="46">
        <v>76244</v>
      </c>
      <c r="N38" s="46">
        <v>101499</v>
      </c>
      <c r="O38" s="46">
        <v>1965945</v>
      </c>
    </row>
    <row r="39" spans="1:15" ht="12" customHeight="1">
      <c r="A39" s="37">
        <v>219</v>
      </c>
      <c r="B39" s="17" t="s">
        <v>156</v>
      </c>
      <c r="C39" s="46">
        <v>37596811</v>
      </c>
      <c r="D39" s="46">
        <v>17395502</v>
      </c>
      <c r="E39" s="46">
        <v>363907</v>
      </c>
      <c r="F39" s="46">
        <v>2811926</v>
      </c>
      <c r="G39" s="46">
        <v>86177</v>
      </c>
      <c r="H39" s="46">
        <v>41847</v>
      </c>
      <c r="I39" s="46">
        <v>16938</v>
      </c>
      <c r="J39" s="46">
        <v>944059</v>
      </c>
      <c r="K39" s="46">
        <v>178286</v>
      </c>
      <c r="L39" s="46" t="s">
        <v>472</v>
      </c>
      <c r="M39" s="46">
        <v>137535</v>
      </c>
      <c r="N39" s="46">
        <v>205415</v>
      </c>
      <c r="O39" s="46">
        <v>4211434</v>
      </c>
    </row>
    <row r="40" spans="1:15" ht="12" customHeight="1">
      <c r="A40" s="37">
        <v>220</v>
      </c>
      <c r="B40" s="17" t="s">
        <v>157</v>
      </c>
      <c r="C40" s="46">
        <v>18501551</v>
      </c>
      <c r="D40" s="46">
        <v>6634899</v>
      </c>
      <c r="E40" s="46">
        <v>204348</v>
      </c>
      <c r="F40" s="46">
        <v>4139796</v>
      </c>
      <c r="G40" s="46">
        <v>27592</v>
      </c>
      <c r="H40" s="46">
        <v>13423</v>
      </c>
      <c r="I40" s="46">
        <v>5372</v>
      </c>
      <c r="J40" s="46">
        <v>467409</v>
      </c>
      <c r="K40" s="46">
        <v>101464</v>
      </c>
      <c r="L40" s="46" t="s">
        <v>472</v>
      </c>
      <c r="M40" s="46">
        <v>77369</v>
      </c>
      <c r="N40" s="46">
        <v>80188</v>
      </c>
      <c r="O40" s="46">
        <v>1961355</v>
      </c>
    </row>
    <row r="41" spans="1:15" ht="12" customHeight="1">
      <c r="A41" s="37">
        <v>221</v>
      </c>
      <c r="B41" s="17" t="s">
        <v>158</v>
      </c>
      <c r="C41" s="46">
        <v>25841990</v>
      </c>
      <c r="D41" s="46">
        <v>5962962</v>
      </c>
      <c r="E41" s="46">
        <v>305574</v>
      </c>
      <c r="F41" s="46">
        <v>9887194</v>
      </c>
      <c r="G41" s="46">
        <v>24082</v>
      </c>
      <c r="H41" s="46">
        <v>11713</v>
      </c>
      <c r="I41" s="46">
        <v>4694</v>
      </c>
      <c r="J41" s="46">
        <v>410780</v>
      </c>
      <c r="K41" s="46">
        <v>160750</v>
      </c>
      <c r="L41" s="46" t="s">
        <v>472</v>
      </c>
      <c r="M41" s="46">
        <v>115610</v>
      </c>
      <c r="N41" s="46">
        <v>91062</v>
      </c>
      <c r="O41" s="46">
        <v>2724881</v>
      </c>
    </row>
    <row r="42" spans="1:15" ht="12" customHeight="1">
      <c r="A42" s="37">
        <v>222</v>
      </c>
      <c r="B42" s="17" t="s">
        <v>159</v>
      </c>
      <c r="C42" s="46">
        <v>21683445</v>
      </c>
      <c r="D42" s="46">
        <v>2620596</v>
      </c>
      <c r="E42" s="46">
        <v>180656</v>
      </c>
      <c r="F42" s="46">
        <v>10156401</v>
      </c>
      <c r="G42" s="46">
        <v>12564</v>
      </c>
      <c r="H42" s="46">
        <v>6113</v>
      </c>
      <c r="I42" s="46">
        <v>2444</v>
      </c>
      <c r="J42" s="46">
        <v>268141</v>
      </c>
      <c r="K42" s="46" t="s">
        <v>190</v>
      </c>
      <c r="L42" s="46" t="s">
        <v>472</v>
      </c>
      <c r="M42" s="46">
        <v>68347</v>
      </c>
      <c r="N42" s="46">
        <v>46753</v>
      </c>
      <c r="O42" s="46">
        <v>2644237</v>
      </c>
    </row>
    <row r="43" spans="1:15" ht="12" customHeight="1">
      <c r="A43" s="37">
        <v>223</v>
      </c>
      <c r="B43" s="17" t="s">
        <v>160</v>
      </c>
      <c r="C43" s="46">
        <v>37713726</v>
      </c>
      <c r="D43" s="46">
        <v>7808366</v>
      </c>
      <c r="E43" s="46">
        <v>420329</v>
      </c>
      <c r="F43" s="46">
        <v>12731300</v>
      </c>
      <c r="G43" s="46">
        <v>33508</v>
      </c>
      <c r="H43" s="46">
        <v>16286</v>
      </c>
      <c r="I43" s="46">
        <v>6555</v>
      </c>
      <c r="J43" s="46">
        <v>654600</v>
      </c>
      <c r="K43" s="46">
        <v>27894</v>
      </c>
      <c r="L43" s="46" t="s">
        <v>472</v>
      </c>
      <c r="M43" s="46">
        <v>159055</v>
      </c>
      <c r="N43" s="46">
        <v>129878</v>
      </c>
      <c r="O43" s="46">
        <v>4170527</v>
      </c>
    </row>
    <row r="44" spans="1:15" ht="12" customHeight="1">
      <c r="A44" s="37">
        <v>224</v>
      </c>
      <c r="B44" s="17" t="s">
        <v>161</v>
      </c>
      <c r="C44" s="46">
        <v>26749182</v>
      </c>
      <c r="D44" s="46">
        <v>6021309</v>
      </c>
      <c r="E44" s="46">
        <v>332851</v>
      </c>
      <c r="F44" s="46">
        <v>8852372</v>
      </c>
      <c r="G44" s="46">
        <v>23571</v>
      </c>
      <c r="H44" s="46">
        <v>11477</v>
      </c>
      <c r="I44" s="46">
        <v>4570</v>
      </c>
      <c r="J44" s="46">
        <v>491707</v>
      </c>
      <c r="K44" s="46" t="s">
        <v>190</v>
      </c>
      <c r="L44" s="46" t="s">
        <v>472</v>
      </c>
      <c r="M44" s="46">
        <v>129144</v>
      </c>
      <c r="N44" s="46">
        <v>88047</v>
      </c>
      <c r="O44" s="46">
        <v>2609932</v>
      </c>
    </row>
    <row r="45" spans="1:15" ht="12" customHeight="1">
      <c r="A45" s="37">
        <v>225</v>
      </c>
      <c r="B45" s="17" t="s">
        <v>162</v>
      </c>
      <c r="C45" s="46">
        <v>21187773</v>
      </c>
      <c r="D45" s="46">
        <v>4892251</v>
      </c>
      <c r="E45" s="46">
        <v>237590</v>
      </c>
      <c r="F45" s="46">
        <v>7171793</v>
      </c>
      <c r="G45" s="46">
        <v>17083</v>
      </c>
      <c r="H45" s="46">
        <v>8302</v>
      </c>
      <c r="I45" s="46">
        <v>3340</v>
      </c>
      <c r="J45" s="46">
        <v>334338</v>
      </c>
      <c r="K45" s="46">
        <v>22592</v>
      </c>
      <c r="L45" s="46" t="s">
        <v>472</v>
      </c>
      <c r="M45" s="46">
        <v>89849</v>
      </c>
      <c r="N45" s="46">
        <v>70185</v>
      </c>
      <c r="O45" s="46">
        <v>2544515</v>
      </c>
    </row>
    <row r="46" spans="1:15" ht="12" customHeight="1">
      <c r="A46" s="37">
        <v>226</v>
      </c>
      <c r="B46" s="17" t="s">
        <v>163</v>
      </c>
      <c r="C46" s="46">
        <v>30418494</v>
      </c>
      <c r="D46" s="46">
        <v>5044219</v>
      </c>
      <c r="E46" s="46">
        <v>340949</v>
      </c>
      <c r="F46" s="46">
        <v>12073800</v>
      </c>
      <c r="G46" s="46">
        <v>21507</v>
      </c>
      <c r="H46" s="46">
        <v>10462</v>
      </c>
      <c r="I46" s="46">
        <v>4191</v>
      </c>
      <c r="J46" s="46">
        <v>454222</v>
      </c>
      <c r="K46" s="46">
        <v>17049</v>
      </c>
      <c r="L46" s="46" t="s">
        <v>472</v>
      </c>
      <c r="M46" s="46">
        <v>129093</v>
      </c>
      <c r="N46" s="46">
        <v>79801</v>
      </c>
      <c r="O46" s="46">
        <v>3681373</v>
      </c>
    </row>
    <row r="47" spans="1:15" ht="12" customHeight="1">
      <c r="A47" s="37">
        <v>227</v>
      </c>
      <c r="B47" s="17" t="s">
        <v>164</v>
      </c>
      <c r="C47" s="46">
        <v>25786734</v>
      </c>
      <c r="D47" s="46">
        <v>4833100</v>
      </c>
      <c r="E47" s="46">
        <v>213158</v>
      </c>
      <c r="F47" s="46">
        <v>9502443</v>
      </c>
      <c r="G47" s="46">
        <v>21338</v>
      </c>
      <c r="H47" s="46">
        <v>10359</v>
      </c>
      <c r="I47" s="46">
        <v>4197</v>
      </c>
      <c r="J47" s="46">
        <v>409825</v>
      </c>
      <c r="K47" s="46">
        <v>11063</v>
      </c>
      <c r="L47" s="46" t="s">
        <v>472</v>
      </c>
      <c r="M47" s="46">
        <v>80665</v>
      </c>
      <c r="N47" s="46">
        <v>68075</v>
      </c>
      <c r="O47" s="46">
        <v>2606310</v>
      </c>
    </row>
    <row r="48" spans="1:15" ht="12" customHeight="1">
      <c r="A48" s="37">
        <v>228</v>
      </c>
      <c r="B48" s="17" t="s">
        <v>165</v>
      </c>
      <c r="C48" s="46">
        <v>18147865</v>
      </c>
      <c r="D48" s="46">
        <v>6959712</v>
      </c>
      <c r="E48" s="46">
        <v>202082</v>
      </c>
      <c r="F48" s="46">
        <v>3156519</v>
      </c>
      <c r="G48" s="46">
        <v>22762</v>
      </c>
      <c r="H48" s="46">
        <v>11058</v>
      </c>
      <c r="I48" s="46">
        <v>4462</v>
      </c>
      <c r="J48" s="46">
        <v>441016</v>
      </c>
      <c r="K48" s="46">
        <v>453289</v>
      </c>
      <c r="L48" s="46" t="s">
        <v>472</v>
      </c>
      <c r="M48" s="46">
        <v>76430</v>
      </c>
      <c r="N48" s="46">
        <v>84016</v>
      </c>
      <c r="O48" s="46">
        <v>2394036</v>
      </c>
    </row>
    <row r="49" spans="1:15" ht="12" customHeight="1">
      <c r="A49" s="37">
        <v>229</v>
      </c>
      <c r="B49" s="17" t="s">
        <v>148</v>
      </c>
      <c r="C49" s="46">
        <v>33021946</v>
      </c>
      <c r="D49" s="46">
        <v>10587166</v>
      </c>
      <c r="E49" s="46">
        <v>338035</v>
      </c>
      <c r="F49" s="46">
        <v>8369458</v>
      </c>
      <c r="G49" s="46">
        <v>45120</v>
      </c>
      <c r="H49" s="46">
        <v>21905</v>
      </c>
      <c r="I49" s="46">
        <v>8878</v>
      </c>
      <c r="J49" s="46">
        <v>762711</v>
      </c>
      <c r="K49" s="46">
        <v>29829</v>
      </c>
      <c r="L49" s="46" t="s">
        <v>472</v>
      </c>
      <c r="M49" s="46">
        <v>127598</v>
      </c>
      <c r="N49" s="46">
        <v>143635</v>
      </c>
      <c r="O49" s="46">
        <v>3570285</v>
      </c>
    </row>
    <row r="50" spans="1:15" ht="12" customHeight="1">
      <c r="A50" s="37">
        <v>301</v>
      </c>
      <c r="B50" s="17" t="s">
        <v>166</v>
      </c>
      <c r="C50" s="46">
        <v>9635308</v>
      </c>
      <c r="D50" s="46">
        <v>3951720</v>
      </c>
      <c r="E50" s="46">
        <v>120043</v>
      </c>
      <c r="F50" s="46">
        <v>1837380</v>
      </c>
      <c r="G50" s="46">
        <v>22707</v>
      </c>
      <c r="H50" s="46">
        <v>11023</v>
      </c>
      <c r="I50" s="46">
        <v>4468</v>
      </c>
      <c r="J50" s="46">
        <v>212858</v>
      </c>
      <c r="K50" s="46">
        <v>76990</v>
      </c>
      <c r="L50" s="46" t="s">
        <v>472</v>
      </c>
      <c r="M50" s="46">
        <v>45377</v>
      </c>
      <c r="N50" s="46">
        <v>77056</v>
      </c>
      <c r="O50" s="46">
        <v>1081652</v>
      </c>
    </row>
    <row r="51" spans="1:15" ht="12" customHeight="1">
      <c r="A51" s="37">
        <v>365</v>
      </c>
      <c r="B51" s="17" t="s">
        <v>167</v>
      </c>
      <c r="C51" s="46">
        <v>12121096</v>
      </c>
      <c r="D51" s="46">
        <v>2042768</v>
      </c>
      <c r="E51" s="46">
        <v>188844</v>
      </c>
      <c r="F51" s="46">
        <v>4764715</v>
      </c>
      <c r="G51" s="46">
        <v>10672</v>
      </c>
      <c r="H51" s="46">
        <v>5189</v>
      </c>
      <c r="I51" s="46">
        <v>2083</v>
      </c>
      <c r="J51" s="46">
        <v>201992</v>
      </c>
      <c r="K51" s="46">
        <v>34773</v>
      </c>
      <c r="L51" s="46" t="s">
        <v>472</v>
      </c>
      <c r="M51" s="46">
        <v>71475</v>
      </c>
      <c r="N51" s="46">
        <v>46247</v>
      </c>
      <c r="O51" s="46">
        <v>1293795</v>
      </c>
    </row>
    <row r="52" spans="1:15" ht="12" customHeight="1">
      <c r="A52" s="37">
        <v>381</v>
      </c>
      <c r="B52" s="17" t="s">
        <v>168</v>
      </c>
      <c r="C52" s="46">
        <v>9506181</v>
      </c>
      <c r="D52" s="46">
        <v>4522090</v>
      </c>
      <c r="E52" s="46">
        <v>123650</v>
      </c>
      <c r="F52" s="46">
        <v>1244023</v>
      </c>
      <c r="G52" s="46">
        <v>19096</v>
      </c>
      <c r="H52" s="46">
        <v>9274</v>
      </c>
      <c r="I52" s="46">
        <v>3752</v>
      </c>
      <c r="J52" s="46">
        <v>307726</v>
      </c>
      <c r="K52" s="46">
        <v>250</v>
      </c>
      <c r="L52" s="46" t="s">
        <v>472</v>
      </c>
      <c r="M52" s="46">
        <v>46791</v>
      </c>
      <c r="N52" s="46">
        <v>56791</v>
      </c>
      <c r="O52" s="46">
        <v>1051861</v>
      </c>
    </row>
    <row r="53" spans="1:15" ht="12" customHeight="1">
      <c r="A53" s="37">
        <v>382</v>
      </c>
      <c r="B53" s="17" t="s">
        <v>169</v>
      </c>
      <c r="C53" s="46">
        <v>10174946</v>
      </c>
      <c r="D53" s="46">
        <v>5070021</v>
      </c>
      <c r="E53" s="46">
        <v>97123</v>
      </c>
      <c r="F53" s="46">
        <v>342526</v>
      </c>
      <c r="G53" s="46">
        <v>19448</v>
      </c>
      <c r="H53" s="46">
        <v>9430</v>
      </c>
      <c r="I53" s="46">
        <v>3847</v>
      </c>
      <c r="J53" s="46">
        <v>284580</v>
      </c>
      <c r="K53" s="46" t="s">
        <v>190</v>
      </c>
      <c r="L53" s="46" t="s">
        <v>472</v>
      </c>
      <c r="M53" s="46">
        <v>31196</v>
      </c>
      <c r="N53" s="46">
        <v>56656</v>
      </c>
      <c r="O53" s="46">
        <v>1182361</v>
      </c>
    </row>
    <row r="54" spans="1:15" ht="12" customHeight="1">
      <c r="A54" s="37">
        <v>442</v>
      </c>
      <c r="B54" s="17" t="s">
        <v>171</v>
      </c>
      <c r="C54" s="46">
        <v>5549619</v>
      </c>
      <c r="D54" s="46">
        <v>1450500</v>
      </c>
      <c r="E54" s="46">
        <v>87199</v>
      </c>
      <c r="F54" s="46">
        <v>1927507</v>
      </c>
      <c r="G54" s="46">
        <v>7027</v>
      </c>
      <c r="H54" s="46">
        <v>3413</v>
      </c>
      <c r="I54" s="46">
        <v>1379</v>
      </c>
      <c r="J54" s="46">
        <v>115418</v>
      </c>
      <c r="K54" s="46">
        <v>16204</v>
      </c>
      <c r="L54" s="46" t="s">
        <v>472</v>
      </c>
      <c r="M54" s="46">
        <v>33013</v>
      </c>
      <c r="N54" s="46">
        <v>21479</v>
      </c>
      <c r="O54" s="46">
        <v>699813</v>
      </c>
    </row>
    <row r="55" spans="1:15" ht="12" customHeight="1">
      <c r="A55" s="37">
        <v>443</v>
      </c>
      <c r="B55" s="17" t="s">
        <v>172</v>
      </c>
      <c r="C55" s="46">
        <v>7448070</v>
      </c>
      <c r="D55" s="46">
        <v>3123483</v>
      </c>
      <c r="E55" s="46">
        <v>90653</v>
      </c>
      <c r="F55" s="46">
        <v>891356</v>
      </c>
      <c r="G55" s="46">
        <v>10693</v>
      </c>
      <c r="H55" s="46">
        <v>5194</v>
      </c>
      <c r="I55" s="46">
        <v>2097</v>
      </c>
      <c r="J55" s="46">
        <v>232012</v>
      </c>
      <c r="K55" s="46">
        <v>26698</v>
      </c>
      <c r="L55" s="46" t="s">
        <v>472</v>
      </c>
      <c r="M55" s="46">
        <v>34302</v>
      </c>
      <c r="N55" s="46">
        <v>42783</v>
      </c>
      <c r="O55" s="46">
        <v>951336</v>
      </c>
    </row>
    <row r="56" spans="1:15" ht="12" customHeight="1">
      <c r="A56" s="37">
        <v>446</v>
      </c>
      <c r="B56" s="17" t="s">
        <v>170</v>
      </c>
      <c r="C56" s="46">
        <v>8759022</v>
      </c>
      <c r="D56" s="46">
        <v>2239425</v>
      </c>
      <c r="E56" s="46">
        <v>99257</v>
      </c>
      <c r="F56" s="46">
        <v>2743149</v>
      </c>
      <c r="G56" s="46">
        <v>6315</v>
      </c>
      <c r="H56" s="46">
        <v>3070</v>
      </c>
      <c r="I56" s="46">
        <v>1234</v>
      </c>
      <c r="J56" s="46">
        <v>107040</v>
      </c>
      <c r="K56" s="46">
        <v>18571</v>
      </c>
      <c r="L56" s="46" t="s">
        <v>472</v>
      </c>
      <c r="M56" s="46">
        <v>37549</v>
      </c>
      <c r="N56" s="46">
        <v>24213</v>
      </c>
      <c r="O56" s="46">
        <v>974686</v>
      </c>
    </row>
    <row r="57" spans="1:15" ht="12" customHeight="1">
      <c r="A57" s="37">
        <v>464</v>
      </c>
      <c r="B57" s="17" t="s">
        <v>173</v>
      </c>
      <c r="C57" s="46">
        <v>9731010</v>
      </c>
      <c r="D57" s="46">
        <v>4111232</v>
      </c>
      <c r="E57" s="46">
        <v>90879</v>
      </c>
      <c r="F57" s="46">
        <v>1491855</v>
      </c>
      <c r="G57" s="46">
        <v>19689</v>
      </c>
      <c r="H57" s="46">
        <v>9553</v>
      </c>
      <c r="I57" s="46">
        <v>3883</v>
      </c>
      <c r="J57" s="46">
        <v>291444</v>
      </c>
      <c r="K57" s="46">
        <v>6066</v>
      </c>
      <c r="L57" s="46" t="s">
        <v>472</v>
      </c>
      <c r="M57" s="46">
        <v>34366</v>
      </c>
      <c r="N57" s="46">
        <v>63579</v>
      </c>
      <c r="O57" s="46">
        <v>1444603</v>
      </c>
    </row>
    <row r="58" spans="1:15" ht="12" customHeight="1">
      <c r="A58" s="37">
        <v>481</v>
      </c>
      <c r="B58" s="17" t="s">
        <v>174</v>
      </c>
      <c r="C58" s="46">
        <v>8354754</v>
      </c>
      <c r="D58" s="46">
        <v>2482847</v>
      </c>
      <c r="E58" s="46">
        <v>116046</v>
      </c>
      <c r="F58" s="46">
        <v>1936179</v>
      </c>
      <c r="G58" s="46">
        <v>9291</v>
      </c>
      <c r="H58" s="46">
        <v>4517</v>
      </c>
      <c r="I58" s="46">
        <v>1814</v>
      </c>
      <c r="J58" s="46">
        <v>150062</v>
      </c>
      <c r="K58" s="46">
        <v>57151</v>
      </c>
      <c r="L58" s="46" t="s">
        <v>472</v>
      </c>
      <c r="M58" s="46">
        <v>43907</v>
      </c>
      <c r="N58" s="46">
        <v>29317</v>
      </c>
      <c r="O58" s="46">
        <v>908341</v>
      </c>
    </row>
    <row r="59" spans="1:15" ht="12" customHeight="1">
      <c r="A59" s="37">
        <v>501</v>
      </c>
      <c r="B59" s="17" t="s">
        <v>175</v>
      </c>
      <c r="C59" s="46">
        <v>17660785</v>
      </c>
      <c r="D59" s="46">
        <v>2317585</v>
      </c>
      <c r="E59" s="46">
        <v>161159</v>
      </c>
      <c r="F59" s="46">
        <v>7119464</v>
      </c>
      <c r="G59" s="46">
        <v>8592</v>
      </c>
      <c r="H59" s="46">
        <v>4171</v>
      </c>
      <c r="I59" s="46">
        <v>1689</v>
      </c>
      <c r="J59" s="46">
        <v>191078</v>
      </c>
      <c r="K59" s="46">
        <v>80952</v>
      </c>
      <c r="L59" s="46" t="s">
        <v>472</v>
      </c>
      <c r="M59" s="46">
        <v>61021</v>
      </c>
      <c r="N59" s="46">
        <v>34663</v>
      </c>
      <c r="O59" s="46">
        <v>2140118</v>
      </c>
    </row>
    <row r="60" spans="1:15" ht="12" customHeight="1">
      <c r="A60" s="37">
        <v>585</v>
      </c>
      <c r="B60" s="17" t="s">
        <v>176</v>
      </c>
      <c r="C60" s="46">
        <v>13774160</v>
      </c>
      <c r="D60" s="46">
        <v>1925529</v>
      </c>
      <c r="E60" s="46">
        <v>154775</v>
      </c>
      <c r="F60" s="46">
        <v>6248138</v>
      </c>
      <c r="G60" s="46">
        <v>8960</v>
      </c>
      <c r="H60" s="46">
        <v>4366</v>
      </c>
      <c r="I60" s="46">
        <v>1730</v>
      </c>
      <c r="J60" s="46">
        <v>201238</v>
      </c>
      <c r="K60" s="46">
        <v>43</v>
      </c>
      <c r="L60" s="46" t="s">
        <v>472</v>
      </c>
      <c r="M60" s="46">
        <v>58607</v>
      </c>
      <c r="N60" s="46">
        <v>37295</v>
      </c>
      <c r="O60" s="46">
        <v>1564037</v>
      </c>
    </row>
    <row r="61" spans="1:15" ht="12" customHeight="1">
      <c r="A61" s="37">
        <v>586</v>
      </c>
      <c r="B61" s="17" t="s">
        <v>177</v>
      </c>
      <c r="C61" s="46">
        <v>10697980</v>
      </c>
      <c r="D61" s="46">
        <v>1519348</v>
      </c>
      <c r="E61" s="46">
        <v>117676</v>
      </c>
      <c r="F61" s="46">
        <v>4644438</v>
      </c>
      <c r="G61" s="46">
        <v>7089</v>
      </c>
      <c r="H61" s="46">
        <v>3455</v>
      </c>
      <c r="I61" s="46">
        <v>1368</v>
      </c>
      <c r="J61" s="46">
        <v>160109</v>
      </c>
      <c r="K61" s="46">
        <v>4250</v>
      </c>
      <c r="L61" s="46" t="s">
        <v>472</v>
      </c>
      <c r="M61" s="46">
        <v>44546</v>
      </c>
      <c r="N61" s="46">
        <v>29853</v>
      </c>
      <c r="O61" s="46">
        <v>1512061</v>
      </c>
    </row>
    <row r="62" spans="1:15" ht="3.75" customHeight="1">
      <c r="A62" s="15"/>
      <c r="B62" s="41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1.25">
      <c r="A63" s="5" t="s">
        <v>199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="58" customFormat="1" ht="11.25">
      <c r="A64" s="58" t="s">
        <v>330</v>
      </c>
    </row>
    <row r="65" spans="3:15" ht="11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1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1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1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5" customWidth="1"/>
    <col min="2" max="2" width="11.375" style="5" customWidth="1"/>
    <col min="3" max="14" width="12.875" style="53" customWidth="1"/>
    <col min="15" max="15" width="7.75390625" style="5" customWidth="1"/>
    <col min="16" max="16" width="10.75390625" style="5" customWidth="1"/>
    <col min="17" max="16384" width="8.875" style="5" customWidth="1"/>
  </cols>
  <sheetData>
    <row r="1" s="23" customFormat="1" ht="17.25">
      <c r="A1" s="4"/>
    </row>
    <row r="2" spans="1:14" s="22" customFormat="1" ht="14.25">
      <c r="A2" s="20" t="s">
        <v>324</v>
      </c>
      <c r="B2" s="20"/>
      <c r="C2" s="56"/>
      <c r="D2" s="20"/>
      <c r="E2" s="20"/>
      <c r="F2" s="20"/>
      <c r="G2" s="20"/>
      <c r="H2" s="20"/>
      <c r="I2" s="20"/>
      <c r="J2" s="20"/>
      <c r="K2" s="20"/>
      <c r="L2" s="6"/>
      <c r="M2" s="20"/>
      <c r="N2" s="21"/>
    </row>
    <row r="3" spans="1:14" ht="11.25">
      <c r="A3" s="8"/>
      <c r="B3" s="8"/>
      <c r="C3" s="8"/>
      <c r="D3" s="57"/>
      <c r="E3" s="8"/>
      <c r="F3" s="8"/>
      <c r="G3" s="8"/>
      <c r="H3" s="8"/>
      <c r="I3" s="8"/>
      <c r="J3" s="8"/>
      <c r="K3" s="8"/>
      <c r="L3" s="18"/>
      <c r="M3" s="8"/>
      <c r="N3" s="12" t="s">
        <v>194</v>
      </c>
    </row>
    <row r="4" spans="1:14" ht="33.75">
      <c r="A4" s="160" t="s">
        <v>191</v>
      </c>
      <c r="B4" s="161"/>
      <c r="C4" s="113" t="s">
        <v>270</v>
      </c>
      <c r="D4" s="113" t="s">
        <v>45</v>
      </c>
      <c r="E4" s="113" t="s">
        <v>229</v>
      </c>
      <c r="F4" s="113" t="s">
        <v>17</v>
      </c>
      <c r="G4" s="113" t="s">
        <v>230</v>
      </c>
      <c r="H4" s="113" t="s">
        <v>46</v>
      </c>
      <c r="I4" s="113" t="s">
        <v>47</v>
      </c>
      <c r="J4" s="113" t="s">
        <v>214</v>
      </c>
      <c r="K4" s="113" t="s">
        <v>21</v>
      </c>
      <c r="L4" s="113" t="s">
        <v>23</v>
      </c>
      <c r="M4" s="113" t="s">
        <v>25</v>
      </c>
      <c r="N4" s="112" t="s">
        <v>48</v>
      </c>
    </row>
    <row r="5" spans="2:14" ht="15.75" customHeight="1">
      <c r="B5" s="54" t="s">
        <v>433</v>
      </c>
      <c r="C5" s="46">
        <v>174428</v>
      </c>
      <c r="D5" s="46">
        <v>112607110</v>
      </c>
      <c r="E5" s="46">
        <v>1482682</v>
      </c>
      <c r="F5" s="46">
        <v>50263134</v>
      </c>
      <c r="G5" s="46">
        <v>29219453</v>
      </c>
      <c r="H5" s="46">
        <v>76997210</v>
      </c>
      <c r="I5" s="46">
        <v>12219982</v>
      </c>
      <c r="J5" s="46">
        <v>5245809</v>
      </c>
      <c r="K5" s="46">
        <v>93668650</v>
      </c>
      <c r="L5" s="46">
        <v>42359610</v>
      </c>
      <c r="M5" s="46">
        <v>460271003</v>
      </c>
      <c r="N5" s="46">
        <v>219314364</v>
      </c>
    </row>
    <row r="6" spans="2:14" ht="12" customHeight="1">
      <c r="B6" s="54" t="s">
        <v>179</v>
      </c>
      <c r="C6" s="46">
        <v>167836</v>
      </c>
      <c r="D6" s="46">
        <v>90410241</v>
      </c>
      <c r="E6" s="46">
        <v>1573895</v>
      </c>
      <c r="F6" s="46">
        <v>30431015</v>
      </c>
      <c r="G6" s="46">
        <v>26855439</v>
      </c>
      <c r="H6" s="46">
        <v>75912420</v>
      </c>
      <c r="I6" s="46">
        <v>11976167</v>
      </c>
      <c r="J6" s="46">
        <v>5493176</v>
      </c>
      <c r="K6" s="46">
        <v>41477656</v>
      </c>
      <c r="L6" s="46">
        <v>41026698</v>
      </c>
      <c r="M6" s="46">
        <v>155646132</v>
      </c>
      <c r="N6" s="46">
        <v>182443210</v>
      </c>
    </row>
    <row r="7" spans="2:14" ht="12" customHeight="1">
      <c r="B7" s="54" t="s">
        <v>258</v>
      </c>
      <c r="C7" s="46">
        <v>172627</v>
      </c>
      <c r="D7" s="46">
        <v>93815189</v>
      </c>
      <c r="E7" s="46">
        <v>1560603</v>
      </c>
      <c r="F7" s="46">
        <v>26896423</v>
      </c>
      <c r="G7" s="46">
        <v>26517145</v>
      </c>
      <c r="H7" s="46">
        <v>74811122</v>
      </c>
      <c r="I7" s="46">
        <v>13163230</v>
      </c>
      <c r="J7" s="46">
        <v>5641213</v>
      </c>
      <c r="K7" s="46">
        <v>55137297</v>
      </c>
      <c r="L7" s="46">
        <v>48086729</v>
      </c>
      <c r="M7" s="46">
        <v>152959913</v>
      </c>
      <c r="N7" s="46">
        <v>169269480</v>
      </c>
    </row>
    <row r="8" spans="2:14" ht="12" customHeight="1">
      <c r="B8" s="54" t="s">
        <v>349</v>
      </c>
      <c r="C8" s="46">
        <v>167842</v>
      </c>
      <c r="D8" s="46">
        <v>91695610</v>
      </c>
      <c r="E8" s="46">
        <v>1400376</v>
      </c>
      <c r="F8" s="46">
        <v>24801508</v>
      </c>
      <c r="G8" s="46">
        <v>27323649</v>
      </c>
      <c r="H8" s="46">
        <v>74711815</v>
      </c>
      <c r="I8" s="46">
        <v>12713641</v>
      </c>
      <c r="J8" s="46">
        <v>4286676</v>
      </c>
      <c r="K8" s="46">
        <v>52767143</v>
      </c>
      <c r="L8" s="46">
        <v>34402613</v>
      </c>
      <c r="M8" s="46">
        <v>147157481</v>
      </c>
      <c r="N8" s="46">
        <v>183612490</v>
      </c>
    </row>
    <row r="9" spans="2:14" ht="12" customHeight="1">
      <c r="B9" s="54" t="s">
        <v>463</v>
      </c>
      <c r="C9" s="46">
        <f>SUM(C11:C21)</f>
        <v>155332</v>
      </c>
      <c r="D9" s="46">
        <f aca="true" t="shared" si="0" ref="D9:N9">SUM(D11:D21)</f>
        <v>99563640</v>
      </c>
      <c r="E9" s="46">
        <f t="shared" si="0"/>
        <v>1417069</v>
      </c>
      <c r="F9" s="46">
        <f t="shared" si="0"/>
        <v>23623098</v>
      </c>
      <c r="G9" s="46">
        <f t="shared" si="0"/>
        <v>27874610</v>
      </c>
      <c r="H9" s="46">
        <f t="shared" si="0"/>
        <v>73761732</v>
      </c>
      <c r="I9" s="46">
        <f t="shared" si="0"/>
        <v>12498257</v>
      </c>
      <c r="J9" s="46">
        <f t="shared" si="0"/>
        <v>4565070</v>
      </c>
      <c r="K9" s="46">
        <f t="shared" si="0"/>
        <v>39836995</v>
      </c>
      <c r="L9" s="46">
        <f t="shared" si="0"/>
        <v>40355441</v>
      </c>
      <c r="M9" s="46">
        <f t="shared" si="0"/>
        <v>153618575</v>
      </c>
      <c r="N9" s="46">
        <f t="shared" si="0"/>
        <v>233901663</v>
      </c>
    </row>
    <row r="10" spans="2:14" ht="7.5" customHeight="1">
      <c r="B10" s="5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12" customHeight="1">
      <c r="A11" s="37"/>
      <c r="B11" s="17" t="s">
        <v>49</v>
      </c>
      <c r="C11" s="46" t="s">
        <v>263</v>
      </c>
      <c r="D11" s="46">
        <f aca="true" t="shared" si="1" ref="D11:N11">D23+D25+D27</f>
        <v>15582487</v>
      </c>
      <c r="E11" s="46">
        <f t="shared" si="1"/>
        <v>180635</v>
      </c>
      <c r="F11" s="46">
        <f t="shared" si="1"/>
        <v>3216773</v>
      </c>
      <c r="G11" s="46">
        <f t="shared" si="1"/>
        <v>3320565</v>
      </c>
      <c r="H11" s="46">
        <f t="shared" si="1"/>
        <v>13631597</v>
      </c>
      <c r="I11" s="46">
        <f t="shared" si="1"/>
        <v>1610581</v>
      </c>
      <c r="J11" s="46">
        <f t="shared" si="1"/>
        <v>1814147</v>
      </c>
      <c r="K11" s="46">
        <f t="shared" si="1"/>
        <v>10346491</v>
      </c>
      <c r="L11" s="46">
        <f t="shared" si="1"/>
        <v>2119738</v>
      </c>
      <c r="M11" s="46">
        <f t="shared" si="1"/>
        <v>17932864</v>
      </c>
      <c r="N11" s="46">
        <f t="shared" si="1"/>
        <v>35375947</v>
      </c>
    </row>
    <row r="12" spans="1:14" ht="12" customHeight="1">
      <c r="A12" s="37"/>
      <c r="B12" s="17" t="s">
        <v>50</v>
      </c>
      <c r="C12" s="46">
        <v>50929</v>
      </c>
      <c r="D12" s="46">
        <f aca="true" t="shared" si="2" ref="D12:N12">D28+D34+D37+D39+D50</f>
        <v>11085354</v>
      </c>
      <c r="E12" s="46">
        <f t="shared" si="2"/>
        <v>127202</v>
      </c>
      <c r="F12" s="46">
        <f t="shared" si="2"/>
        <v>1306909</v>
      </c>
      <c r="G12" s="46">
        <f t="shared" si="2"/>
        <v>1452221</v>
      </c>
      <c r="H12" s="46">
        <f t="shared" si="2"/>
        <v>5661620</v>
      </c>
      <c r="I12" s="46">
        <f t="shared" si="2"/>
        <v>963400</v>
      </c>
      <c r="J12" s="46">
        <f t="shared" si="2"/>
        <v>732467</v>
      </c>
      <c r="K12" s="46">
        <f t="shared" si="2"/>
        <v>3181171</v>
      </c>
      <c r="L12" s="46">
        <f t="shared" si="2"/>
        <v>2629005</v>
      </c>
      <c r="M12" s="46">
        <f t="shared" si="2"/>
        <v>4392022</v>
      </c>
      <c r="N12" s="46">
        <f t="shared" si="2"/>
        <v>22894303</v>
      </c>
    </row>
    <row r="13" spans="1:14" ht="12" customHeight="1">
      <c r="A13" s="37"/>
      <c r="B13" s="17" t="s">
        <v>51</v>
      </c>
      <c r="C13" s="46" t="s">
        <v>263</v>
      </c>
      <c r="D13" s="46">
        <f aca="true" t="shared" si="3" ref="D13:N13">D24+D31+D36+D52+D53</f>
        <v>11593724</v>
      </c>
      <c r="E13" s="46">
        <f t="shared" si="3"/>
        <v>151232</v>
      </c>
      <c r="F13" s="46">
        <f t="shared" si="3"/>
        <v>706464</v>
      </c>
      <c r="G13" s="46">
        <f t="shared" si="3"/>
        <v>3394690</v>
      </c>
      <c r="H13" s="46">
        <f t="shared" si="3"/>
        <v>4032256</v>
      </c>
      <c r="I13" s="46">
        <f t="shared" si="3"/>
        <v>1571749</v>
      </c>
      <c r="J13" s="46">
        <f t="shared" si="3"/>
        <v>98241</v>
      </c>
      <c r="K13" s="46">
        <f t="shared" si="3"/>
        <v>4628062</v>
      </c>
      <c r="L13" s="46">
        <f t="shared" si="3"/>
        <v>2578460</v>
      </c>
      <c r="M13" s="46">
        <f t="shared" si="3"/>
        <v>11084940</v>
      </c>
      <c r="N13" s="46">
        <f t="shared" si="3"/>
        <v>19943604</v>
      </c>
    </row>
    <row r="14" spans="1:14" ht="12" customHeight="1">
      <c r="A14" s="37"/>
      <c r="B14" s="17" t="s">
        <v>52</v>
      </c>
      <c r="C14" s="46">
        <v>97017</v>
      </c>
      <c r="D14" s="46">
        <f aca="true" t="shared" si="4" ref="D14:N14">D33+D35+D38+D40+D48+D51</f>
        <v>6106292</v>
      </c>
      <c r="E14" s="46">
        <f t="shared" si="4"/>
        <v>57990</v>
      </c>
      <c r="F14" s="46">
        <f t="shared" si="4"/>
        <v>571242</v>
      </c>
      <c r="G14" s="46">
        <f t="shared" si="4"/>
        <v>1830040</v>
      </c>
      <c r="H14" s="46">
        <f t="shared" si="4"/>
        <v>2443215</v>
      </c>
      <c r="I14" s="46">
        <f t="shared" si="4"/>
        <v>573593</v>
      </c>
      <c r="J14" s="46">
        <f t="shared" si="4"/>
        <v>126225</v>
      </c>
      <c r="K14" s="46">
        <f t="shared" si="4"/>
        <v>1986588</v>
      </c>
      <c r="L14" s="46">
        <f t="shared" si="4"/>
        <v>1208144</v>
      </c>
      <c r="M14" s="46">
        <f t="shared" si="4"/>
        <v>5830006</v>
      </c>
      <c r="N14" s="46">
        <f t="shared" si="4"/>
        <v>8667842</v>
      </c>
    </row>
    <row r="15" spans="1:14" ht="12" customHeight="1">
      <c r="A15" s="37"/>
      <c r="B15" s="17" t="s">
        <v>53</v>
      </c>
      <c r="C15" s="46">
        <v>7386</v>
      </c>
      <c r="D15" s="46">
        <f aca="true" t="shared" si="5" ref="D15:N15">D22+D56+D54+D55</f>
        <v>9816944</v>
      </c>
      <c r="E15" s="46">
        <f t="shared" si="5"/>
        <v>135405</v>
      </c>
      <c r="F15" s="46">
        <f t="shared" si="5"/>
        <v>783865</v>
      </c>
      <c r="G15" s="46">
        <f t="shared" si="5"/>
        <v>3024977</v>
      </c>
      <c r="H15" s="46">
        <f t="shared" si="5"/>
        <v>6791724</v>
      </c>
      <c r="I15" s="46">
        <f t="shared" si="5"/>
        <v>1173845</v>
      </c>
      <c r="J15" s="46">
        <f t="shared" si="5"/>
        <v>442183</v>
      </c>
      <c r="K15" s="46">
        <f t="shared" si="5"/>
        <v>674605</v>
      </c>
      <c r="L15" s="46">
        <f t="shared" si="5"/>
        <v>11246751</v>
      </c>
      <c r="M15" s="46">
        <f t="shared" si="5"/>
        <v>18602238</v>
      </c>
      <c r="N15" s="46">
        <f t="shared" si="5"/>
        <v>24936000</v>
      </c>
    </row>
    <row r="16" spans="1:14" ht="12" customHeight="1">
      <c r="A16" s="37"/>
      <c r="B16" s="17" t="s">
        <v>54</v>
      </c>
      <c r="C16" s="46" t="s">
        <v>263</v>
      </c>
      <c r="D16" s="46">
        <f aca="true" t="shared" si="6" ref="D16:N16">D29+D32+D49+D47+D57+D58+D59</f>
        <v>7382851</v>
      </c>
      <c r="E16" s="46">
        <f t="shared" si="6"/>
        <v>59153</v>
      </c>
      <c r="F16" s="46">
        <f t="shared" si="6"/>
        <v>865898</v>
      </c>
      <c r="G16" s="46">
        <f t="shared" si="6"/>
        <v>2459105</v>
      </c>
      <c r="H16" s="46">
        <f t="shared" si="6"/>
        <v>2144337</v>
      </c>
      <c r="I16" s="46">
        <f t="shared" si="6"/>
        <v>412965</v>
      </c>
      <c r="J16" s="46">
        <f t="shared" si="6"/>
        <v>299799</v>
      </c>
      <c r="K16" s="46">
        <f t="shared" si="6"/>
        <v>2711109</v>
      </c>
      <c r="L16" s="46">
        <f t="shared" si="6"/>
        <v>2056175</v>
      </c>
      <c r="M16" s="46">
        <f t="shared" si="6"/>
        <v>4156769</v>
      </c>
      <c r="N16" s="46">
        <f t="shared" si="6"/>
        <v>11865859</v>
      </c>
    </row>
    <row r="17" spans="1:14" ht="12" customHeight="1">
      <c r="A17" s="37"/>
      <c r="B17" s="17" t="s">
        <v>198</v>
      </c>
      <c r="C17" s="46" t="s">
        <v>263</v>
      </c>
      <c r="D17" s="46">
        <f aca="true" t="shared" si="7" ref="D17:N17">D30+D42+D45+D60+D61</f>
        <v>6402217</v>
      </c>
      <c r="E17" s="46">
        <f t="shared" si="7"/>
        <v>38200</v>
      </c>
      <c r="F17" s="46">
        <f t="shared" si="7"/>
        <v>537208</v>
      </c>
      <c r="G17" s="46">
        <f t="shared" si="7"/>
        <v>808986</v>
      </c>
      <c r="H17" s="46">
        <f t="shared" si="7"/>
        <v>2608483</v>
      </c>
      <c r="I17" s="46">
        <f t="shared" si="7"/>
        <v>924877</v>
      </c>
      <c r="J17" s="46">
        <f t="shared" si="7"/>
        <v>146361</v>
      </c>
      <c r="K17" s="46">
        <f t="shared" si="7"/>
        <v>2806379</v>
      </c>
      <c r="L17" s="46">
        <f t="shared" si="7"/>
        <v>1802089</v>
      </c>
      <c r="M17" s="46">
        <f t="shared" si="7"/>
        <v>4314990</v>
      </c>
      <c r="N17" s="46">
        <f t="shared" si="7"/>
        <v>11215804</v>
      </c>
    </row>
    <row r="18" spans="1:14" ht="12" customHeight="1">
      <c r="A18" s="37"/>
      <c r="B18" s="17" t="s">
        <v>56</v>
      </c>
      <c r="C18" s="46" t="s">
        <v>263</v>
      </c>
      <c r="D18" s="46">
        <f aca="true" t="shared" si="8" ref="D18:N18">D41+D43</f>
        <v>3029187</v>
      </c>
      <c r="E18" s="46">
        <f t="shared" si="8"/>
        <v>24900</v>
      </c>
      <c r="F18" s="46">
        <f t="shared" si="8"/>
        <v>240954</v>
      </c>
      <c r="G18" s="46">
        <f t="shared" si="8"/>
        <v>570360</v>
      </c>
      <c r="H18" s="46">
        <f t="shared" si="8"/>
        <v>936055</v>
      </c>
      <c r="I18" s="46">
        <f t="shared" si="8"/>
        <v>596494</v>
      </c>
      <c r="J18" s="46">
        <f t="shared" si="8"/>
        <v>30356</v>
      </c>
      <c r="K18" s="46">
        <f t="shared" si="8"/>
        <v>2262851</v>
      </c>
      <c r="L18" s="46">
        <f t="shared" si="8"/>
        <v>2059281</v>
      </c>
      <c r="M18" s="46">
        <f t="shared" si="8"/>
        <v>1318560</v>
      </c>
      <c r="N18" s="46">
        <f t="shared" si="8"/>
        <v>6629118</v>
      </c>
    </row>
    <row r="19" spans="1:14" ht="12" customHeight="1">
      <c r="A19" s="37"/>
      <c r="B19" s="17" t="s">
        <v>57</v>
      </c>
      <c r="C19" s="46" t="s">
        <v>263</v>
      </c>
      <c r="D19" s="46">
        <f aca="true" t="shared" si="9" ref="D19:N19">D26+D44+D46</f>
        <v>4679261</v>
      </c>
      <c r="E19" s="46">
        <f t="shared" si="9"/>
        <v>30490</v>
      </c>
      <c r="F19" s="46">
        <f t="shared" si="9"/>
        <v>315329</v>
      </c>
      <c r="G19" s="46">
        <f t="shared" si="9"/>
        <v>594699</v>
      </c>
      <c r="H19" s="46">
        <f t="shared" si="9"/>
        <v>2271064</v>
      </c>
      <c r="I19" s="46">
        <f t="shared" si="9"/>
        <v>595729</v>
      </c>
      <c r="J19" s="46">
        <f t="shared" si="9"/>
        <v>73305</v>
      </c>
      <c r="K19" s="46">
        <f t="shared" si="9"/>
        <v>1461013</v>
      </c>
      <c r="L19" s="46">
        <f t="shared" si="9"/>
        <v>1807076</v>
      </c>
      <c r="M19" s="46">
        <f t="shared" si="9"/>
        <v>2366974</v>
      </c>
      <c r="N19" s="46">
        <f t="shared" si="9"/>
        <v>9266900</v>
      </c>
    </row>
    <row r="20" spans="1:14" ht="7.5" customHeight="1">
      <c r="A20" s="37"/>
      <c r="B20" s="1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" customHeight="1">
      <c r="A21" s="37">
        <v>100</v>
      </c>
      <c r="B21" s="17" t="s">
        <v>138</v>
      </c>
      <c r="C21" s="46" t="s">
        <v>263</v>
      </c>
      <c r="D21" s="46">
        <v>23885323</v>
      </c>
      <c r="E21" s="46">
        <v>611862</v>
      </c>
      <c r="F21" s="46">
        <v>15078456</v>
      </c>
      <c r="G21" s="46">
        <v>10418967</v>
      </c>
      <c r="H21" s="46">
        <v>33241381</v>
      </c>
      <c r="I21" s="46">
        <v>4075024</v>
      </c>
      <c r="J21" s="46">
        <v>801986</v>
      </c>
      <c r="K21" s="46">
        <v>9778726</v>
      </c>
      <c r="L21" s="46">
        <v>12848722</v>
      </c>
      <c r="M21" s="46">
        <v>83619212</v>
      </c>
      <c r="N21" s="46">
        <v>83106286</v>
      </c>
    </row>
    <row r="22" spans="1:14" ht="12" customHeight="1">
      <c r="A22" s="37">
        <v>201</v>
      </c>
      <c r="B22" s="17" t="s">
        <v>139</v>
      </c>
      <c r="C22" s="46">
        <v>7386</v>
      </c>
      <c r="D22" s="46">
        <v>8341145</v>
      </c>
      <c r="E22" s="46">
        <v>125657</v>
      </c>
      <c r="F22" s="46">
        <v>715082</v>
      </c>
      <c r="G22" s="46">
        <v>2674200</v>
      </c>
      <c r="H22" s="46">
        <v>6305802</v>
      </c>
      <c r="I22" s="46">
        <v>1118858</v>
      </c>
      <c r="J22" s="46">
        <v>416096</v>
      </c>
      <c r="K22" s="46">
        <v>265920</v>
      </c>
      <c r="L22" s="46">
        <v>10875102</v>
      </c>
      <c r="M22" s="46">
        <v>17813600</v>
      </c>
      <c r="N22" s="46">
        <v>23248432</v>
      </c>
    </row>
    <row r="23" spans="1:14" ht="12" customHeight="1">
      <c r="A23" s="37">
        <v>202</v>
      </c>
      <c r="B23" s="17" t="s">
        <v>140</v>
      </c>
      <c r="C23" s="46" t="s">
        <v>263</v>
      </c>
      <c r="D23" s="46">
        <v>8098466</v>
      </c>
      <c r="E23" s="46">
        <v>83449</v>
      </c>
      <c r="F23" s="46">
        <v>2096740</v>
      </c>
      <c r="G23" s="46">
        <v>2178173</v>
      </c>
      <c r="H23" s="46">
        <v>5843862</v>
      </c>
      <c r="I23" s="46">
        <v>451828</v>
      </c>
      <c r="J23" s="46">
        <v>117760</v>
      </c>
      <c r="K23" s="46">
        <v>6317667</v>
      </c>
      <c r="L23" s="46">
        <v>117813</v>
      </c>
      <c r="M23" s="46">
        <v>8972572</v>
      </c>
      <c r="N23" s="46">
        <v>22947213</v>
      </c>
    </row>
    <row r="24" spans="1:14" ht="12" customHeight="1">
      <c r="A24" s="37">
        <v>203</v>
      </c>
      <c r="B24" s="17" t="s">
        <v>141</v>
      </c>
      <c r="C24" s="46" t="s">
        <v>263</v>
      </c>
      <c r="D24" s="46">
        <v>4896990</v>
      </c>
      <c r="E24" s="46">
        <v>55517</v>
      </c>
      <c r="F24" s="46">
        <v>385029</v>
      </c>
      <c r="G24" s="46">
        <v>799473</v>
      </c>
      <c r="H24" s="46">
        <v>2172714</v>
      </c>
      <c r="I24" s="46">
        <v>484704</v>
      </c>
      <c r="J24" s="46">
        <v>77632</v>
      </c>
      <c r="K24" s="46">
        <v>852347</v>
      </c>
      <c r="L24" s="46">
        <v>907774</v>
      </c>
      <c r="M24" s="46">
        <v>4644399</v>
      </c>
      <c r="N24" s="46">
        <v>11344162</v>
      </c>
    </row>
    <row r="25" spans="1:14" ht="12" customHeight="1">
      <c r="A25" s="37">
        <v>204</v>
      </c>
      <c r="B25" s="17" t="s">
        <v>142</v>
      </c>
      <c r="C25" s="46" t="s">
        <v>263</v>
      </c>
      <c r="D25" s="46">
        <v>6056539</v>
      </c>
      <c r="E25" s="46">
        <v>81223</v>
      </c>
      <c r="F25" s="46">
        <v>835113</v>
      </c>
      <c r="G25" s="46">
        <v>978421</v>
      </c>
      <c r="H25" s="46">
        <v>6449927</v>
      </c>
      <c r="I25" s="46">
        <v>966198</v>
      </c>
      <c r="J25" s="46">
        <v>124910</v>
      </c>
      <c r="K25" s="46">
        <v>2124149</v>
      </c>
      <c r="L25" s="46">
        <v>1430216</v>
      </c>
      <c r="M25" s="46">
        <v>8125848</v>
      </c>
      <c r="N25" s="46">
        <v>9662300</v>
      </c>
    </row>
    <row r="26" spans="1:14" ht="12" customHeight="1">
      <c r="A26" s="37">
        <v>205</v>
      </c>
      <c r="B26" s="17" t="s">
        <v>143</v>
      </c>
      <c r="C26" s="46" t="s">
        <v>263</v>
      </c>
      <c r="D26" s="46">
        <v>1349628</v>
      </c>
      <c r="E26" s="46">
        <v>9409</v>
      </c>
      <c r="F26" s="46">
        <v>112292</v>
      </c>
      <c r="G26" s="46">
        <v>211840</v>
      </c>
      <c r="H26" s="46">
        <v>765538</v>
      </c>
      <c r="I26" s="46">
        <v>148187</v>
      </c>
      <c r="J26" s="46">
        <v>15183</v>
      </c>
      <c r="K26" s="46">
        <v>271324</v>
      </c>
      <c r="L26" s="46">
        <v>460088</v>
      </c>
      <c r="M26" s="46">
        <v>833921</v>
      </c>
      <c r="N26" s="46">
        <v>2538400</v>
      </c>
    </row>
    <row r="27" spans="1:14" ht="12" customHeight="1">
      <c r="A27" s="37">
        <v>206</v>
      </c>
      <c r="B27" s="17" t="s">
        <v>144</v>
      </c>
      <c r="C27" s="46" t="s">
        <v>263</v>
      </c>
      <c r="D27" s="46">
        <v>1427482</v>
      </c>
      <c r="E27" s="46">
        <v>15963</v>
      </c>
      <c r="F27" s="46">
        <v>284920</v>
      </c>
      <c r="G27" s="46">
        <v>163971</v>
      </c>
      <c r="H27" s="46">
        <v>1337808</v>
      </c>
      <c r="I27" s="46">
        <v>192555</v>
      </c>
      <c r="J27" s="46">
        <v>1571477</v>
      </c>
      <c r="K27" s="46">
        <v>1904675</v>
      </c>
      <c r="L27" s="46">
        <v>571709</v>
      </c>
      <c r="M27" s="46">
        <v>834444</v>
      </c>
      <c r="N27" s="46">
        <v>2766434</v>
      </c>
    </row>
    <row r="28" spans="1:14" ht="12" customHeight="1">
      <c r="A28" s="37">
        <v>207</v>
      </c>
      <c r="B28" s="17" t="s">
        <v>145</v>
      </c>
      <c r="C28" s="46">
        <v>6766</v>
      </c>
      <c r="D28" s="46">
        <v>3301944</v>
      </c>
      <c r="E28" s="46">
        <v>36102</v>
      </c>
      <c r="F28" s="46">
        <v>97515</v>
      </c>
      <c r="G28" s="46">
        <v>426112</v>
      </c>
      <c r="H28" s="46">
        <v>1878224</v>
      </c>
      <c r="I28" s="46">
        <v>123620</v>
      </c>
      <c r="J28" s="46">
        <v>27461</v>
      </c>
      <c r="K28" s="46">
        <v>188382</v>
      </c>
      <c r="L28" s="46">
        <v>588734</v>
      </c>
      <c r="M28" s="46">
        <v>1262652</v>
      </c>
      <c r="N28" s="46">
        <v>6518828</v>
      </c>
    </row>
    <row r="29" spans="1:14" ht="12" customHeight="1">
      <c r="A29" s="37">
        <v>208</v>
      </c>
      <c r="B29" s="17" t="s">
        <v>146</v>
      </c>
      <c r="C29" s="46" t="s">
        <v>263</v>
      </c>
      <c r="D29" s="46">
        <v>578684</v>
      </c>
      <c r="E29" s="46">
        <v>7484</v>
      </c>
      <c r="F29" s="46">
        <v>152852</v>
      </c>
      <c r="G29" s="46">
        <v>51784</v>
      </c>
      <c r="H29" s="46">
        <v>254197</v>
      </c>
      <c r="I29" s="46">
        <v>92617</v>
      </c>
      <c r="J29" s="46">
        <v>6143</v>
      </c>
      <c r="K29" s="46">
        <v>831201</v>
      </c>
      <c r="L29" s="46">
        <v>376539</v>
      </c>
      <c r="M29" s="46">
        <v>227427</v>
      </c>
      <c r="N29" s="46">
        <v>627424</v>
      </c>
    </row>
    <row r="30" spans="1:14" ht="12" customHeight="1">
      <c r="A30" s="37">
        <v>209</v>
      </c>
      <c r="B30" s="17" t="s">
        <v>147</v>
      </c>
      <c r="C30" s="46" t="s">
        <v>263</v>
      </c>
      <c r="D30" s="46">
        <v>2281817</v>
      </c>
      <c r="E30" s="46">
        <v>16726</v>
      </c>
      <c r="F30" s="46">
        <v>134636</v>
      </c>
      <c r="G30" s="46">
        <v>449635</v>
      </c>
      <c r="H30" s="46">
        <v>958953</v>
      </c>
      <c r="I30" s="46">
        <v>394571</v>
      </c>
      <c r="J30" s="46">
        <v>35738</v>
      </c>
      <c r="K30" s="46">
        <v>1391548</v>
      </c>
      <c r="L30" s="46">
        <v>871411</v>
      </c>
      <c r="M30" s="46">
        <v>2046502</v>
      </c>
      <c r="N30" s="46">
        <v>5327700</v>
      </c>
    </row>
    <row r="31" spans="1:14" ht="12" customHeight="1">
      <c r="A31" s="37">
        <v>210</v>
      </c>
      <c r="B31" s="17" t="s">
        <v>96</v>
      </c>
      <c r="C31" s="46" t="s">
        <v>263</v>
      </c>
      <c r="D31" s="46">
        <v>4075547</v>
      </c>
      <c r="E31" s="46">
        <v>62321</v>
      </c>
      <c r="F31" s="46">
        <v>131341</v>
      </c>
      <c r="G31" s="46">
        <v>1831260</v>
      </c>
      <c r="H31" s="46">
        <v>1154332</v>
      </c>
      <c r="I31" s="46">
        <v>822598</v>
      </c>
      <c r="J31" s="46">
        <v>20051</v>
      </c>
      <c r="K31" s="46">
        <v>1497892</v>
      </c>
      <c r="L31" s="46">
        <v>634713</v>
      </c>
      <c r="M31" s="46">
        <v>4626149</v>
      </c>
      <c r="N31" s="46">
        <v>5435480</v>
      </c>
    </row>
    <row r="32" spans="1:14" ht="12" customHeight="1">
      <c r="A32" s="37">
        <v>212</v>
      </c>
      <c r="B32" s="17" t="s">
        <v>149</v>
      </c>
      <c r="C32" s="46" t="s">
        <v>263</v>
      </c>
      <c r="D32" s="46">
        <v>901623</v>
      </c>
      <c r="E32" s="46">
        <v>10576</v>
      </c>
      <c r="F32" s="46">
        <v>119694</v>
      </c>
      <c r="G32" s="46">
        <v>433452</v>
      </c>
      <c r="H32" s="46">
        <v>435373</v>
      </c>
      <c r="I32" s="46">
        <v>36623</v>
      </c>
      <c r="J32" s="46">
        <v>25095</v>
      </c>
      <c r="K32" s="46">
        <v>132296</v>
      </c>
      <c r="L32" s="46">
        <v>94533</v>
      </c>
      <c r="M32" s="46">
        <v>535059</v>
      </c>
      <c r="N32" s="46">
        <v>1120381</v>
      </c>
    </row>
    <row r="33" spans="1:14" ht="12" customHeight="1">
      <c r="A33" s="37">
        <v>213</v>
      </c>
      <c r="B33" s="17" t="s">
        <v>150</v>
      </c>
      <c r="C33" s="46" t="s">
        <v>263</v>
      </c>
      <c r="D33" s="46">
        <v>1139707</v>
      </c>
      <c r="E33" s="46">
        <v>8676</v>
      </c>
      <c r="F33" s="46">
        <v>126952</v>
      </c>
      <c r="G33" s="46">
        <v>289275</v>
      </c>
      <c r="H33" s="46">
        <v>285358</v>
      </c>
      <c r="I33" s="46">
        <v>69903</v>
      </c>
      <c r="J33" s="46">
        <v>9574</v>
      </c>
      <c r="K33" s="46">
        <v>251899</v>
      </c>
      <c r="L33" s="46">
        <v>127006</v>
      </c>
      <c r="M33" s="46">
        <v>1567887</v>
      </c>
      <c r="N33" s="46">
        <v>1578827</v>
      </c>
    </row>
    <row r="34" spans="1:14" ht="12" customHeight="1">
      <c r="A34" s="37">
        <v>214</v>
      </c>
      <c r="B34" s="17" t="s">
        <v>151</v>
      </c>
      <c r="C34" s="46">
        <v>22154</v>
      </c>
      <c r="D34" s="46">
        <v>3553626</v>
      </c>
      <c r="E34" s="46">
        <v>37610</v>
      </c>
      <c r="F34" s="46">
        <v>616644</v>
      </c>
      <c r="G34" s="46">
        <v>664561</v>
      </c>
      <c r="H34" s="46">
        <v>1729368</v>
      </c>
      <c r="I34" s="46">
        <v>330167</v>
      </c>
      <c r="J34" s="46">
        <v>693938</v>
      </c>
      <c r="K34" s="46">
        <v>885128</v>
      </c>
      <c r="L34" s="46">
        <v>837557</v>
      </c>
      <c r="M34" s="46">
        <v>864946</v>
      </c>
      <c r="N34" s="46">
        <v>5620821</v>
      </c>
    </row>
    <row r="35" spans="1:14" ht="12" customHeight="1">
      <c r="A35" s="37">
        <v>215</v>
      </c>
      <c r="B35" s="17" t="s">
        <v>152</v>
      </c>
      <c r="C35" s="46" t="s">
        <v>263</v>
      </c>
      <c r="D35" s="46">
        <v>1543245</v>
      </c>
      <c r="E35" s="46">
        <v>18328</v>
      </c>
      <c r="F35" s="46">
        <v>84051</v>
      </c>
      <c r="G35" s="46">
        <v>403461</v>
      </c>
      <c r="H35" s="46">
        <v>398950</v>
      </c>
      <c r="I35" s="46">
        <v>129500</v>
      </c>
      <c r="J35" s="46">
        <v>42547</v>
      </c>
      <c r="K35" s="46">
        <v>642229</v>
      </c>
      <c r="L35" s="46">
        <v>229882</v>
      </c>
      <c r="M35" s="46">
        <v>721270</v>
      </c>
      <c r="N35" s="46">
        <v>2570700</v>
      </c>
    </row>
    <row r="36" spans="1:14" ht="12" customHeight="1">
      <c r="A36" s="37">
        <v>216</v>
      </c>
      <c r="B36" s="17" t="s">
        <v>153</v>
      </c>
      <c r="C36" s="46" t="s">
        <v>263</v>
      </c>
      <c r="D36" s="46">
        <v>1558387</v>
      </c>
      <c r="E36" s="46">
        <v>20336</v>
      </c>
      <c r="F36" s="46">
        <v>77769</v>
      </c>
      <c r="G36" s="46">
        <v>459796</v>
      </c>
      <c r="H36" s="46">
        <v>516175</v>
      </c>
      <c r="I36" s="46">
        <v>190805</v>
      </c>
      <c r="J36" s="46">
        <v>376</v>
      </c>
      <c r="K36" s="46">
        <v>897291</v>
      </c>
      <c r="L36" s="46">
        <v>613099</v>
      </c>
      <c r="M36" s="46">
        <v>1284872</v>
      </c>
      <c r="N36" s="46">
        <v>2053456</v>
      </c>
    </row>
    <row r="37" spans="1:14" ht="12" customHeight="1">
      <c r="A37" s="37">
        <v>217</v>
      </c>
      <c r="B37" s="17" t="s">
        <v>154</v>
      </c>
      <c r="C37" s="46">
        <v>22009</v>
      </c>
      <c r="D37" s="46">
        <v>2211912</v>
      </c>
      <c r="E37" s="46">
        <v>28806</v>
      </c>
      <c r="F37" s="46">
        <v>289564</v>
      </c>
      <c r="G37" s="46">
        <v>63360</v>
      </c>
      <c r="H37" s="46">
        <v>1262123</v>
      </c>
      <c r="I37" s="46">
        <v>268034</v>
      </c>
      <c r="J37" s="46">
        <v>2475</v>
      </c>
      <c r="K37" s="46">
        <v>128647</v>
      </c>
      <c r="L37" s="46">
        <v>235853</v>
      </c>
      <c r="M37" s="46">
        <v>1385124</v>
      </c>
      <c r="N37" s="46">
        <v>4868017</v>
      </c>
    </row>
    <row r="38" spans="1:14" ht="12" customHeight="1">
      <c r="A38" s="37">
        <v>218</v>
      </c>
      <c r="B38" s="17" t="s">
        <v>155</v>
      </c>
      <c r="C38" s="46">
        <v>51610</v>
      </c>
      <c r="D38" s="46">
        <v>1020137</v>
      </c>
      <c r="E38" s="46">
        <v>11040</v>
      </c>
      <c r="F38" s="46">
        <v>133642</v>
      </c>
      <c r="G38" s="46">
        <v>414006</v>
      </c>
      <c r="H38" s="46">
        <v>396799</v>
      </c>
      <c r="I38" s="46">
        <v>50246</v>
      </c>
      <c r="J38" s="46">
        <v>4101</v>
      </c>
      <c r="K38" s="46">
        <v>470448</v>
      </c>
      <c r="L38" s="46">
        <v>140839</v>
      </c>
      <c r="M38" s="46">
        <v>733124</v>
      </c>
      <c r="N38" s="46">
        <v>1243613</v>
      </c>
    </row>
    <row r="39" spans="1:14" ht="12" customHeight="1">
      <c r="A39" s="37">
        <v>219</v>
      </c>
      <c r="B39" s="17" t="s">
        <v>156</v>
      </c>
      <c r="C39" s="46" t="s">
        <v>263</v>
      </c>
      <c r="D39" s="46">
        <v>1536804</v>
      </c>
      <c r="E39" s="46">
        <v>19982</v>
      </c>
      <c r="F39" s="46">
        <v>244466</v>
      </c>
      <c r="G39" s="46">
        <v>261926</v>
      </c>
      <c r="H39" s="46">
        <v>598888</v>
      </c>
      <c r="I39" s="46">
        <v>213844</v>
      </c>
      <c r="J39" s="46">
        <v>7394</v>
      </c>
      <c r="K39" s="46">
        <v>1544694</v>
      </c>
      <c r="L39" s="46">
        <v>701828</v>
      </c>
      <c r="M39" s="46">
        <v>751679</v>
      </c>
      <c r="N39" s="46">
        <v>5322280</v>
      </c>
    </row>
    <row r="40" spans="1:14" ht="12" customHeight="1">
      <c r="A40" s="37">
        <v>220</v>
      </c>
      <c r="B40" s="17" t="s">
        <v>157</v>
      </c>
      <c r="C40" s="46">
        <v>29925</v>
      </c>
      <c r="D40" s="46">
        <v>869911</v>
      </c>
      <c r="E40" s="46">
        <v>6939</v>
      </c>
      <c r="F40" s="46">
        <v>8890</v>
      </c>
      <c r="G40" s="46">
        <v>245803</v>
      </c>
      <c r="H40" s="46">
        <v>327547</v>
      </c>
      <c r="I40" s="46">
        <v>258519</v>
      </c>
      <c r="J40" s="46">
        <v>23174</v>
      </c>
      <c r="K40" s="46">
        <v>54214</v>
      </c>
      <c r="L40" s="46">
        <v>181727</v>
      </c>
      <c r="M40" s="46">
        <v>1966287</v>
      </c>
      <c r="N40" s="46">
        <v>815400</v>
      </c>
    </row>
    <row r="41" spans="1:14" ht="12" customHeight="1">
      <c r="A41" s="37">
        <v>221</v>
      </c>
      <c r="B41" s="17" t="s">
        <v>158</v>
      </c>
      <c r="C41" s="46" t="s">
        <v>263</v>
      </c>
      <c r="D41" s="46">
        <v>1100496</v>
      </c>
      <c r="E41" s="46">
        <v>11713</v>
      </c>
      <c r="F41" s="46">
        <v>113398</v>
      </c>
      <c r="G41" s="46">
        <v>257259</v>
      </c>
      <c r="H41" s="46">
        <v>455849</v>
      </c>
      <c r="I41" s="46">
        <v>268498</v>
      </c>
      <c r="J41" s="46">
        <v>18834</v>
      </c>
      <c r="K41" s="46">
        <v>1483634</v>
      </c>
      <c r="L41" s="46">
        <v>319378</v>
      </c>
      <c r="M41" s="46">
        <v>248411</v>
      </c>
      <c r="N41" s="46">
        <v>1865218</v>
      </c>
    </row>
    <row r="42" spans="1:14" ht="12" customHeight="1">
      <c r="A42" s="37">
        <v>222</v>
      </c>
      <c r="B42" s="17" t="s">
        <v>159</v>
      </c>
      <c r="C42" s="46" t="s">
        <v>263</v>
      </c>
      <c r="D42" s="46">
        <v>1100094</v>
      </c>
      <c r="E42" s="46">
        <v>6018</v>
      </c>
      <c r="F42" s="46">
        <v>186721</v>
      </c>
      <c r="G42" s="46">
        <v>113013</v>
      </c>
      <c r="H42" s="46">
        <v>617862</v>
      </c>
      <c r="I42" s="46">
        <v>115889</v>
      </c>
      <c r="J42" s="46">
        <v>14803</v>
      </c>
      <c r="K42" s="46">
        <v>960063</v>
      </c>
      <c r="L42" s="46">
        <v>340692</v>
      </c>
      <c r="M42" s="46">
        <v>428464</v>
      </c>
      <c r="N42" s="46">
        <v>1793574</v>
      </c>
    </row>
    <row r="43" spans="1:14" ht="12" customHeight="1">
      <c r="A43" s="37">
        <v>223</v>
      </c>
      <c r="B43" s="17" t="s">
        <v>160</v>
      </c>
      <c r="C43" s="46" t="s">
        <v>263</v>
      </c>
      <c r="D43" s="46">
        <v>1928691</v>
      </c>
      <c r="E43" s="46">
        <v>13187</v>
      </c>
      <c r="F43" s="46">
        <v>127556</v>
      </c>
      <c r="G43" s="46">
        <v>313101</v>
      </c>
      <c r="H43" s="46">
        <v>480206</v>
      </c>
      <c r="I43" s="46">
        <v>327996</v>
      </c>
      <c r="J43" s="46">
        <v>11522</v>
      </c>
      <c r="K43" s="46">
        <v>779217</v>
      </c>
      <c r="L43" s="46">
        <v>1739903</v>
      </c>
      <c r="M43" s="46">
        <v>1070149</v>
      </c>
      <c r="N43" s="46">
        <v>4763900</v>
      </c>
    </row>
    <row r="44" spans="1:14" ht="12" customHeight="1">
      <c r="A44" s="37">
        <v>224</v>
      </c>
      <c r="B44" s="17" t="s">
        <v>161</v>
      </c>
      <c r="C44" s="46" t="s">
        <v>263</v>
      </c>
      <c r="D44" s="46">
        <v>1837820</v>
      </c>
      <c r="E44" s="46">
        <v>10721</v>
      </c>
      <c r="F44" s="46">
        <v>60545</v>
      </c>
      <c r="G44" s="46">
        <v>275595</v>
      </c>
      <c r="H44" s="46">
        <v>797760</v>
      </c>
      <c r="I44" s="46">
        <v>281640</v>
      </c>
      <c r="J44" s="46">
        <v>44794</v>
      </c>
      <c r="K44" s="46">
        <v>945711</v>
      </c>
      <c r="L44" s="46">
        <v>772058</v>
      </c>
      <c r="M44" s="46">
        <v>818358</v>
      </c>
      <c r="N44" s="46">
        <v>2339200</v>
      </c>
    </row>
    <row r="45" spans="1:14" ht="12" customHeight="1">
      <c r="A45" s="37">
        <v>225</v>
      </c>
      <c r="B45" s="17" t="s">
        <v>162</v>
      </c>
      <c r="C45" s="46" t="s">
        <v>263</v>
      </c>
      <c r="D45" s="46">
        <v>1520465</v>
      </c>
      <c r="E45" s="46">
        <v>8060</v>
      </c>
      <c r="F45" s="46">
        <v>151141</v>
      </c>
      <c r="G45" s="46">
        <v>162778</v>
      </c>
      <c r="H45" s="46">
        <v>593967</v>
      </c>
      <c r="I45" s="46">
        <v>209234</v>
      </c>
      <c r="J45" s="46">
        <v>39125</v>
      </c>
      <c r="K45" s="46">
        <v>138572</v>
      </c>
      <c r="L45" s="46">
        <v>286627</v>
      </c>
      <c r="M45" s="46">
        <v>1063266</v>
      </c>
      <c r="N45" s="46">
        <v>1622700</v>
      </c>
    </row>
    <row r="46" spans="1:14" ht="12" customHeight="1">
      <c r="A46" s="37">
        <v>226</v>
      </c>
      <c r="B46" s="17" t="s">
        <v>163</v>
      </c>
      <c r="C46" s="46" t="s">
        <v>263</v>
      </c>
      <c r="D46" s="46">
        <v>1491813</v>
      </c>
      <c r="E46" s="46">
        <v>10360</v>
      </c>
      <c r="F46" s="46">
        <v>142492</v>
      </c>
      <c r="G46" s="46">
        <v>107264</v>
      </c>
      <c r="H46" s="46">
        <v>707766</v>
      </c>
      <c r="I46" s="46">
        <v>165902</v>
      </c>
      <c r="J46" s="46">
        <v>13328</v>
      </c>
      <c r="K46" s="46">
        <v>243978</v>
      </c>
      <c r="L46" s="46">
        <v>574930</v>
      </c>
      <c r="M46" s="46">
        <v>714695</v>
      </c>
      <c r="N46" s="46">
        <v>4389300</v>
      </c>
    </row>
    <row r="47" spans="1:14" ht="12" customHeight="1">
      <c r="A47" s="37">
        <v>227</v>
      </c>
      <c r="B47" s="17" t="s">
        <v>164</v>
      </c>
      <c r="C47" s="46" t="s">
        <v>263</v>
      </c>
      <c r="D47" s="46">
        <v>1802439</v>
      </c>
      <c r="E47" s="46">
        <v>8034</v>
      </c>
      <c r="F47" s="46">
        <v>149269</v>
      </c>
      <c r="G47" s="46">
        <v>186296</v>
      </c>
      <c r="H47" s="46">
        <v>326042</v>
      </c>
      <c r="I47" s="46">
        <v>81364</v>
      </c>
      <c r="J47" s="46">
        <v>1734</v>
      </c>
      <c r="K47" s="46">
        <v>501913</v>
      </c>
      <c r="L47" s="46">
        <v>513940</v>
      </c>
      <c r="M47" s="46">
        <v>656397</v>
      </c>
      <c r="N47" s="46">
        <v>3798773</v>
      </c>
    </row>
    <row r="48" spans="1:14" ht="12" customHeight="1">
      <c r="A48" s="37">
        <v>228</v>
      </c>
      <c r="B48" s="17" t="s">
        <v>165</v>
      </c>
      <c r="C48" s="46">
        <v>15482</v>
      </c>
      <c r="D48" s="46">
        <v>813077</v>
      </c>
      <c r="E48" s="46">
        <v>8040</v>
      </c>
      <c r="F48" s="46">
        <v>175108</v>
      </c>
      <c r="G48" s="46">
        <v>264726</v>
      </c>
      <c r="H48" s="46">
        <v>650456</v>
      </c>
      <c r="I48" s="46">
        <v>52924</v>
      </c>
      <c r="J48" s="46">
        <v>13642</v>
      </c>
      <c r="K48" s="46">
        <v>28976</v>
      </c>
      <c r="L48" s="46">
        <v>316920</v>
      </c>
      <c r="M48" s="46">
        <v>475632</v>
      </c>
      <c r="N48" s="46">
        <v>1527500</v>
      </c>
    </row>
    <row r="49" spans="1:14" ht="12" customHeight="1">
      <c r="A49" s="37">
        <v>229</v>
      </c>
      <c r="B49" s="17" t="s">
        <v>148</v>
      </c>
      <c r="C49" s="46" t="s">
        <v>263</v>
      </c>
      <c r="D49" s="46">
        <v>1580490</v>
      </c>
      <c r="E49" s="46">
        <v>18179</v>
      </c>
      <c r="F49" s="46">
        <v>118981</v>
      </c>
      <c r="G49" s="46">
        <v>871474</v>
      </c>
      <c r="H49" s="46">
        <v>550759</v>
      </c>
      <c r="I49" s="46">
        <v>51849</v>
      </c>
      <c r="J49" s="46">
        <v>39755</v>
      </c>
      <c r="K49" s="46">
        <v>137202</v>
      </c>
      <c r="L49" s="46">
        <v>755158</v>
      </c>
      <c r="M49" s="46">
        <v>1488940</v>
      </c>
      <c r="N49" s="46">
        <v>3404539</v>
      </c>
    </row>
    <row r="50" spans="1:14" ht="12" customHeight="1">
      <c r="A50" s="37">
        <v>301</v>
      </c>
      <c r="B50" s="17" t="s">
        <v>166</v>
      </c>
      <c r="C50" s="46" t="s">
        <v>263</v>
      </c>
      <c r="D50" s="46">
        <v>481068</v>
      </c>
      <c r="E50" s="46">
        <v>4702</v>
      </c>
      <c r="F50" s="46">
        <v>58720</v>
      </c>
      <c r="G50" s="46">
        <v>36262</v>
      </c>
      <c r="H50" s="46">
        <v>193017</v>
      </c>
      <c r="I50" s="46">
        <v>27735</v>
      </c>
      <c r="J50" s="46">
        <v>1199</v>
      </c>
      <c r="K50" s="46">
        <v>434320</v>
      </c>
      <c r="L50" s="46">
        <v>265033</v>
      </c>
      <c r="M50" s="46">
        <v>127621</v>
      </c>
      <c r="N50" s="46">
        <v>564357</v>
      </c>
    </row>
    <row r="51" spans="1:14" ht="12" customHeight="1">
      <c r="A51" s="37">
        <v>365</v>
      </c>
      <c r="B51" s="17" t="s">
        <v>167</v>
      </c>
      <c r="C51" s="46" t="s">
        <v>263</v>
      </c>
      <c r="D51" s="46">
        <v>720215</v>
      </c>
      <c r="E51" s="46">
        <v>4967</v>
      </c>
      <c r="F51" s="46">
        <v>42599</v>
      </c>
      <c r="G51" s="46">
        <v>212769</v>
      </c>
      <c r="H51" s="46">
        <v>384105</v>
      </c>
      <c r="I51" s="46">
        <v>12501</v>
      </c>
      <c r="J51" s="46">
        <v>33187</v>
      </c>
      <c r="K51" s="46">
        <v>538822</v>
      </c>
      <c r="L51" s="46">
        <v>211770</v>
      </c>
      <c r="M51" s="46">
        <v>365806</v>
      </c>
      <c r="N51" s="46">
        <v>931802</v>
      </c>
    </row>
    <row r="52" spans="1:14" ht="12" customHeight="1">
      <c r="A52" s="37">
        <v>381</v>
      </c>
      <c r="B52" s="17" t="s">
        <v>168</v>
      </c>
      <c r="C52" s="46" t="s">
        <v>263</v>
      </c>
      <c r="D52" s="46">
        <v>527072</v>
      </c>
      <c r="E52" s="46">
        <v>5884</v>
      </c>
      <c r="F52" s="46">
        <v>6627</v>
      </c>
      <c r="G52" s="46">
        <v>168568</v>
      </c>
      <c r="H52" s="46">
        <v>109008</v>
      </c>
      <c r="I52" s="46">
        <v>36613</v>
      </c>
      <c r="J52" s="46">
        <v>166</v>
      </c>
      <c r="K52" s="46">
        <v>115697</v>
      </c>
      <c r="L52" s="46">
        <v>251590</v>
      </c>
      <c r="M52" s="46">
        <v>335730</v>
      </c>
      <c r="N52" s="46">
        <v>563922</v>
      </c>
    </row>
    <row r="53" spans="1:14" ht="12" customHeight="1">
      <c r="A53" s="37">
        <v>382</v>
      </c>
      <c r="B53" s="17" t="s">
        <v>169</v>
      </c>
      <c r="C53" s="46" t="s">
        <v>263</v>
      </c>
      <c r="D53" s="46">
        <v>535728</v>
      </c>
      <c r="E53" s="46">
        <v>7174</v>
      </c>
      <c r="F53" s="46">
        <v>105698</v>
      </c>
      <c r="G53" s="46">
        <v>135593</v>
      </c>
      <c r="H53" s="46">
        <v>80027</v>
      </c>
      <c r="I53" s="46">
        <v>37029</v>
      </c>
      <c r="J53" s="46">
        <v>16</v>
      </c>
      <c r="K53" s="46">
        <v>1264835</v>
      </c>
      <c r="L53" s="46">
        <v>171284</v>
      </c>
      <c r="M53" s="46">
        <v>193790</v>
      </c>
      <c r="N53" s="46">
        <v>546584</v>
      </c>
    </row>
    <row r="54" spans="1:14" ht="12" customHeight="1">
      <c r="A54" s="37">
        <v>442</v>
      </c>
      <c r="B54" s="17" t="s">
        <v>171</v>
      </c>
      <c r="C54" s="46" t="s">
        <v>263</v>
      </c>
      <c r="D54" s="46">
        <v>332032</v>
      </c>
      <c r="E54" s="46">
        <v>2484</v>
      </c>
      <c r="F54" s="46">
        <v>12690</v>
      </c>
      <c r="G54" s="46">
        <v>43242</v>
      </c>
      <c r="H54" s="46">
        <v>82102</v>
      </c>
      <c r="I54" s="46">
        <v>20497</v>
      </c>
      <c r="J54" s="46">
        <v>11626</v>
      </c>
      <c r="K54" s="46">
        <v>5418</v>
      </c>
      <c r="L54" s="46">
        <v>93548</v>
      </c>
      <c r="M54" s="46">
        <v>224828</v>
      </c>
      <c r="N54" s="46">
        <v>358200</v>
      </c>
    </row>
    <row r="55" spans="1:14" ht="12" customHeight="1">
      <c r="A55" s="37">
        <v>443</v>
      </c>
      <c r="B55" s="17" t="s">
        <v>172</v>
      </c>
      <c r="C55" s="46" t="s">
        <v>263</v>
      </c>
      <c r="D55" s="46">
        <v>405233</v>
      </c>
      <c r="E55" s="46">
        <v>4327</v>
      </c>
      <c r="F55" s="46">
        <v>14887</v>
      </c>
      <c r="G55" s="46">
        <v>191307</v>
      </c>
      <c r="H55" s="46">
        <v>160552</v>
      </c>
      <c r="I55" s="46">
        <v>23936</v>
      </c>
      <c r="J55" s="46">
        <v>12649</v>
      </c>
      <c r="K55" s="46">
        <v>48566</v>
      </c>
      <c r="L55" s="46">
        <v>150413</v>
      </c>
      <c r="M55" s="46">
        <v>381941</v>
      </c>
      <c r="N55" s="46">
        <v>643652</v>
      </c>
    </row>
    <row r="56" spans="1:14" ht="12" customHeight="1">
      <c r="A56" s="37">
        <v>446</v>
      </c>
      <c r="B56" s="17" t="s">
        <v>170</v>
      </c>
      <c r="C56" s="46" t="s">
        <v>263</v>
      </c>
      <c r="D56" s="46">
        <v>738534</v>
      </c>
      <c r="E56" s="46">
        <v>2937</v>
      </c>
      <c r="F56" s="46">
        <v>41206</v>
      </c>
      <c r="G56" s="46">
        <v>116228</v>
      </c>
      <c r="H56" s="46">
        <v>243268</v>
      </c>
      <c r="I56" s="46">
        <v>10554</v>
      </c>
      <c r="J56" s="46">
        <v>1812</v>
      </c>
      <c r="K56" s="46">
        <v>354701</v>
      </c>
      <c r="L56" s="46">
        <v>127688</v>
      </c>
      <c r="M56" s="46">
        <v>181869</v>
      </c>
      <c r="N56" s="46">
        <v>685716</v>
      </c>
    </row>
    <row r="57" spans="1:14" ht="12" customHeight="1">
      <c r="A57" s="37">
        <v>464</v>
      </c>
      <c r="B57" s="17" t="s">
        <v>173</v>
      </c>
      <c r="C57" s="46" t="s">
        <v>263</v>
      </c>
      <c r="D57" s="46">
        <v>573264</v>
      </c>
      <c r="E57" s="46">
        <v>6828</v>
      </c>
      <c r="F57" s="46">
        <v>7846</v>
      </c>
      <c r="G57" s="46">
        <v>594866</v>
      </c>
      <c r="H57" s="46">
        <v>149282</v>
      </c>
      <c r="I57" s="46">
        <v>25769</v>
      </c>
      <c r="J57" s="46">
        <v>10287</v>
      </c>
      <c r="K57" s="46">
        <v>767</v>
      </c>
      <c r="L57" s="46">
        <v>163961</v>
      </c>
      <c r="M57" s="46">
        <v>107240</v>
      </c>
      <c r="N57" s="46">
        <v>523751</v>
      </c>
    </row>
    <row r="58" spans="1:14" ht="12" customHeight="1">
      <c r="A58" s="37">
        <v>481</v>
      </c>
      <c r="B58" s="17" t="s">
        <v>174</v>
      </c>
      <c r="C58" s="46" t="s">
        <v>263</v>
      </c>
      <c r="D58" s="46">
        <v>431463</v>
      </c>
      <c r="E58" s="46">
        <v>3269</v>
      </c>
      <c r="F58" s="46">
        <v>225580</v>
      </c>
      <c r="G58" s="46">
        <v>233811</v>
      </c>
      <c r="H58" s="46">
        <v>131591</v>
      </c>
      <c r="I58" s="46">
        <v>53199</v>
      </c>
      <c r="J58" s="46">
        <v>5158</v>
      </c>
      <c r="K58" s="46">
        <v>105041</v>
      </c>
      <c r="L58" s="46">
        <v>98801</v>
      </c>
      <c r="M58" s="46">
        <v>749121</v>
      </c>
      <c r="N58" s="46">
        <v>578248</v>
      </c>
    </row>
    <row r="59" spans="1:14" ht="12" customHeight="1">
      <c r="A59" s="37">
        <v>501</v>
      </c>
      <c r="B59" s="17" t="s">
        <v>175</v>
      </c>
      <c r="C59" s="46" t="s">
        <v>263</v>
      </c>
      <c r="D59" s="46">
        <v>1514888</v>
      </c>
      <c r="E59" s="46">
        <v>4783</v>
      </c>
      <c r="F59" s="46">
        <v>91676</v>
      </c>
      <c r="G59" s="46">
        <v>87422</v>
      </c>
      <c r="H59" s="46">
        <v>297093</v>
      </c>
      <c r="I59" s="46">
        <v>71544</v>
      </c>
      <c r="J59" s="46">
        <v>211627</v>
      </c>
      <c r="K59" s="46">
        <v>1002689</v>
      </c>
      <c r="L59" s="46">
        <v>53243</v>
      </c>
      <c r="M59" s="46">
        <v>392585</v>
      </c>
      <c r="N59" s="46">
        <v>1812743</v>
      </c>
    </row>
    <row r="60" spans="1:14" ht="12" customHeight="1">
      <c r="A60" s="37">
        <v>585</v>
      </c>
      <c r="B60" s="17" t="s">
        <v>176</v>
      </c>
      <c r="C60" s="46" t="s">
        <v>263</v>
      </c>
      <c r="D60" s="46">
        <v>775236</v>
      </c>
      <c r="E60" s="46">
        <v>4218</v>
      </c>
      <c r="F60" s="46">
        <v>39267</v>
      </c>
      <c r="G60" s="46">
        <v>68664</v>
      </c>
      <c r="H60" s="46">
        <v>164298</v>
      </c>
      <c r="I60" s="46">
        <v>115677</v>
      </c>
      <c r="J60" s="46">
        <v>39205</v>
      </c>
      <c r="K60" s="46">
        <v>280149</v>
      </c>
      <c r="L60" s="46">
        <v>173076</v>
      </c>
      <c r="M60" s="46">
        <v>375194</v>
      </c>
      <c r="N60" s="46">
        <v>1534458</v>
      </c>
    </row>
    <row r="61" spans="1:14" ht="12" customHeight="1">
      <c r="A61" s="37">
        <v>586</v>
      </c>
      <c r="B61" s="17" t="s">
        <v>177</v>
      </c>
      <c r="C61" s="46" t="s">
        <v>263</v>
      </c>
      <c r="D61" s="46">
        <v>724605</v>
      </c>
      <c r="E61" s="46">
        <v>3178</v>
      </c>
      <c r="F61" s="46">
        <v>25443</v>
      </c>
      <c r="G61" s="46">
        <v>14896</v>
      </c>
      <c r="H61" s="46">
        <v>273403</v>
      </c>
      <c r="I61" s="46">
        <v>89506</v>
      </c>
      <c r="J61" s="46">
        <v>17490</v>
      </c>
      <c r="K61" s="46">
        <v>36047</v>
      </c>
      <c r="L61" s="46">
        <v>130283</v>
      </c>
      <c r="M61" s="46">
        <v>401564</v>
      </c>
      <c r="N61" s="46">
        <v>937372</v>
      </c>
    </row>
    <row r="62" spans="1:14" ht="3.75" customHeight="1">
      <c r="A62" s="15"/>
      <c r="B62" s="41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3:14" ht="11.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="58" customFormat="1" ht="11.25"/>
    <row r="65" spans="3:14" ht="11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3:14" ht="11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3:14" ht="11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3:14" ht="11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5" customWidth="1"/>
    <col min="2" max="2" width="11.375" style="5" customWidth="1"/>
    <col min="3" max="3" width="14.25390625" style="53" customWidth="1"/>
    <col min="4" max="17" width="12.125" style="53" customWidth="1"/>
    <col min="18" max="31" width="8.875" style="53" customWidth="1"/>
    <col min="32" max="16384" width="8.875" style="5" customWidth="1"/>
  </cols>
  <sheetData>
    <row r="1" s="23" customFormat="1" ht="17.25"/>
    <row r="2" spans="1:17" s="22" customFormat="1" ht="14.25">
      <c r="A2" s="20" t="s">
        <v>325</v>
      </c>
      <c r="B2" s="20"/>
      <c r="C2" s="20"/>
      <c r="D2" s="20"/>
      <c r="E2" s="20"/>
      <c r="F2" s="20"/>
      <c r="G2" s="20"/>
      <c r="H2" s="20"/>
      <c r="I2" s="56"/>
      <c r="J2" s="20"/>
      <c r="K2" s="20"/>
      <c r="L2" s="56"/>
      <c r="M2" s="20"/>
      <c r="N2" s="20"/>
      <c r="O2" s="20"/>
      <c r="P2" s="20"/>
      <c r="Q2" s="21"/>
    </row>
    <row r="3" spans="1:31" ht="11.25">
      <c r="A3" s="8"/>
      <c r="B3" s="8"/>
      <c r="C3" s="8"/>
      <c r="D3" s="8"/>
      <c r="E3" s="8"/>
      <c r="F3" s="8"/>
      <c r="G3" s="8"/>
      <c r="H3" s="8"/>
      <c r="I3" s="57"/>
      <c r="J3" s="8"/>
      <c r="K3" s="8"/>
      <c r="L3" s="57"/>
      <c r="M3" s="8"/>
      <c r="N3" s="8"/>
      <c r="O3" s="8"/>
      <c r="P3" s="8"/>
      <c r="Q3" s="12" t="s">
        <v>194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3.75" customHeight="1">
      <c r="A4" s="162" t="s">
        <v>202</v>
      </c>
      <c r="B4" s="163"/>
      <c r="C4" s="59" t="s">
        <v>43</v>
      </c>
      <c r="D4" s="59" t="s">
        <v>2</v>
      </c>
      <c r="E4" s="59" t="s">
        <v>3</v>
      </c>
      <c r="F4" s="59" t="s">
        <v>5</v>
      </c>
      <c r="G4" s="59" t="s">
        <v>7</v>
      </c>
      <c r="H4" s="59" t="s">
        <v>9</v>
      </c>
      <c r="I4" s="62" t="s">
        <v>201</v>
      </c>
      <c r="J4" s="59" t="s">
        <v>12</v>
      </c>
      <c r="K4" s="59" t="s">
        <v>14</v>
      </c>
      <c r="L4" s="59" t="s">
        <v>58</v>
      </c>
      <c r="M4" s="59" t="s">
        <v>18</v>
      </c>
      <c r="N4" s="60" t="s">
        <v>200</v>
      </c>
      <c r="O4" s="59" t="s">
        <v>22</v>
      </c>
      <c r="P4" s="59" t="s">
        <v>59</v>
      </c>
      <c r="Q4" s="61" t="s">
        <v>269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15.75" customHeight="1">
      <c r="B5" s="54" t="s">
        <v>433</v>
      </c>
      <c r="C5" s="46">
        <v>2681429758</v>
      </c>
      <c r="D5" s="46">
        <v>14743653</v>
      </c>
      <c r="E5" s="46">
        <v>249367362</v>
      </c>
      <c r="F5" s="46">
        <v>582708729</v>
      </c>
      <c r="G5" s="46">
        <v>191913476</v>
      </c>
      <c r="H5" s="46">
        <v>10362455</v>
      </c>
      <c r="I5" s="46">
        <v>57269007</v>
      </c>
      <c r="J5" s="46">
        <v>58553101</v>
      </c>
      <c r="K5" s="46">
        <v>414387857</v>
      </c>
      <c r="L5" s="46">
        <v>66778205</v>
      </c>
      <c r="M5" s="46">
        <v>265181905</v>
      </c>
      <c r="N5" s="46">
        <v>40044896</v>
      </c>
      <c r="O5" s="46">
        <v>710875657</v>
      </c>
      <c r="P5" s="46">
        <v>17558847</v>
      </c>
      <c r="Q5" s="46">
        <v>1684608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2" customHeight="1">
      <c r="B6" s="54" t="s">
        <v>179</v>
      </c>
      <c r="C6" s="46">
        <v>2200738212</v>
      </c>
      <c r="D6" s="46">
        <v>13469503</v>
      </c>
      <c r="E6" s="46">
        <v>226337206</v>
      </c>
      <c r="F6" s="46">
        <v>584716295</v>
      </c>
      <c r="G6" s="46">
        <v>193188158</v>
      </c>
      <c r="H6" s="46">
        <v>9416989</v>
      </c>
      <c r="I6" s="46">
        <v>50380038</v>
      </c>
      <c r="J6" s="46">
        <v>62368547</v>
      </c>
      <c r="K6" s="46">
        <v>353534694</v>
      </c>
      <c r="L6" s="46">
        <v>71327474</v>
      </c>
      <c r="M6" s="46">
        <v>242559851</v>
      </c>
      <c r="N6" s="46">
        <v>8882672</v>
      </c>
      <c r="O6" s="46">
        <v>367066372</v>
      </c>
      <c r="P6" s="46">
        <v>17490413</v>
      </c>
      <c r="Q6" s="46" t="s">
        <v>190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2" customHeight="1">
      <c r="B7" s="54" t="s">
        <v>258</v>
      </c>
      <c r="C7" s="46">
        <v>2182361595</v>
      </c>
      <c r="D7" s="46">
        <v>13276097</v>
      </c>
      <c r="E7" s="46">
        <v>226828900</v>
      </c>
      <c r="F7" s="46">
        <v>610160907</v>
      </c>
      <c r="G7" s="46">
        <v>186708906</v>
      </c>
      <c r="H7" s="46">
        <v>9395534</v>
      </c>
      <c r="I7" s="46">
        <v>50932919</v>
      </c>
      <c r="J7" s="46">
        <v>57769868</v>
      </c>
      <c r="K7" s="46">
        <v>351635647</v>
      </c>
      <c r="L7" s="46">
        <v>71801714</v>
      </c>
      <c r="M7" s="46">
        <v>233835566</v>
      </c>
      <c r="N7" s="46">
        <v>2042167</v>
      </c>
      <c r="O7" s="46">
        <v>350351533</v>
      </c>
      <c r="P7" s="46">
        <v>17621837</v>
      </c>
      <c r="Q7" s="46" t="s">
        <v>190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ht="12" customHeight="1">
      <c r="B8" s="54" t="s">
        <v>349</v>
      </c>
      <c r="C8" s="46">
        <v>2201003780</v>
      </c>
      <c r="D8" s="46">
        <v>13136915</v>
      </c>
      <c r="E8" s="46">
        <v>244882944</v>
      </c>
      <c r="F8" s="46">
        <v>622852966</v>
      </c>
      <c r="G8" s="46">
        <v>188681194</v>
      </c>
      <c r="H8" s="46">
        <v>10178566</v>
      </c>
      <c r="I8" s="46">
        <v>46117274</v>
      </c>
      <c r="J8" s="46">
        <v>59406356</v>
      </c>
      <c r="K8" s="46">
        <v>341731334</v>
      </c>
      <c r="L8" s="46">
        <v>66913387</v>
      </c>
      <c r="M8" s="46">
        <v>227087566</v>
      </c>
      <c r="N8" s="46">
        <v>311631</v>
      </c>
      <c r="O8" s="46">
        <v>362375920</v>
      </c>
      <c r="P8" s="46">
        <v>17327727</v>
      </c>
      <c r="Q8" s="46" t="s">
        <v>190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ht="12" customHeight="1">
      <c r="B9" s="54" t="s">
        <v>461</v>
      </c>
      <c r="C9" s="46">
        <f>SUM(C11:C21)</f>
        <v>2368159393</v>
      </c>
      <c r="D9" s="46">
        <f aca="true" t="shared" si="0" ref="D9:P9">SUM(D11:D21)</f>
        <v>12588281</v>
      </c>
      <c r="E9" s="46">
        <f t="shared" si="0"/>
        <v>281696616</v>
      </c>
      <c r="F9" s="46">
        <f t="shared" si="0"/>
        <v>685288790</v>
      </c>
      <c r="G9" s="46">
        <f t="shared" si="0"/>
        <v>228691808</v>
      </c>
      <c r="H9" s="46" t="e">
        <f t="shared" si="0"/>
        <v>#VALUE!</v>
      </c>
      <c r="I9" s="46">
        <f t="shared" si="0"/>
        <v>45469309</v>
      </c>
      <c r="J9" s="46">
        <f t="shared" si="0"/>
        <v>75135267</v>
      </c>
      <c r="K9" s="46">
        <f t="shared" si="0"/>
        <v>347083392</v>
      </c>
      <c r="L9" s="46">
        <f t="shared" si="0"/>
        <v>66959515</v>
      </c>
      <c r="M9" s="46">
        <f t="shared" si="0"/>
        <v>242095722</v>
      </c>
      <c r="N9" s="46">
        <f t="shared" si="0"/>
        <v>3867328</v>
      </c>
      <c r="O9" s="46">
        <f t="shared" si="0"/>
        <v>350361355</v>
      </c>
      <c r="P9" s="46">
        <f t="shared" si="0"/>
        <v>16148051</v>
      </c>
      <c r="Q9" s="46" t="s">
        <v>469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ht="7.5" customHeight="1">
      <c r="B10" s="5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2" customHeight="1">
      <c r="A11" s="37"/>
      <c r="B11" s="17" t="s">
        <v>49</v>
      </c>
      <c r="C11" s="46">
        <f>C23+C25+C27</f>
        <v>395143405</v>
      </c>
      <c r="D11" s="46">
        <f aca="true" t="shared" si="1" ref="D11:O11">D23+D25+D27</f>
        <v>1931927</v>
      </c>
      <c r="E11" s="46">
        <f t="shared" si="1"/>
        <v>53480455</v>
      </c>
      <c r="F11" s="46">
        <f t="shared" si="1"/>
        <v>129676052</v>
      </c>
      <c r="G11" s="46">
        <f t="shared" si="1"/>
        <v>32511229</v>
      </c>
      <c r="H11" s="46">
        <f t="shared" si="1"/>
        <v>976455</v>
      </c>
      <c r="I11" s="46">
        <f t="shared" si="1"/>
        <v>333974</v>
      </c>
      <c r="J11" s="46">
        <f t="shared" si="1"/>
        <v>5231381</v>
      </c>
      <c r="K11" s="46">
        <f t="shared" si="1"/>
        <v>55166235</v>
      </c>
      <c r="L11" s="46">
        <f t="shared" si="1"/>
        <v>10786791</v>
      </c>
      <c r="M11" s="46">
        <f t="shared" si="1"/>
        <v>44599875</v>
      </c>
      <c r="N11" s="46">
        <v>31440</v>
      </c>
      <c r="O11" s="46">
        <f t="shared" si="1"/>
        <v>58113669</v>
      </c>
      <c r="P11" s="46">
        <v>2303922</v>
      </c>
      <c r="Q11" s="46" t="s">
        <v>469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2" customHeight="1">
      <c r="A12" s="37"/>
      <c r="B12" s="17" t="s">
        <v>50</v>
      </c>
      <c r="C12" s="46">
        <f>C28+C34+C37+C39+C50</f>
        <v>225046402</v>
      </c>
      <c r="D12" s="46">
        <f aca="true" t="shared" si="2" ref="D12:O12">D28+D34+D37+D39+D50</f>
        <v>1818781</v>
      </c>
      <c r="E12" s="46">
        <f t="shared" si="2"/>
        <v>30461819</v>
      </c>
      <c r="F12" s="46">
        <f t="shared" si="2"/>
        <v>64402030</v>
      </c>
      <c r="G12" s="46">
        <f t="shared" si="2"/>
        <v>23015365</v>
      </c>
      <c r="H12" s="46">
        <f t="shared" si="2"/>
        <v>914658</v>
      </c>
      <c r="I12" s="46">
        <f t="shared" si="2"/>
        <v>1280153</v>
      </c>
      <c r="J12" s="46">
        <f t="shared" si="2"/>
        <v>8215749</v>
      </c>
      <c r="K12" s="46">
        <f t="shared" si="2"/>
        <v>25605680</v>
      </c>
      <c r="L12" s="46">
        <f t="shared" si="2"/>
        <v>7186605</v>
      </c>
      <c r="M12" s="46">
        <f t="shared" si="2"/>
        <v>32199551</v>
      </c>
      <c r="N12" s="46">
        <v>10170</v>
      </c>
      <c r="O12" s="46">
        <f t="shared" si="2"/>
        <v>27605255</v>
      </c>
      <c r="P12" s="46">
        <v>2330586</v>
      </c>
      <c r="Q12" s="46" t="s">
        <v>469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2" customHeight="1">
      <c r="A13" s="37"/>
      <c r="B13" s="17" t="s">
        <v>51</v>
      </c>
      <c r="C13" s="46">
        <f>C24+C31+C36+C52+C53</f>
        <v>222954038</v>
      </c>
      <c r="D13" s="46">
        <f aca="true" t="shared" si="3" ref="D13:O13">D24+D31+D36+D52+D53</f>
        <v>1633744</v>
      </c>
      <c r="E13" s="46">
        <f t="shared" si="3"/>
        <v>38855207</v>
      </c>
      <c r="F13" s="46">
        <f t="shared" si="3"/>
        <v>64612938</v>
      </c>
      <c r="G13" s="46">
        <f t="shared" si="3"/>
        <v>20612766</v>
      </c>
      <c r="H13" s="46">
        <f t="shared" si="3"/>
        <v>2376438</v>
      </c>
      <c r="I13" s="46">
        <f t="shared" si="3"/>
        <v>3243401</v>
      </c>
      <c r="J13" s="46">
        <f t="shared" si="3"/>
        <v>3411357</v>
      </c>
      <c r="K13" s="46">
        <f t="shared" si="3"/>
        <v>30897274</v>
      </c>
      <c r="L13" s="46">
        <f t="shared" si="3"/>
        <v>7682080</v>
      </c>
      <c r="M13" s="46">
        <f t="shared" si="3"/>
        <v>22785365</v>
      </c>
      <c r="N13" s="46">
        <v>2575</v>
      </c>
      <c r="O13" s="46">
        <f t="shared" si="3"/>
        <v>26592255</v>
      </c>
      <c r="P13" s="46">
        <v>248638</v>
      </c>
      <c r="Q13" s="46" t="s">
        <v>469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2" customHeight="1">
      <c r="A14" s="37"/>
      <c r="B14" s="17" t="s">
        <v>52</v>
      </c>
      <c r="C14" s="46">
        <f>C33+C35+C38+C40+C48+C51</f>
        <v>112474801</v>
      </c>
      <c r="D14" s="46">
        <f aca="true" t="shared" si="4" ref="D14:O14">D33+D35+D38+D40+D48+D51</f>
        <v>994360</v>
      </c>
      <c r="E14" s="46">
        <f t="shared" si="4"/>
        <v>17850880</v>
      </c>
      <c r="F14" s="46">
        <f t="shared" si="4"/>
        <v>27736052</v>
      </c>
      <c r="G14" s="46">
        <f t="shared" si="4"/>
        <v>12715770</v>
      </c>
      <c r="H14" s="46">
        <f t="shared" si="4"/>
        <v>1344457</v>
      </c>
      <c r="I14" s="46">
        <f t="shared" si="4"/>
        <v>5553915</v>
      </c>
      <c r="J14" s="46">
        <f t="shared" si="4"/>
        <v>3235260</v>
      </c>
      <c r="K14" s="46">
        <f t="shared" si="4"/>
        <v>12412539</v>
      </c>
      <c r="L14" s="46">
        <f t="shared" si="4"/>
        <v>3979712</v>
      </c>
      <c r="M14" s="46">
        <f t="shared" si="4"/>
        <v>11935894</v>
      </c>
      <c r="N14" s="46">
        <v>165567</v>
      </c>
      <c r="O14" s="46">
        <f t="shared" si="4"/>
        <v>14550395</v>
      </c>
      <c r="P14" s="46" t="s">
        <v>190</v>
      </c>
      <c r="Q14" s="46" t="s">
        <v>469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2" customHeight="1">
      <c r="A15" s="37"/>
      <c r="B15" s="17" t="s">
        <v>53</v>
      </c>
      <c r="C15" s="46">
        <f>C22+C56+C54+C55</f>
        <v>230878961</v>
      </c>
      <c r="D15" s="46">
        <f aca="true" t="shared" si="5" ref="D15:O15">D22+D56+D54+D55</f>
        <v>1263368</v>
      </c>
      <c r="E15" s="46">
        <f t="shared" si="5"/>
        <v>18694603</v>
      </c>
      <c r="F15" s="46">
        <f t="shared" si="5"/>
        <v>66763184</v>
      </c>
      <c r="G15" s="46">
        <f t="shared" si="5"/>
        <v>29011668</v>
      </c>
      <c r="H15" s="46">
        <f t="shared" si="5"/>
        <v>1145090</v>
      </c>
      <c r="I15" s="46">
        <f t="shared" si="5"/>
        <v>4197077</v>
      </c>
      <c r="J15" s="46">
        <f t="shared" si="5"/>
        <v>9233098</v>
      </c>
      <c r="K15" s="46">
        <f t="shared" si="5"/>
        <v>46712101</v>
      </c>
      <c r="L15" s="46">
        <f t="shared" si="5"/>
        <v>6658373</v>
      </c>
      <c r="M15" s="46">
        <f t="shared" si="5"/>
        <v>22746414</v>
      </c>
      <c r="N15" s="46">
        <v>152304</v>
      </c>
      <c r="O15" s="46">
        <f t="shared" si="5"/>
        <v>23713681</v>
      </c>
      <c r="P15" s="46">
        <v>588000</v>
      </c>
      <c r="Q15" s="46" t="s">
        <v>469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2" customHeight="1">
      <c r="A16" s="37"/>
      <c r="B16" s="17" t="s">
        <v>54</v>
      </c>
      <c r="C16" s="46">
        <f>C29+C32+C49+C47+C57+C58+C59</f>
        <v>124182516</v>
      </c>
      <c r="D16" s="46">
        <f aca="true" t="shared" si="6" ref="D16:O16">D29+D32+D49+D47+D57+D58+D59</f>
        <v>1154227</v>
      </c>
      <c r="E16" s="46">
        <f t="shared" si="6"/>
        <v>19315616</v>
      </c>
      <c r="F16" s="46">
        <f t="shared" si="6"/>
        <v>26807301</v>
      </c>
      <c r="G16" s="46">
        <f t="shared" si="6"/>
        <v>12469339</v>
      </c>
      <c r="H16" s="46" t="e">
        <f t="shared" si="6"/>
        <v>#VALUE!</v>
      </c>
      <c r="I16" s="46">
        <f t="shared" si="6"/>
        <v>5401210</v>
      </c>
      <c r="J16" s="46">
        <f t="shared" si="6"/>
        <v>3796407</v>
      </c>
      <c r="K16" s="46">
        <f t="shared" si="6"/>
        <v>16637705</v>
      </c>
      <c r="L16" s="46">
        <f t="shared" si="6"/>
        <v>5207570</v>
      </c>
      <c r="M16" s="46">
        <f t="shared" si="6"/>
        <v>12864571</v>
      </c>
      <c r="N16" s="46">
        <v>2120944</v>
      </c>
      <c r="O16" s="46">
        <f t="shared" si="6"/>
        <v>17787319</v>
      </c>
      <c r="P16" s="46" t="s">
        <v>190</v>
      </c>
      <c r="Q16" s="46" t="s">
        <v>469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2" customHeight="1">
      <c r="A17" s="37"/>
      <c r="B17" s="17" t="s">
        <v>55</v>
      </c>
      <c r="C17" s="46">
        <f>C30+C42+C45+C60+C61</f>
        <v>114226805</v>
      </c>
      <c r="D17" s="46">
        <f aca="true" t="shared" si="7" ref="D17:O17">D30+D42+D45+D60+D61</f>
        <v>778673</v>
      </c>
      <c r="E17" s="46">
        <f t="shared" si="7"/>
        <v>18568187</v>
      </c>
      <c r="F17" s="46">
        <f t="shared" si="7"/>
        <v>20157871</v>
      </c>
      <c r="G17" s="46">
        <f t="shared" si="7"/>
        <v>13578372</v>
      </c>
      <c r="H17" s="46">
        <f t="shared" si="7"/>
        <v>262600</v>
      </c>
      <c r="I17" s="46">
        <f t="shared" si="7"/>
        <v>6179983</v>
      </c>
      <c r="J17" s="46">
        <f t="shared" si="7"/>
        <v>3182769</v>
      </c>
      <c r="K17" s="46">
        <f t="shared" si="7"/>
        <v>12757571</v>
      </c>
      <c r="L17" s="46">
        <f t="shared" si="7"/>
        <v>3996203</v>
      </c>
      <c r="M17" s="46">
        <f t="shared" si="7"/>
        <v>12514517</v>
      </c>
      <c r="N17" s="46">
        <v>1197021</v>
      </c>
      <c r="O17" s="46">
        <f t="shared" si="7"/>
        <v>21053038</v>
      </c>
      <c r="P17" s="46" t="s">
        <v>190</v>
      </c>
      <c r="Q17" s="46" t="s">
        <v>469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2" customHeight="1">
      <c r="A18" s="37"/>
      <c r="B18" s="17" t="s">
        <v>56</v>
      </c>
      <c r="C18" s="46">
        <f>C41+C43</f>
        <v>60818357</v>
      </c>
      <c r="D18" s="46">
        <f aca="true" t="shared" si="8" ref="D18:O18">D41+D43</f>
        <v>380611</v>
      </c>
      <c r="E18" s="46">
        <f t="shared" si="8"/>
        <v>8073500</v>
      </c>
      <c r="F18" s="46">
        <f t="shared" si="8"/>
        <v>13303136</v>
      </c>
      <c r="G18" s="46">
        <f t="shared" si="8"/>
        <v>7149371</v>
      </c>
      <c r="H18" s="46">
        <f t="shared" si="8"/>
        <v>99821</v>
      </c>
      <c r="I18" s="46">
        <f t="shared" si="8"/>
        <v>3434565</v>
      </c>
      <c r="J18" s="46">
        <f t="shared" si="8"/>
        <v>1140524</v>
      </c>
      <c r="K18" s="46">
        <f t="shared" si="8"/>
        <v>5596746</v>
      </c>
      <c r="L18" s="46">
        <f t="shared" si="8"/>
        <v>1849795</v>
      </c>
      <c r="M18" s="46">
        <f t="shared" si="8"/>
        <v>6890483</v>
      </c>
      <c r="N18" s="46">
        <v>160226</v>
      </c>
      <c r="O18" s="46">
        <f t="shared" si="8"/>
        <v>12739579</v>
      </c>
      <c r="P18" s="46" t="s">
        <v>190</v>
      </c>
      <c r="Q18" s="46" t="s">
        <v>469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2" customHeight="1">
      <c r="A19" s="37"/>
      <c r="B19" s="17" t="s">
        <v>57</v>
      </c>
      <c r="C19" s="46">
        <f>C26+C44+C46</f>
        <v>79216339</v>
      </c>
      <c r="D19" s="46">
        <f aca="true" t="shared" si="9" ref="D19:O19">D26+D44+D46</f>
        <v>649124</v>
      </c>
      <c r="E19" s="46">
        <f t="shared" si="9"/>
        <v>11415337</v>
      </c>
      <c r="F19" s="46">
        <f t="shared" si="9"/>
        <v>17870853</v>
      </c>
      <c r="G19" s="46">
        <f t="shared" si="9"/>
        <v>6007505</v>
      </c>
      <c r="H19" s="46">
        <f t="shared" si="9"/>
        <v>249164</v>
      </c>
      <c r="I19" s="46">
        <f t="shared" si="9"/>
        <v>5073715</v>
      </c>
      <c r="J19" s="46">
        <f t="shared" si="9"/>
        <v>1580053</v>
      </c>
      <c r="K19" s="46">
        <f t="shared" si="9"/>
        <v>10201899</v>
      </c>
      <c r="L19" s="46">
        <f t="shared" si="9"/>
        <v>2546479</v>
      </c>
      <c r="M19" s="46">
        <f t="shared" si="9"/>
        <v>7417694</v>
      </c>
      <c r="N19" s="46">
        <v>27081</v>
      </c>
      <c r="O19" s="46">
        <f t="shared" si="9"/>
        <v>16161882</v>
      </c>
      <c r="P19" s="46">
        <v>15553</v>
      </c>
      <c r="Q19" s="46" t="s">
        <v>469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7.5" customHeight="1">
      <c r="A20" s="37"/>
      <c r="B20" s="1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 t="s">
        <v>469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" customHeight="1">
      <c r="A21" s="37">
        <v>100</v>
      </c>
      <c r="B21" s="17" t="s">
        <v>138</v>
      </c>
      <c r="C21" s="46">
        <v>803217769</v>
      </c>
      <c r="D21" s="46">
        <v>1983466</v>
      </c>
      <c r="E21" s="46">
        <v>64981012</v>
      </c>
      <c r="F21" s="46">
        <v>253959373</v>
      </c>
      <c r="G21" s="46">
        <v>71620423</v>
      </c>
      <c r="H21" s="46">
        <v>4784969</v>
      </c>
      <c r="I21" s="46">
        <v>10771316</v>
      </c>
      <c r="J21" s="46">
        <v>36108669</v>
      </c>
      <c r="K21" s="46">
        <v>131095642</v>
      </c>
      <c r="L21" s="46">
        <v>17065907</v>
      </c>
      <c r="M21" s="46">
        <v>68141358</v>
      </c>
      <c r="N21" s="46" t="s">
        <v>190</v>
      </c>
      <c r="O21" s="46">
        <v>132044282</v>
      </c>
      <c r="P21" s="46">
        <v>10661352</v>
      </c>
      <c r="Q21" s="46" t="s">
        <v>469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2" customHeight="1">
      <c r="A22" s="37">
        <v>201</v>
      </c>
      <c r="B22" s="17" t="s">
        <v>139</v>
      </c>
      <c r="C22" s="46">
        <v>209636905</v>
      </c>
      <c r="D22" s="46">
        <v>980811</v>
      </c>
      <c r="E22" s="46">
        <v>15691469</v>
      </c>
      <c r="F22" s="46">
        <v>62372228</v>
      </c>
      <c r="G22" s="46">
        <v>26296417</v>
      </c>
      <c r="H22" s="46">
        <v>1080552</v>
      </c>
      <c r="I22" s="46">
        <v>2646803</v>
      </c>
      <c r="J22" s="46">
        <v>8629045</v>
      </c>
      <c r="K22" s="46">
        <v>44574057</v>
      </c>
      <c r="L22" s="46">
        <v>5959679</v>
      </c>
      <c r="M22" s="46">
        <v>20324802</v>
      </c>
      <c r="N22" s="46">
        <v>8696</v>
      </c>
      <c r="O22" s="46">
        <v>20492346</v>
      </c>
      <c r="P22" s="46">
        <v>580000</v>
      </c>
      <c r="Q22" s="46" t="s">
        <v>469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2" customHeight="1">
      <c r="A23" s="37">
        <v>202</v>
      </c>
      <c r="B23" s="17" t="s">
        <v>140</v>
      </c>
      <c r="C23" s="46">
        <v>193462681</v>
      </c>
      <c r="D23" s="46">
        <v>757262</v>
      </c>
      <c r="E23" s="46">
        <v>24342413</v>
      </c>
      <c r="F23" s="46">
        <v>73581385</v>
      </c>
      <c r="G23" s="46">
        <v>14533724</v>
      </c>
      <c r="H23" s="46">
        <v>515015</v>
      </c>
      <c r="I23" s="46">
        <v>147611</v>
      </c>
      <c r="J23" s="46">
        <v>3456456</v>
      </c>
      <c r="K23" s="46">
        <v>25624041</v>
      </c>
      <c r="L23" s="46">
        <v>4621533</v>
      </c>
      <c r="M23" s="46">
        <v>18663664</v>
      </c>
      <c r="N23" s="46">
        <v>7358</v>
      </c>
      <c r="O23" s="46">
        <v>25410131</v>
      </c>
      <c r="P23" s="46">
        <v>1802088</v>
      </c>
      <c r="Q23" s="46" t="s">
        <v>469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" customHeight="1">
      <c r="A24" s="37">
        <v>203</v>
      </c>
      <c r="B24" s="17" t="s">
        <v>141</v>
      </c>
      <c r="C24" s="46">
        <v>95932266</v>
      </c>
      <c r="D24" s="46">
        <v>533138</v>
      </c>
      <c r="E24" s="46">
        <v>14915403</v>
      </c>
      <c r="F24" s="46">
        <v>29397545</v>
      </c>
      <c r="G24" s="46">
        <v>7338539</v>
      </c>
      <c r="H24" s="46">
        <v>359520</v>
      </c>
      <c r="I24" s="46">
        <v>1053862</v>
      </c>
      <c r="J24" s="46">
        <v>1144048</v>
      </c>
      <c r="K24" s="46">
        <v>14459196</v>
      </c>
      <c r="L24" s="46">
        <v>2630116</v>
      </c>
      <c r="M24" s="46">
        <v>11300420</v>
      </c>
      <c r="N24" s="46">
        <v>2575</v>
      </c>
      <c r="O24" s="46">
        <v>12549266</v>
      </c>
      <c r="P24" s="46">
        <v>248638</v>
      </c>
      <c r="Q24" s="46" t="s">
        <v>469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" customHeight="1">
      <c r="A25" s="37">
        <v>204</v>
      </c>
      <c r="B25" s="17" t="s">
        <v>142</v>
      </c>
      <c r="C25" s="46">
        <v>160571384</v>
      </c>
      <c r="D25" s="46">
        <v>841775</v>
      </c>
      <c r="E25" s="46">
        <v>22836415</v>
      </c>
      <c r="F25" s="46">
        <v>47519036</v>
      </c>
      <c r="G25" s="46">
        <v>14351481</v>
      </c>
      <c r="H25" s="46">
        <v>394353</v>
      </c>
      <c r="I25" s="46">
        <v>163778</v>
      </c>
      <c r="J25" s="46">
        <v>1660630</v>
      </c>
      <c r="K25" s="46">
        <v>22281227</v>
      </c>
      <c r="L25" s="46">
        <v>5042151</v>
      </c>
      <c r="M25" s="46">
        <v>21777526</v>
      </c>
      <c r="N25" s="46">
        <v>4253</v>
      </c>
      <c r="O25" s="46">
        <v>23698051</v>
      </c>
      <c r="P25" s="46">
        <v>708</v>
      </c>
      <c r="Q25" s="46" t="s">
        <v>469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2" customHeight="1">
      <c r="A26" s="37">
        <v>205</v>
      </c>
      <c r="B26" s="17" t="s">
        <v>143</v>
      </c>
      <c r="C26" s="46">
        <v>23301007</v>
      </c>
      <c r="D26" s="46">
        <v>205042</v>
      </c>
      <c r="E26" s="46">
        <v>3871585</v>
      </c>
      <c r="F26" s="46">
        <v>5631802</v>
      </c>
      <c r="G26" s="46">
        <v>1692890</v>
      </c>
      <c r="H26" s="46">
        <v>144009</v>
      </c>
      <c r="I26" s="46">
        <v>1886636</v>
      </c>
      <c r="J26" s="46">
        <v>385733</v>
      </c>
      <c r="K26" s="46">
        <v>1945966</v>
      </c>
      <c r="L26" s="46">
        <v>748391</v>
      </c>
      <c r="M26" s="46">
        <v>2336336</v>
      </c>
      <c r="N26" s="46">
        <v>24035</v>
      </c>
      <c r="O26" s="46">
        <v>4428582</v>
      </c>
      <c r="P26" s="46" t="s">
        <v>190</v>
      </c>
      <c r="Q26" s="46" t="s">
        <v>469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" customHeight="1">
      <c r="A27" s="37">
        <v>206</v>
      </c>
      <c r="B27" s="17" t="s">
        <v>144</v>
      </c>
      <c r="C27" s="46">
        <v>41109340</v>
      </c>
      <c r="D27" s="46">
        <v>332890</v>
      </c>
      <c r="E27" s="46">
        <v>6301627</v>
      </c>
      <c r="F27" s="46">
        <v>8575631</v>
      </c>
      <c r="G27" s="46">
        <v>3626024</v>
      </c>
      <c r="H27" s="46">
        <v>67087</v>
      </c>
      <c r="I27" s="46">
        <v>22585</v>
      </c>
      <c r="J27" s="46">
        <v>114295</v>
      </c>
      <c r="K27" s="46">
        <v>7260967</v>
      </c>
      <c r="L27" s="46">
        <v>1123107</v>
      </c>
      <c r="M27" s="46">
        <v>4158685</v>
      </c>
      <c r="N27" s="46">
        <v>19829</v>
      </c>
      <c r="O27" s="46">
        <v>9005487</v>
      </c>
      <c r="P27" s="46">
        <v>501126</v>
      </c>
      <c r="Q27" s="46" t="s">
        <v>469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" customHeight="1">
      <c r="A28" s="37">
        <v>207</v>
      </c>
      <c r="B28" s="17" t="s">
        <v>145</v>
      </c>
      <c r="C28" s="46">
        <v>64351406</v>
      </c>
      <c r="D28" s="46">
        <v>459064</v>
      </c>
      <c r="E28" s="46">
        <v>7127026</v>
      </c>
      <c r="F28" s="46">
        <v>20001446</v>
      </c>
      <c r="G28" s="46">
        <v>5221754</v>
      </c>
      <c r="H28" s="46">
        <v>390878</v>
      </c>
      <c r="I28" s="46">
        <v>113020</v>
      </c>
      <c r="J28" s="46">
        <v>3752798</v>
      </c>
      <c r="K28" s="46">
        <v>7018593</v>
      </c>
      <c r="L28" s="46">
        <v>1796433</v>
      </c>
      <c r="M28" s="46">
        <v>11353489</v>
      </c>
      <c r="N28" s="46" t="s">
        <v>190</v>
      </c>
      <c r="O28" s="46">
        <v>6887131</v>
      </c>
      <c r="P28" s="46">
        <v>229774</v>
      </c>
      <c r="Q28" s="46" t="s">
        <v>469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" customHeight="1">
      <c r="A29" s="37">
        <v>208</v>
      </c>
      <c r="B29" s="17" t="s">
        <v>146</v>
      </c>
      <c r="C29" s="46">
        <v>12952694</v>
      </c>
      <c r="D29" s="46">
        <v>158804</v>
      </c>
      <c r="E29" s="46">
        <v>2668991</v>
      </c>
      <c r="F29" s="46">
        <v>2765859</v>
      </c>
      <c r="G29" s="46">
        <v>1028081</v>
      </c>
      <c r="H29" s="46">
        <v>131924</v>
      </c>
      <c r="I29" s="46">
        <v>442699</v>
      </c>
      <c r="J29" s="46">
        <v>97951</v>
      </c>
      <c r="K29" s="46">
        <v>2064973</v>
      </c>
      <c r="L29" s="46">
        <v>425016</v>
      </c>
      <c r="M29" s="46">
        <v>1278904</v>
      </c>
      <c r="N29" s="46" t="s">
        <v>190</v>
      </c>
      <c r="O29" s="46">
        <v>1889492</v>
      </c>
      <c r="P29" s="46" t="s">
        <v>190</v>
      </c>
      <c r="Q29" s="46" t="s">
        <v>469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" customHeight="1">
      <c r="A30" s="37">
        <v>209</v>
      </c>
      <c r="B30" s="17" t="s">
        <v>147</v>
      </c>
      <c r="C30" s="46">
        <v>49038394</v>
      </c>
      <c r="D30" s="46">
        <v>264604</v>
      </c>
      <c r="E30" s="46">
        <v>7479483</v>
      </c>
      <c r="F30" s="46">
        <v>9232743</v>
      </c>
      <c r="G30" s="46">
        <v>7261563</v>
      </c>
      <c r="H30" s="46">
        <v>101218</v>
      </c>
      <c r="I30" s="46">
        <v>1554525</v>
      </c>
      <c r="J30" s="46">
        <v>1685393</v>
      </c>
      <c r="K30" s="46">
        <v>6800804</v>
      </c>
      <c r="L30" s="46">
        <v>1545126</v>
      </c>
      <c r="M30" s="46">
        <v>4867325</v>
      </c>
      <c r="N30" s="46">
        <v>192886</v>
      </c>
      <c r="O30" s="46">
        <v>8052724</v>
      </c>
      <c r="P30" s="46" t="s">
        <v>190</v>
      </c>
      <c r="Q30" s="46" t="s">
        <v>469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2" customHeight="1">
      <c r="A31" s="37">
        <v>210</v>
      </c>
      <c r="B31" s="17" t="s">
        <v>96</v>
      </c>
      <c r="C31" s="46">
        <v>77362560</v>
      </c>
      <c r="D31" s="46">
        <v>512895</v>
      </c>
      <c r="E31" s="46">
        <v>14998963</v>
      </c>
      <c r="F31" s="46">
        <v>21521700</v>
      </c>
      <c r="G31" s="46">
        <v>7309894</v>
      </c>
      <c r="H31" s="46">
        <v>1639372</v>
      </c>
      <c r="I31" s="46">
        <v>1017755</v>
      </c>
      <c r="J31" s="46">
        <v>1393660</v>
      </c>
      <c r="K31" s="46">
        <v>10118572</v>
      </c>
      <c r="L31" s="46">
        <v>3334871</v>
      </c>
      <c r="M31" s="46">
        <v>6486563</v>
      </c>
      <c r="N31" s="46" t="s">
        <v>190</v>
      </c>
      <c r="O31" s="46">
        <v>9028315</v>
      </c>
      <c r="P31" s="46" t="s">
        <v>190</v>
      </c>
      <c r="Q31" s="46" t="s">
        <v>469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" customHeight="1">
      <c r="A32" s="37">
        <v>212</v>
      </c>
      <c r="B32" s="17" t="s">
        <v>149</v>
      </c>
      <c r="C32" s="46">
        <v>18735702</v>
      </c>
      <c r="D32" s="46">
        <v>190301</v>
      </c>
      <c r="E32" s="46">
        <v>1949539</v>
      </c>
      <c r="F32" s="46">
        <v>4103460</v>
      </c>
      <c r="G32" s="46">
        <v>1772485</v>
      </c>
      <c r="H32" s="46">
        <v>166095</v>
      </c>
      <c r="I32" s="46">
        <v>465212</v>
      </c>
      <c r="J32" s="46">
        <v>1280648</v>
      </c>
      <c r="K32" s="46">
        <v>2874831</v>
      </c>
      <c r="L32" s="46">
        <v>1014120</v>
      </c>
      <c r="M32" s="46">
        <v>1907288</v>
      </c>
      <c r="N32" s="46">
        <v>18259</v>
      </c>
      <c r="O32" s="46">
        <v>2993464</v>
      </c>
      <c r="P32" s="46" t="s">
        <v>190</v>
      </c>
      <c r="Q32" s="46" t="s">
        <v>469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" customHeight="1">
      <c r="A33" s="37">
        <v>213</v>
      </c>
      <c r="B33" s="17" t="s">
        <v>150</v>
      </c>
      <c r="C33" s="46">
        <v>18521522</v>
      </c>
      <c r="D33" s="46">
        <v>159784</v>
      </c>
      <c r="E33" s="46">
        <v>2794849</v>
      </c>
      <c r="F33" s="46">
        <v>4231442</v>
      </c>
      <c r="G33" s="46">
        <v>3035890</v>
      </c>
      <c r="H33" s="46">
        <v>389981</v>
      </c>
      <c r="I33" s="46">
        <v>777723</v>
      </c>
      <c r="J33" s="46">
        <v>472986</v>
      </c>
      <c r="K33" s="46">
        <v>2878056</v>
      </c>
      <c r="L33" s="46">
        <v>505049</v>
      </c>
      <c r="M33" s="46">
        <v>1566530</v>
      </c>
      <c r="N33" s="46">
        <v>1779</v>
      </c>
      <c r="O33" s="46">
        <v>1707453</v>
      </c>
      <c r="P33" s="46" t="s">
        <v>190</v>
      </c>
      <c r="Q33" s="46" t="s">
        <v>469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" customHeight="1">
      <c r="A34" s="37">
        <v>214</v>
      </c>
      <c r="B34" s="17" t="s">
        <v>151</v>
      </c>
      <c r="C34" s="46">
        <v>68350425</v>
      </c>
      <c r="D34" s="46">
        <v>433328</v>
      </c>
      <c r="E34" s="46">
        <v>10404695</v>
      </c>
      <c r="F34" s="46">
        <v>21990472</v>
      </c>
      <c r="G34" s="46">
        <v>5584898</v>
      </c>
      <c r="H34" s="46">
        <v>197785</v>
      </c>
      <c r="I34" s="46">
        <v>159708</v>
      </c>
      <c r="J34" s="46">
        <v>1176344</v>
      </c>
      <c r="K34" s="46">
        <v>8525842</v>
      </c>
      <c r="L34" s="46">
        <v>2215974</v>
      </c>
      <c r="M34" s="46">
        <v>6544550</v>
      </c>
      <c r="N34" s="46" t="s">
        <v>190</v>
      </c>
      <c r="O34" s="46">
        <v>9016017</v>
      </c>
      <c r="P34" s="46">
        <v>2100812</v>
      </c>
      <c r="Q34" s="46" t="s">
        <v>469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" customHeight="1">
      <c r="A35" s="37">
        <v>215</v>
      </c>
      <c r="B35" s="17" t="s">
        <v>152</v>
      </c>
      <c r="C35" s="46">
        <v>29404875</v>
      </c>
      <c r="D35" s="46">
        <v>214996</v>
      </c>
      <c r="E35" s="46">
        <v>4721060</v>
      </c>
      <c r="F35" s="46">
        <v>7835271</v>
      </c>
      <c r="G35" s="46">
        <v>2755342</v>
      </c>
      <c r="H35" s="46">
        <v>211674</v>
      </c>
      <c r="I35" s="46">
        <v>1100181</v>
      </c>
      <c r="J35" s="46">
        <v>1160271</v>
      </c>
      <c r="K35" s="46">
        <v>2272350</v>
      </c>
      <c r="L35" s="46">
        <v>990532</v>
      </c>
      <c r="M35" s="46">
        <v>3420218</v>
      </c>
      <c r="N35" s="46">
        <v>80117</v>
      </c>
      <c r="O35" s="46">
        <v>4642863</v>
      </c>
      <c r="P35" s="46" t="s">
        <v>190</v>
      </c>
      <c r="Q35" s="46" t="s">
        <v>469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" customHeight="1">
      <c r="A36" s="37">
        <v>216</v>
      </c>
      <c r="B36" s="17" t="s">
        <v>153</v>
      </c>
      <c r="C36" s="46">
        <v>30970938</v>
      </c>
      <c r="D36" s="46">
        <v>326135</v>
      </c>
      <c r="E36" s="46">
        <v>5416634</v>
      </c>
      <c r="F36" s="46">
        <v>9225631</v>
      </c>
      <c r="G36" s="46">
        <v>4105854</v>
      </c>
      <c r="H36" s="46">
        <v>88482</v>
      </c>
      <c r="I36" s="46">
        <v>300580</v>
      </c>
      <c r="J36" s="46">
        <v>682956</v>
      </c>
      <c r="K36" s="46">
        <v>4002621</v>
      </c>
      <c r="L36" s="46">
        <v>841912</v>
      </c>
      <c r="M36" s="46">
        <v>2719897</v>
      </c>
      <c r="N36" s="46" t="s">
        <v>190</v>
      </c>
      <c r="O36" s="46">
        <v>3260236</v>
      </c>
      <c r="P36" s="46" t="s">
        <v>190</v>
      </c>
      <c r="Q36" s="46" t="s">
        <v>469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" customHeight="1">
      <c r="A37" s="37">
        <v>217</v>
      </c>
      <c r="B37" s="17" t="s">
        <v>154</v>
      </c>
      <c r="C37" s="46">
        <v>45846661</v>
      </c>
      <c r="D37" s="46">
        <v>480509</v>
      </c>
      <c r="E37" s="46">
        <v>4848340</v>
      </c>
      <c r="F37" s="46">
        <v>13093846</v>
      </c>
      <c r="G37" s="46">
        <v>5643024</v>
      </c>
      <c r="H37" s="46">
        <v>211978</v>
      </c>
      <c r="I37" s="46">
        <v>99821</v>
      </c>
      <c r="J37" s="46">
        <v>2801778</v>
      </c>
      <c r="K37" s="46">
        <v>6395164</v>
      </c>
      <c r="L37" s="46">
        <v>1599953</v>
      </c>
      <c r="M37" s="46">
        <v>5117708</v>
      </c>
      <c r="N37" s="46" t="s">
        <v>190</v>
      </c>
      <c r="O37" s="46">
        <v>5554540</v>
      </c>
      <c r="P37" s="46" t="s">
        <v>190</v>
      </c>
      <c r="Q37" s="46" t="s">
        <v>469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" customHeight="1">
      <c r="A38" s="37">
        <v>218</v>
      </c>
      <c r="B38" s="17" t="s">
        <v>155</v>
      </c>
      <c r="C38" s="46">
        <v>17329246</v>
      </c>
      <c r="D38" s="46">
        <v>181748</v>
      </c>
      <c r="E38" s="46">
        <v>2507590</v>
      </c>
      <c r="F38" s="46">
        <v>4773347</v>
      </c>
      <c r="G38" s="46">
        <v>1962905</v>
      </c>
      <c r="H38" s="46">
        <v>224386</v>
      </c>
      <c r="I38" s="46">
        <v>474461</v>
      </c>
      <c r="J38" s="46">
        <v>492754</v>
      </c>
      <c r="K38" s="46">
        <v>1942401</v>
      </c>
      <c r="L38" s="46">
        <v>650384</v>
      </c>
      <c r="M38" s="46">
        <v>2169901</v>
      </c>
      <c r="N38" s="46" t="s">
        <v>190</v>
      </c>
      <c r="O38" s="46">
        <v>1949369</v>
      </c>
      <c r="P38" s="46" t="s">
        <v>190</v>
      </c>
      <c r="Q38" s="46" t="s">
        <v>469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" customHeight="1">
      <c r="A39" s="37">
        <v>219</v>
      </c>
      <c r="B39" s="17" t="s">
        <v>156</v>
      </c>
      <c r="C39" s="46">
        <v>37187833</v>
      </c>
      <c r="D39" s="46">
        <v>308721</v>
      </c>
      <c r="E39" s="46">
        <v>6081798</v>
      </c>
      <c r="F39" s="46">
        <v>7400460</v>
      </c>
      <c r="G39" s="46">
        <v>5665499</v>
      </c>
      <c r="H39" s="46">
        <v>76744</v>
      </c>
      <c r="I39" s="46">
        <v>767375</v>
      </c>
      <c r="J39" s="46">
        <v>427263</v>
      </c>
      <c r="K39" s="46">
        <v>2847188</v>
      </c>
      <c r="L39" s="46">
        <v>1075738</v>
      </c>
      <c r="M39" s="46">
        <v>7560077</v>
      </c>
      <c r="N39" s="46">
        <v>5687</v>
      </c>
      <c r="O39" s="46">
        <v>4971283</v>
      </c>
      <c r="P39" s="46" t="s">
        <v>190</v>
      </c>
      <c r="Q39" s="46" t="s">
        <v>469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" customHeight="1">
      <c r="A40" s="37">
        <v>220</v>
      </c>
      <c r="B40" s="17" t="s">
        <v>157</v>
      </c>
      <c r="C40" s="46">
        <v>18218081</v>
      </c>
      <c r="D40" s="46">
        <v>170477</v>
      </c>
      <c r="E40" s="46">
        <v>2559033</v>
      </c>
      <c r="F40" s="46">
        <v>4322906</v>
      </c>
      <c r="G40" s="46">
        <v>2263691</v>
      </c>
      <c r="H40" s="46">
        <v>283070</v>
      </c>
      <c r="I40" s="46">
        <v>1182342</v>
      </c>
      <c r="J40" s="46">
        <v>661374</v>
      </c>
      <c r="K40" s="46">
        <v>2279458</v>
      </c>
      <c r="L40" s="46">
        <v>669930</v>
      </c>
      <c r="M40" s="46">
        <v>1560957</v>
      </c>
      <c r="N40" s="46">
        <v>8225</v>
      </c>
      <c r="O40" s="46">
        <v>2256618</v>
      </c>
      <c r="P40" s="46" t="s">
        <v>190</v>
      </c>
      <c r="Q40" s="46" t="s">
        <v>469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2" customHeight="1">
      <c r="A41" s="37">
        <v>221</v>
      </c>
      <c r="B41" s="17" t="s">
        <v>158</v>
      </c>
      <c r="C41" s="46">
        <v>25285392</v>
      </c>
      <c r="D41" s="46">
        <v>166675</v>
      </c>
      <c r="E41" s="46">
        <v>4256650</v>
      </c>
      <c r="F41" s="46">
        <v>4133895</v>
      </c>
      <c r="G41" s="46">
        <v>3419934</v>
      </c>
      <c r="H41" s="46">
        <v>66694</v>
      </c>
      <c r="I41" s="46">
        <v>1302435</v>
      </c>
      <c r="J41" s="46">
        <v>247489</v>
      </c>
      <c r="K41" s="46">
        <v>2090033</v>
      </c>
      <c r="L41" s="46">
        <v>740010</v>
      </c>
      <c r="M41" s="46">
        <v>2529128</v>
      </c>
      <c r="N41" s="46">
        <v>2055</v>
      </c>
      <c r="O41" s="46">
        <v>6330394</v>
      </c>
      <c r="P41" s="46" t="s">
        <v>190</v>
      </c>
      <c r="Q41" s="46" t="s">
        <v>469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" customHeight="1">
      <c r="A42" s="37">
        <v>222</v>
      </c>
      <c r="B42" s="17" t="s">
        <v>159</v>
      </c>
      <c r="C42" s="46">
        <v>20867504</v>
      </c>
      <c r="D42" s="46">
        <v>130149</v>
      </c>
      <c r="E42" s="46">
        <v>3398719</v>
      </c>
      <c r="F42" s="46">
        <v>3531511</v>
      </c>
      <c r="G42" s="46">
        <v>2250968</v>
      </c>
      <c r="H42" s="46">
        <v>30724</v>
      </c>
      <c r="I42" s="46">
        <v>1246694</v>
      </c>
      <c r="J42" s="46">
        <v>324531</v>
      </c>
      <c r="K42" s="46">
        <v>1547961</v>
      </c>
      <c r="L42" s="46">
        <v>680050</v>
      </c>
      <c r="M42" s="46">
        <v>2875100</v>
      </c>
      <c r="N42" s="46">
        <v>158142</v>
      </c>
      <c r="O42" s="46">
        <v>4692955</v>
      </c>
      <c r="P42" s="46" t="s">
        <v>190</v>
      </c>
      <c r="Q42" s="46" t="s">
        <v>469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" customHeight="1">
      <c r="A43" s="37">
        <v>223</v>
      </c>
      <c r="B43" s="17" t="s">
        <v>160</v>
      </c>
      <c r="C43" s="46">
        <v>35532965</v>
      </c>
      <c r="D43" s="46">
        <v>213936</v>
      </c>
      <c r="E43" s="46">
        <v>3816850</v>
      </c>
      <c r="F43" s="46">
        <v>9169241</v>
      </c>
      <c r="G43" s="46">
        <v>3729437</v>
      </c>
      <c r="H43" s="46">
        <v>33127</v>
      </c>
      <c r="I43" s="46">
        <v>2132130</v>
      </c>
      <c r="J43" s="46">
        <v>893035</v>
      </c>
      <c r="K43" s="46">
        <v>3506713</v>
      </c>
      <c r="L43" s="46">
        <v>1109785</v>
      </c>
      <c r="M43" s="46">
        <v>4361355</v>
      </c>
      <c r="N43" s="46">
        <v>158171</v>
      </c>
      <c r="O43" s="46">
        <v>6409185</v>
      </c>
      <c r="P43" s="46" t="s">
        <v>190</v>
      </c>
      <c r="Q43" s="46" t="s">
        <v>469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" customHeight="1">
      <c r="A44" s="37">
        <v>224</v>
      </c>
      <c r="B44" s="17" t="s">
        <v>161</v>
      </c>
      <c r="C44" s="46">
        <v>25984697</v>
      </c>
      <c r="D44" s="46">
        <v>253732</v>
      </c>
      <c r="E44" s="46">
        <v>3955499</v>
      </c>
      <c r="F44" s="46">
        <v>6043007</v>
      </c>
      <c r="G44" s="46">
        <v>1749669</v>
      </c>
      <c r="H44" s="46">
        <v>63546</v>
      </c>
      <c r="I44" s="46">
        <v>1949323</v>
      </c>
      <c r="J44" s="46">
        <v>865179</v>
      </c>
      <c r="K44" s="46">
        <v>2872155</v>
      </c>
      <c r="L44" s="46">
        <v>829709</v>
      </c>
      <c r="M44" s="46">
        <v>2513590</v>
      </c>
      <c r="N44" s="46">
        <v>1261</v>
      </c>
      <c r="O44" s="46">
        <v>4888027</v>
      </c>
      <c r="P44" s="46" t="s">
        <v>190</v>
      </c>
      <c r="Q44" s="46" t="s">
        <v>469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" customHeight="1">
      <c r="A45" s="37">
        <v>225</v>
      </c>
      <c r="B45" s="17" t="s">
        <v>162</v>
      </c>
      <c r="C45" s="46">
        <v>20335143</v>
      </c>
      <c r="D45" s="46">
        <v>186807</v>
      </c>
      <c r="E45" s="46">
        <v>3780634</v>
      </c>
      <c r="F45" s="46">
        <v>3679415</v>
      </c>
      <c r="G45" s="46">
        <v>1676741</v>
      </c>
      <c r="H45" s="46">
        <v>77499</v>
      </c>
      <c r="I45" s="46">
        <v>1607503</v>
      </c>
      <c r="J45" s="46">
        <v>490702</v>
      </c>
      <c r="K45" s="46">
        <v>1562884</v>
      </c>
      <c r="L45" s="46">
        <v>702968</v>
      </c>
      <c r="M45" s="46">
        <v>2101880</v>
      </c>
      <c r="N45" s="46">
        <v>684045</v>
      </c>
      <c r="O45" s="46">
        <v>3784065</v>
      </c>
      <c r="P45" s="46" t="s">
        <v>190</v>
      </c>
      <c r="Q45" s="46" t="s">
        <v>469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" customHeight="1">
      <c r="A46" s="37">
        <v>226</v>
      </c>
      <c r="B46" s="17" t="s">
        <v>163</v>
      </c>
      <c r="C46" s="46">
        <v>29930635</v>
      </c>
      <c r="D46" s="46">
        <v>190350</v>
      </c>
      <c r="E46" s="46">
        <v>3588253</v>
      </c>
      <c r="F46" s="46">
        <v>6196044</v>
      </c>
      <c r="G46" s="46">
        <v>2564946</v>
      </c>
      <c r="H46" s="46">
        <v>41609</v>
      </c>
      <c r="I46" s="46">
        <v>1237756</v>
      </c>
      <c r="J46" s="46">
        <v>329141</v>
      </c>
      <c r="K46" s="46">
        <v>5383778</v>
      </c>
      <c r="L46" s="46">
        <v>968379</v>
      </c>
      <c r="M46" s="46">
        <v>2567768</v>
      </c>
      <c r="N46" s="46">
        <v>1785</v>
      </c>
      <c r="O46" s="46">
        <v>6845273</v>
      </c>
      <c r="P46" s="46">
        <v>15553</v>
      </c>
      <c r="Q46" s="46" t="s">
        <v>469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" customHeight="1">
      <c r="A47" s="37">
        <v>227</v>
      </c>
      <c r="B47" s="17" t="s">
        <v>164</v>
      </c>
      <c r="C47" s="46">
        <v>24868238</v>
      </c>
      <c r="D47" s="46">
        <v>182945</v>
      </c>
      <c r="E47" s="46">
        <v>4023846</v>
      </c>
      <c r="F47" s="46">
        <v>4830306</v>
      </c>
      <c r="G47" s="46">
        <v>3030229</v>
      </c>
      <c r="H47" s="46">
        <v>32932</v>
      </c>
      <c r="I47" s="46">
        <v>2044145</v>
      </c>
      <c r="J47" s="46">
        <v>699338</v>
      </c>
      <c r="K47" s="46">
        <v>2098022</v>
      </c>
      <c r="L47" s="46">
        <v>803787</v>
      </c>
      <c r="M47" s="46">
        <v>2516137</v>
      </c>
      <c r="N47" s="46">
        <v>591260</v>
      </c>
      <c r="O47" s="46">
        <v>4015291</v>
      </c>
      <c r="P47" s="46" t="s">
        <v>190</v>
      </c>
      <c r="Q47" s="46" t="s">
        <v>469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" customHeight="1">
      <c r="A48" s="37">
        <v>228</v>
      </c>
      <c r="B48" s="17" t="s">
        <v>165</v>
      </c>
      <c r="C48" s="46">
        <v>17420651</v>
      </c>
      <c r="D48" s="46">
        <v>169855</v>
      </c>
      <c r="E48" s="46">
        <v>3319455</v>
      </c>
      <c r="F48" s="46">
        <v>4265381</v>
      </c>
      <c r="G48" s="46">
        <v>1780195</v>
      </c>
      <c r="H48" s="46">
        <v>108782</v>
      </c>
      <c r="I48" s="46">
        <v>873777</v>
      </c>
      <c r="J48" s="46">
        <v>248760</v>
      </c>
      <c r="K48" s="46">
        <v>2066962</v>
      </c>
      <c r="L48" s="46">
        <v>670355</v>
      </c>
      <c r="M48" s="46">
        <v>1777706</v>
      </c>
      <c r="N48" s="46" t="s">
        <v>190</v>
      </c>
      <c r="O48" s="46">
        <v>2139423</v>
      </c>
      <c r="P48" s="46" t="s">
        <v>190</v>
      </c>
      <c r="Q48" s="46" t="s">
        <v>469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2" customHeight="1">
      <c r="A49" s="37">
        <v>229</v>
      </c>
      <c r="B49" s="17" t="s">
        <v>148</v>
      </c>
      <c r="C49" s="46">
        <v>32723970</v>
      </c>
      <c r="D49" s="46">
        <v>278594</v>
      </c>
      <c r="E49" s="46">
        <v>4521772</v>
      </c>
      <c r="F49" s="46">
        <v>7484769</v>
      </c>
      <c r="G49" s="46">
        <v>2861711</v>
      </c>
      <c r="H49" s="46">
        <v>234762</v>
      </c>
      <c r="I49" s="46">
        <v>828255</v>
      </c>
      <c r="J49" s="46">
        <v>1406469</v>
      </c>
      <c r="K49" s="46">
        <v>6323668</v>
      </c>
      <c r="L49" s="46">
        <v>1452794</v>
      </c>
      <c r="M49" s="46">
        <v>2809744</v>
      </c>
      <c r="N49" s="46">
        <v>50459</v>
      </c>
      <c r="O49" s="46">
        <v>4470973</v>
      </c>
      <c r="P49" s="46" t="s">
        <v>190</v>
      </c>
      <c r="Q49" s="46" t="s">
        <v>469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2" customHeight="1">
      <c r="A50" s="37">
        <v>301</v>
      </c>
      <c r="B50" s="17" t="s">
        <v>166</v>
      </c>
      <c r="C50" s="46">
        <v>9310077</v>
      </c>
      <c r="D50" s="46">
        <v>137159</v>
      </c>
      <c r="E50" s="46">
        <v>1999960</v>
      </c>
      <c r="F50" s="46">
        <v>1915806</v>
      </c>
      <c r="G50" s="46">
        <v>900190</v>
      </c>
      <c r="H50" s="46">
        <v>37273</v>
      </c>
      <c r="I50" s="46">
        <v>140229</v>
      </c>
      <c r="J50" s="46">
        <v>57566</v>
      </c>
      <c r="K50" s="46">
        <v>818893</v>
      </c>
      <c r="L50" s="46">
        <v>498507</v>
      </c>
      <c r="M50" s="46">
        <v>1623727</v>
      </c>
      <c r="N50" s="46">
        <v>4483</v>
      </c>
      <c r="O50" s="46">
        <v>1176284</v>
      </c>
      <c r="P50" s="46" t="s">
        <v>190</v>
      </c>
      <c r="Q50" s="46" t="s">
        <v>469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" customHeight="1">
      <c r="A51" s="37">
        <v>365</v>
      </c>
      <c r="B51" s="17" t="s">
        <v>167</v>
      </c>
      <c r="C51" s="46">
        <v>11580426</v>
      </c>
      <c r="D51" s="46">
        <v>97500</v>
      </c>
      <c r="E51" s="46">
        <v>1948893</v>
      </c>
      <c r="F51" s="46">
        <v>2307705</v>
      </c>
      <c r="G51" s="46">
        <v>917747</v>
      </c>
      <c r="H51" s="46">
        <v>126564</v>
      </c>
      <c r="I51" s="46">
        <v>1145431</v>
      </c>
      <c r="J51" s="46">
        <v>199115</v>
      </c>
      <c r="K51" s="46">
        <v>973312</v>
      </c>
      <c r="L51" s="46">
        <v>493462</v>
      </c>
      <c r="M51" s="46">
        <v>1440582</v>
      </c>
      <c r="N51" s="46">
        <v>75446</v>
      </c>
      <c r="O51" s="46">
        <v>1854669</v>
      </c>
      <c r="P51" s="46" t="s">
        <v>190</v>
      </c>
      <c r="Q51" s="46" t="s">
        <v>469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2" customHeight="1">
      <c r="A52" s="37">
        <v>381</v>
      </c>
      <c r="B52" s="17" t="s">
        <v>168</v>
      </c>
      <c r="C52" s="46">
        <v>9191549</v>
      </c>
      <c r="D52" s="46">
        <v>126413</v>
      </c>
      <c r="E52" s="46">
        <v>1641386</v>
      </c>
      <c r="F52" s="46">
        <v>2132160</v>
      </c>
      <c r="G52" s="46">
        <v>953285</v>
      </c>
      <c r="H52" s="46">
        <v>138671</v>
      </c>
      <c r="I52" s="46">
        <v>820854</v>
      </c>
      <c r="J52" s="46">
        <v>152941</v>
      </c>
      <c r="K52" s="46">
        <v>940398</v>
      </c>
      <c r="L52" s="46">
        <v>419357</v>
      </c>
      <c r="M52" s="46">
        <v>1037621</v>
      </c>
      <c r="N52" s="46" t="s">
        <v>190</v>
      </c>
      <c r="O52" s="46">
        <v>828463</v>
      </c>
      <c r="P52" s="46" t="s">
        <v>190</v>
      </c>
      <c r="Q52" s="46" t="s">
        <v>469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2" customHeight="1">
      <c r="A53" s="37">
        <v>382</v>
      </c>
      <c r="B53" s="17" t="s">
        <v>169</v>
      </c>
      <c r="C53" s="46">
        <v>9496725</v>
      </c>
      <c r="D53" s="46">
        <v>135163</v>
      </c>
      <c r="E53" s="46">
        <v>1882821</v>
      </c>
      <c r="F53" s="46">
        <v>2335902</v>
      </c>
      <c r="G53" s="46">
        <v>905194</v>
      </c>
      <c r="H53" s="46">
        <v>150393</v>
      </c>
      <c r="I53" s="46">
        <v>50350</v>
      </c>
      <c r="J53" s="46">
        <v>37752</v>
      </c>
      <c r="K53" s="46">
        <v>1376487</v>
      </c>
      <c r="L53" s="46">
        <v>455824</v>
      </c>
      <c r="M53" s="46">
        <v>1240864</v>
      </c>
      <c r="N53" s="46" t="s">
        <v>190</v>
      </c>
      <c r="O53" s="46">
        <v>925975</v>
      </c>
      <c r="P53" s="46" t="s">
        <v>190</v>
      </c>
      <c r="Q53" s="46" t="s">
        <v>469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2" customHeight="1">
      <c r="A54" s="37">
        <v>442</v>
      </c>
      <c r="B54" s="17" t="s">
        <v>171</v>
      </c>
      <c r="C54" s="46">
        <v>5452025</v>
      </c>
      <c r="D54" s="46">
        <v>77919</v>
      </c>
      <c r="E54" s="46">
        <v>844143</v>
      </c>
      <c r="F54" s="46">
        <v>1286669</v>
      </c>
      <c r="G54" s="46">
        <v>804221</v>
      </c>
      <c r="H54" s="46">
        <v>17066</v>
      </c>
      <c r="I54" s="46">
        <v>419449</v>
      </c>
      <c r="J54" s="46">
        <v>14558</v>
      </c>
      <c r="K54" s="46">
        <v>257243</v>
      </c>
      <c r="L54" s="46">
        <v>206654</v>
      </c>
      <c r="M54" s="46">
        <v>660855</v>
      </c>
      <c r="N54" s="46">
        <v>1485</v>
      </c>
      <c r="O54" s="46">
        <v>861763</v>
      </c>
      <c r="P54" s="46" t="s">
        <v>190</v>
      </c>
      <c r="Q54" s="46" t="s">
        <v>469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2" customHeight="1">
      <c r="A55" s="37">
        <v>443</v>
      </c>
      <c r="B55" s="17" t="s">
        <v>172</v>
      </c>
      <c r="C55" s="46">
        <v>7220189</v>
      </c>
      <c r="D55" s="46">
        <v>113283</v>
      </c>
      <c r="E55" s="46">
        <v>1221721</v>
      </c>
      <c r="F55" s="46">
        <v>1779704</v>
      </c>
      <c r="G55" s="46">
        <v>677152</v>
      </c>
      <c r="H55" s="46">
        <v>25020</v>
      </c>
      <c r="I55" s="46">
        <v>505333</v>
      </c>
      <c r="J55" s="46">
        <v>268837</v>
      </c>
      <c r="K55" s="46">
        <v>633530</v>
      </c>
      <c r="L55" s="46">
        <v>272839</v>
      </c>
      <c r="M55" s="46">
        <v>839612</v>
      </c>
      <c r="N55" s="46">
        <v>6498</v>
      </c>
      <c r="O55" s="46">
        <v>868660</v>
      </c>
      <c r="P55" s="46">
        <v>8000</v>
      </c>
      <c r="Q55" s="46" t="s">
        <v>469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2" customHeight="1">
      <c r="A56" s="37">
        <v>446</v>
      </c>
      <c r="B56" s="17" t="s">
        <v>170</v>
      </c>
      <c r="C56" s="46">
        <v>8569842</v>
      </c>
      <c r="D56" s="46">
        <v>91355</v>
      </c>
      <c r="E56" s="46">
        <v>937270</v>
      </c>
      <c r="F56" s="46">
        <v>1324583</v>
      </c>
      <c r="G56" s="46">
        <v>1233878</v>
      </c>
      <c r="H56" s="46">
        <v>22452</v>
      </c>
      <c r="I56" s="46">
        <v>625492</v>
      </c>
      <c r="J56" s="46">
        <v>320658</v>
      </c>
      <c r="K56" s="46">
        <v>1247271</v>
      </c>
      <c r="L56" s="46">
        <v>219201</v>
      </c>
      <c r="M56" s="46">
        <v>921145</v>
      </c>
      <c r="N56" s="46">
        <v>135625</v>
      </c>
      <c r="O56" s="46">
        <v>1490912</v>
      </c>
      <c r="P56" s="46" t="s">
        <v>190</v>
      </c>
      <c r="Q56" s="46" t="s">
        <v>469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" customHeight="1">
      <c r="A57" s="37">
        <v>464</v>
      </c>
      <c r="B57" s="17" t="s">
        <v>173</v>
      </c>
      <c r="C57" s="46">
        <v>9566494</v>
      </c>
      <c r="D57" s="46">
        <v>116675</v>
      </c>
      <c r="E57" s="46">
        <v>1569290</v>
      </c>
      <c r="F57" s="46">
        <v>2305970</v>
      </c>
      <c r="G57" s="46">
        <v>1311727</v>
      </c>
      <c r="H57" s="46">
        <v>44994</v>
      </c>
      <c r="I57" s="46">
        <v>103825</v>
      </c>
      <c r="J57" s="46">
        <v>44226</v>
      </c>
      <c r="K57" s="46">
        <v>1288694</v>
      </c>
      <c r="L57" s="46">
        <v>421234</v>
      </c>
      <c r="M57" s="46">
        <v>1383767</v>
      </c>
      <c r="N57" s="46">
        <v>3729</v>
      </c>
      <c r="O57" s="46">
        <v>972363</v>
      </c>
      <c r="P57" s="46" t="s">
        <v>190</v>
      </c>
      <c r="Q57" s="46" t="s">
        <v>469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2" customHeight="1">
      <c r="A58" s="37">
        <v>481</v>
      </c>
      <c r="B58" s="17" t="s">
        <v>174</v>
      </c>
      <c r="C58" s="46">
        <v>8077287</v>
      </c>
      <c r="D58" s="46">
        <v>94185</v>
      </c>
      <c r="E58" s="46">
        <v>1633607</v>
      </c>
      <c r="F58" s="46">
        <v>1405161</v>
      </c>
      <c r="G58" s="46">
        <v>766939</v>
      </c>
      <c r="H58" s="46">
        <v>9600</v>
      </c>
      <c r="I58" s="46">
        <v>389418</v>
      </c>
      <c r="J58" s="46">
        <v>78182</v>
      </c>
      <c r="K58" s="46">
        <v>981503</v>
      </c>
      <c r="L58" s="46">
        <v>491071</v>
      </c>
      <c r="M58" s="46">
        <v>922625</v>
      </c>
      <c r="N58" s="46">
        <v>56385</v>
      </c>
      <c r="O58" s="46">
        <v>1248611</v>
      </c>
      <c r="P58" s="46" t="s">
        <v>190</v>
      </c>
      <c r="Q58" s="46" t="s">
        <v>469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" customHeight="1">
      <c r="A59" s="37">
        <v>501</v>
      </c>
      <c r="B59" s="17" t="s">
        <v>175</v>
      </c>
      <c r="C59" s="46">
        <v>17258131</v>
      </c>
      <c r="D59" s="46">
        <v>132723</v>
      </c>
      <c r="E59" s="46">
        <v>2948571</v>
      </c>
      <c r="F59" s="46">
        <v>3911776</v>
      </c>
      <c r="G59" s="46">
        <v>1698167</v>
      </c>
      <c r="H59" s="46" t="s">
        <v>510</v>
      </c>
      <c r="I59" s="46">
        <v>1127656</v>
      </c>
      <c r="J59" s="46">
        <v>189593</v>
      </c>
      <c r="K59" s="46">
        <v>1006014</v>
      </c>
      <c r="L59" s="46">
        <v>599548</v>
      </c>
      <c r="M59" s="46">
        <v>2046106</v>
      </c>
      <c r="N59" s="46">
        <v>1400852</v>
      </c>
      <c r="O59" s="46">
        <v>2197125</v>
      </c>
      <c r="P59" s="46" t="s">
        <v>190</v>
      </c>
      <c r="Q59" s="46" t="s">
        <v>469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2" customHeight="1">
      <c r="A60" s="37">
        <v>585</v>
      </c>
      <c r="B60" s="17" t="s">
        <v>176</v>
      </c>
      <c r="C60" s="46">
        <v>13434627</v>
      </c>
      <c r="D60" s="46">
        <v>93484</v>
      </c>
      <c r="E60" s="46">
        <v>2345176</v>
      </c>
      <c r="F60" s="46">
        <v>2030742</v>
      </c>
      <c r="G60" s="46">
        <v>1319335</v>
      </c>
      <c r="H60" s="46">
        <v>35052</v>
      </c>
      <c r="I60" s="46">
        <v>776210</v>
      </c>
      <c r="J60" s="46">
        <v>324223</v>
      </c>
      <c r="K60" s="46">
        <v>1771712</v>
      </c>
      <c r="L60" s="46">
        <v>588710</v>
      </c>
      <c r="M60" s="46">
        <v>1151221</v>
      </c>
      <c r="N60" s="46">
        <v>141516</v>
      </c>
      <c r="O60" s="46">
        <v>2857246</v>
      </c>
      <c r="P60" s="46" t="s">
        <v>190</v>
      </c>
      <c r="Q60" s="46" t="s">
        <v>469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2" customHeight="1">
      <c r="A61" s="37">
        <v>586</v>
      </c>
      <c r="B61" s="17" t="s">
        <v>177</v>
      </c>
      <c r="C61" s="46">
        <v>10551137</v>
      </c>
      <c r="D61" s="46">
        <v>103629</v>
      </c>
      <c r="E61" s="46">
        <v>1564175</v>
      </c>
      <c r="F61" s="46">
        <v>1683460</v>
      </c>
      <c r="G61" s="46">
        <v>1069765</v>
      </c>
      <c r="H61" s="46">
        <v>18107</v>
      </c>
      <c r="I61" s="46">
        <v>995051</v>
      </c>
      <c r="J61" s="46">
        <v>357920</v>
      </c>
      <c r="K61" s="46">
        <v>1074210</v>
      </c>
      <c r="L61" s="46">
        <v>479349</v>
      </c>
      <c r="M61" s="46">
        <v>1518991</v>
      </c>
      <c r="N61" s="46">
        <v>20432</v>
      </c>
      <c r="O61" s="46">
        <v>1666048</v>
      </c>
      <c r="P61" s="46" t="s">
        <v>190</v>
      </c>
      <c r="Q61" s="46" t="s">
        <v>469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3.75" customHeight="1">
      <c r="A62" s="15"/>
      <c r="B62" s="41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1.25">
      <c r="A63" s="5" t="s">
        <v>199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</sheetData>
  <sheetProtection/>
  <mergeCells count="1">
    <mergeCell ref="A4:B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0"/>
  <sheetViews>
    <sheetView zoomScalePageLayoutView="0" workbookViewId="0" topLeftCell="A1">
      <selection activeCell="A1" sqref="A1"/>
    </sheetView>
  </sheetViews>
  <sheetFormatPr defaultColWidth="8.875" defaultRowHeight="12.75"/>
  <cols>
    <col min="1" max="5" width="2.125" style="5" customWidth="1"/>
    <col min="6" max="6" width="10.625" style="5" customWidth="1"/>
    <col min="7" max="7" width="11.375" style="5" customWidth="1"/>
    <col min="8" max="8" width="10.00390625" style="5" customWidth="1"/>
    <col min="9" max="9" width="11.375" style="5" customWidth="1"/>
    <col min="10" max="10" width="10.00390625" style="5" customWidth="1"/>
    <col min="11" max="11" width="11.375" style="5" customWidth="1"/>
    <col min="12" max="12" width="10.00390625" style="5" customWidth="1"/>
    <col min="13" max="13" width="10.75390625" style="5" customWidth="1"/>
    <col min="14" max="14" width="10.00390625" style="5" customWidth="1"/>
    <col min="15" max="15" width="10.75390625" style="5" customWidth="1"/>
    <col min="16" max="16" width="8.625" style="5" customWidth="1"/>
    <col min="17" max="16384" width="8.875" style="5" customWidth="1"/>
  </cols>
  <sheetData>
    <row r="1" spans="1:15" s="23" customFormat="1" ht="17.25">
      <c r="A1" s="4" t="s">
        <v>464</v>
      </c>
      <c r="C1" s="4"/>
      <c r="D1" s="4"/>
      <c r="E1" s="4"/>
      <c r="F1" s="63"/>
      <c r="G1" s="45"/>
      <c r="I1" s="45"/>
      <c r="K1" s="45"/>
      <c r="M1" s="45"/>
      <c r="O1" s="45"/>
    </row>
    <row r="2" spans="2:16" ht="11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 t="s">
        <v>256</v>
      </c>
    </row>
    <row r="3" spans="1:16" ht="12" customHeight="1">
      <c r="A3" s="146" t="s">
        <v>216</v>
      </c>
      <c r="B3" s="146"/>
      <c r="C3" s="146"/>
      <c r="D3" s="146"/>
      <c r="E3" s="146"/>
      <c r="F3" s="149"/>
      <c r="G3" s="158" t="s">
        <v>33</v>
      </c>
      <c r="H3" s="151" t="s">
        <v>217</v>
      </c>
      <c r="I3" s="152"/>
      <c r="J3" s="151" t="s">
        <v>218</v>
      </c>
      <c r="K3" s="152"/>
      <c r="L3" s="151" t="s">
        <v>219</v>
      </c>
      <c r="M3" s="152"/>
      <c r="N3" s="151" t="s">
        <v>220</v>
      </c>
      <c r="O3" s="152"/>
      <c r="P3" s="156" t="s">
        <v>254</v>
      </c>
    </row>
    <row r="4" spans="1:16" ht="11.25" customHeight="1">
      <c r="A4" s="155"/>
      <c r="B4" s="155"/>
      <c r="C4" s="155"/>
      <c r="D4" s="155"/>
      <c r="E4" s="155"/>
      <c r="F4" s="150"/>
      <c r="G4" s="159"/>
      <c r="H4" s="108" t="s">
        <v>221</v>
      </c>
      <c r="I4" s="108" t="s">
        <v>255</v>
      </c>
      <c r="J4" s="108" t="s">
        <v>221</v>
      </c>
      <c r="K4" s="108" t="s">
        <v>253</v>
      </c>
      <c r="L4" s="108" t="s">
        <v>221</v>
      </c>
      <c r="M4" s="108" t="s">
        <v>222</v>
      </c>
      <c r="N4" s="108" t="s">
        <v>221</v>
      </c>
      <c r="O4" s="108" t="s">
        <v>222</v>
      </c>
      <c r="P4" s="164"/>
    </row>
    <row r="5" spans="1:16" ht="14.25" customHeight="1">
      <c r="A5" s="7" t="s">
        <v>60</v>
      </c>
      <c r="B5" s="7"/>
      <c r="C5" s="7"/>
      <c r="E5" s="7"/>
      <c r="F5" s="64"/>
      <c r="G5" s="47">
        <v>590270818</v>
      </c>
      <c r="H5" s="47">
        <v>2544955</v>
      </c>
      <c r="I5" s="47">
        <v>620633888</v>
      </c>
      <c r="J5" s="47">
        <v>2410647</v>
      </c>
      <c r="K5" s="47">
        <v>595590371</v>
      </c>
      <c r="L5" s="47">
        <v>12860</v>
      </c>
      <c r="M5" s="47">
        <v>1402129</v>
      </c>
      <c r="N5" s="47">
        <v>121448</v>
      </c>
      <c r="O5" s="47">
        <v>23641388</v>
      </c>
      <c r="P5" s="74">
        <v>96</v>
      </c>
    </row>
    <row r="6" spans="1:16" ht="10.5" customHeight="1">
      <c r="A6" s="8"/>
      <c r="B6" s="8" t="s">
        <v>116</v>
      </c>
      <c r="C6" s="7"/>
      <c r="E6" s="7"/>
      <c r="F6" s="64"/>
      <c r="G6" s="47">
        <v>583451818</v>
      </c>
      <c r="H6" s="47">
        <v>2416210</v>
      </c>
      <c r="I6" s="47">
        <v>597898238</v>
      </c>
      <c r="J6" s="47">
        <v>2375584</v>
      </c>
      <c r="K6" s="47">
        <v>588624791</v>
      </c>
      <c r="L6" s="47">
        <v>29</v>
      </c>
      <c r="M6" s="47">
        <v>28110</v>
      </c>
      <c r="N6" s="47">
        <v>40597</v>
      </c>
      <c r="O6" s="47">
        <v>9245337</v>
      </c>
      <c r="P6" s="74">
        <v>98.4</v>
      </c>
    </row>
    <row r="7" spans="1:16" ht="10.5" customHeight="1">
      <c r="A7" s="8"/>
      <c r="B7" s="8" t="s">
        <v>117</v>
      </c>
      <c r="C7" s="7"/>
      <c r="E7" s="7"/>
      <c r="F7" s="64"/>
      <c r="G7" s="47">
        <v>6819000</v>
      </c>
      <c r="H7" s="47">
        <v>128745</v>
      </c>
      <c r="I7" s="47">
        <v>22735650</v>
      </c>
      <c r="J7" s="47">
        <v>35063</v>
      </c>
      <c r="K7" s="47">
        <v>6965580</v>
      </c>
      <c r="L7" s="47">
        <v>12831</v>
      </c>
      <c r="M7" s="47">
        <v>1374019</v>
      </c>
      <c r="N7" s="47">
        <v>80851</v>
      </c>
      <c r="O7" s="47">
        <v>14396051</v>
      </c>
      <c r="P7" s="74">
        <v>30.6</v>
      </c>
    </row>
    <row r="8" spans="2:16" ht="3.75" customHeight="1">
      <c r="B8" s="8"/>
      <c r="C8" s="8"/>
      <c r="D8" s="8"/>
      <c r="E8" s="8"/>
      <c r="F8" s="17"/>
      <c r="G8" s="47"/>
      <c r="H8" s="47"/>
      <c r="I8" s="47"/>
      <c r="J8" s="47"/>
      <c r="K8" s="47"/>
      <c r="L8" s="47"/>
      <c r="M8" s="47"/>
      <c r="N8" s="47"/>
      <c r="O8" s="47"/>
      <c r="P8" s="74"/>
    </row>
    <row r="9" spans="2:16" ht="10.5" customHeight="1">
      <c r="B9" s="97" t="s">
        <v>61</v>
      </c>
      <c r="C9" s="97"/>
      <c r="D9" s="97"/>
      <c r="E9" s="97"/>
      <c r="F9" s="65"/>
      <c r="G9" s="46"/>
      <c r="H9" s="46"/>
      <c r="I9" s="47"/>
      <c r="J9" s="46"/>
      <c r="K9" s="47"/>
      <c r="L9" s="46"/>
      <c r="M9" s="47"/>
      <c r="N9" s="46"/>
      <c r="O9" s="47"/>
      <c r="P9" s="74"/>
    </row>
    <row r="10" spans="2:16" ht="3.75" customHeight="1">
      <c r="B10" s="7"/>
      <c r="C10" s="7"/>
      <c r="D10" s="7"/>
      <c r="E10" s="7"/>
      <c r="F10" s="64"/>
      <c r="G10" s="47"/>
      <c r="H10" s="47"/>
      <c r="I10" s="47"/>
      <c r="J10" s="47"/>
      <c r="K10" s="47"/>
      <c r="L10" s="47"/>
      <c r="M10" s="47"/>
      <c r="N10" s="47"/>
      <c r="O10" s="47"/>
      <c r="P10" s="74"/>
    </row>
    <row r="11" spans="2:16" ht="10.5" customHeight="1">
      <c r="B11" s="8"/>
      <c r="C11" s="8" t="s">
        <v>118</v>
      </c>
      <c r="D11" s="7"/>
      <c r="E11" s="7"/>
      <c r="F11" s="64"/>
      <c r="G11" s="47">
        <v>248811000</v>
      </c>
      <c r="H11" s="47">
        <v>167703</v>
      </c>
      <c r="I11" s="47">
        <v>266008003</v>
      </c>
      <c r="J11" s="47">
        <v>158636</v>
      </c>
      <c r="K11" s="47">
        <v>250932813</v>
      </c>
      <c r="L11" s="47">
        <v>967</v>
      </c>
      <c r="M11" s="47">
        <v>619942</v>
      </c>
      <c r="N11" s="47">
        <v>8100</v>
      </c>
      <c r="O11" s="47">
        <v>14455248</v>
      </c>
      <c r="P11" s="74">
        <v>94.3</v>
      </c>
    </row>
    <row r="12" spans="2:16" ht="10.5" customHeight="1">
      <c r="B12" s="8"/>
      <c r="C12" s="7"/>
      <c r="D12" s="8" t="s">
        <v>116</v>
      </c>
      <c r="E12" s="8"/>
      <c r="F12" s="64"/>
      <c r="G12" s="47">
        <v>245844000</v>
      </c>
      <c r="H12" s="47">
        <v>159521</v>
      </c>
      <c r="I12" s="47">
        <v>253051925</v>
      </c>
      <c r="J12" s="47">
        <v>156288</v>
      </c>
      <c r="K12" s="47">
        <v>247803408</v>
      </c>
      <c r="L12" s="47">
        <v>11</v>
      </c>
      <c r="M12" s="47">
        <v>4059</v>
      </c>
      <c r="N12" s="47">
        <v>3222</v>
      </c>
      <c r="O12" s="47">
        <v>5244458</v>
      </c>
      <c r="P12" s="74">
        <v>97.9</v>
      </c>
    </row>
    <row r="13" spans="2:16" ht="10.5" customHeight="1">
      <c r="B13" s="8"/>
      <c r="C13" s="7"/>
      <c r="D13" s="8" t="s">
        <v>117</v>
      </c>
      <c r="E13" s="8"/>
      <c r="F13" s="64"/>
      <c r="G13" s="47">
        <v>2967000</v>
      </c>
      <c r="H13" s="47">
        <v>8182</v>
      </c>
      <c r="I13" s="47">
        <v>12956078</v>
      </c>
      <c r="J13" s="47">
        <v>2348</v>
      </c>
      <c r="K13" s="47">
        <v>3129405</v>
      </c>
      <c r="L13" s="47">
        <v>956</v>
      </c>
      <c r="M13" s="47">
        <v>615883</v>
      </c>
      <c r="N13" s="47">
        <v>4878</v>
      </c>
      <c r="O13" s="47">
        <v>9210790</v>
      </c>
      <c r="P13" s="74">
        <v>24.2</v>
      </c>
    </row>
    <row r="14" spans="2:16" ht="3.75" customHeight="1">
      <c r="B14" s="7"/>
      <c r="C14" s="7"/>
      <c r="D14" s="7"/>
      <c r="E14" s="7"/>
      <c r="F14" s="64"/>
      <c r="G14" s="47"/>
      <c r="H14" s="47"/>
      <c r="I14" s="47"/>
      <c r="J14" s="47"/>
      <c r="K14" s="47"/>
      <c r="L14" s="47"/>
      <c r="M14" s="47"/>
      <c r="N14" s="47"/>
      <c r="O14" s="47"/>
      <c r="P14" s="74"/>
    </row>
    <row r="15" spans="2:16" ht="10.5" customHeight="1">
      <c r="B15" s="8"/>
      <c r="C15" s="7"/>
      <c r="D15" s="7"/>
      <c r="E15" s="8" t="s">
        <v>119</v>
      </c>
      <c r="F15" s="17"/>
      <c r="G15" s="131">
        <v>219889000</v>
      </c>
      <c r="H15" s="132"/>
      <c r="I15" s="132">
        <v>235471290</v>
      </c>
      <c r="J15" s="132"/>
      <c r="K15" s="132">
        <v>220706122</v>
      </c>
      <c r="L15" s="132"/>
      <c r="M15" s="132">
        <v>587452</v>
      </c>
      <c r="N15" s="132"/>
      <c r="O15" s="132">
        <v>14177716</v>
      </c>
      <c r="P15" s="133">
        <v>93.7</v>
      </c>
    </row>
    <row r="16" spans="2:16" ht="10.5" customHeight="1">
      <c r="B16" s="8"/>
      <c r="C16" s="8"/>
      <c r="D16" s="8"/>
      <c r="E16" s="8"/>
      <c r="F16" s="17" t="s">
        <v>116</v>
      </c>
      <c r="G16" s="134">
        <v>217010000</v>
      </c>
      <c r="H16" s="132"/>
      <c r="I16" s="132">
        <v>222803314</v>
      </c>
      <c r="J16" s="132"/>
      <c r="K16" s="132">
        <v>217664383</v>
      </c>
      <c r="L16" s="132"/>
      <c r="M16" s="132" t="s">
        <v>192</v>
      </c>
      <c r="N16" s="132"/>
      <c r="O16" s="132">
        <v>5138931</v>
      </c>
      <c r="P16" s="133">
        <v>97.7</v>
      </c>
    </row>
    <row r="17" spans="2:16" ht="10.5" customHeight="1">
      <c r="B17" s="8"/>
      <c r="C17" s="7"/>
      <c r="D17" s="7"/>
      <c r="E17" s="7"/>
      <c r="F17" s="17" t="s">
        <v>117</v>
      </c>
      <c r="G17" s="134">
        <v>2879000</v>
      </c>
      <c r="H17" s="132"/>
      <c r="I17" s="132">
        <v>12667976</v>
      </c>
      <c r="J17" s="132"/>
      <c r="K17" s="132">
        <v>3041739</v>
      </c>
      <c r="L17" s="132"/>
      <c r="M17" s="132">
        <v>587452</v>
      </c>
      <c r="N17" s="132"/>
      <c r="O17" s="132">
        <v>9038785</v>
      </c>
      <c r="P17" s="133">
        <v>24</v>
      </c>
    </row>
    <row r="18" spans="2:16" ht="3.75" customHeight="1">
      <c r="B18" s="8"/>
      <c r="C18" s="7"/>
      <c r="D18" s="7"/>
      <c r="E18" s="7"/>
      <c r="F18" s="64"/>
      <c r="G18" s="132"/>
      <c r="H18" s="132"/>
      <c r="I18" s="132"/>
      <c r="J18" s="132"/>
      <c r="K18" s="132"/>
      <c r="L18" s="132"/>
      <c r="M18" s="132"/>
      <c r="N18" s="132"/>
      <c r="O18" s="132"/>
      <c r="P18" s="133"/>
    </row>
    <row r="19" spans="2:16" ht="10.5" customHeight="1">
      <c r="B19" s="8"/>
      <c r="C19" s="7"/>
      <c r="D19" s="7"/>
      <c r="E19" s="8" t="s">
        <v>120</v>
      </c>
      <c r="F19" s="17"/>
      <c r="G19" s="132">
        <v>21719000</v>
      </c>
      <c r="H19" s="132">
        <v>137478</v>
      </c>
      <c r="I19" s="132">
        <v>23321014</v>
      </c>
      <c r="J19" s="132">
        <v>128411</v>
      </c>
      <c r="K19" s="132">
        <v>23010992</v>
      </c>
      <c r="L19" s="132">
        <v>967</v>
      </c>
      <c r="M19" s="132">
        <v>32490</v>
      </c>
      <c r="N19" s="132">
        <v>8100</v>
      </c>
      <c r="O19" s="132">
        <v>277532</v>
      </c>
      <c r="P19" s="133">
        <v>98.7</v>
      </c>
    </row>
    <row r="20" spans="2:16" ht="10.5" customHeight="1">
      <c r="B20" s="8"/>
      <c r="C20" s="7"/>
      <c r="D20" s="7"/>
      <c r="E20" s="7"/>
      <c r="F20" s="17" t="s">
        <v>116</v>
      </c>
      <c r="G20" s="132">
        <v>21631000</v>
      </c>
      <c r="H20" s="132">
        <v>129296</v>
      </c>
      <c r="I20" s="132">
        <v>23032912</v>
      </c>
      <c r="J20" s="132">
        <v>126063</v>
      </c>
      <c r="K20" s="132">
        <v>22923326</v>
      </c>
      <c r="L20" s="132">
        <v>11</v>
      </c>
      <c r="M20" s="132">
        <v>4059</v>
      </c>
      <c r="N20" s="132">
        <v>3222</v>
      </c>
      <c r="O20" s="132">
        <v>105527</v>
      </c>
      <c r="P20" s="133">
        <v>99.5</v>
      </c>
    </row>
    <row r="21" spans="2:16" ht="10.5" customHeight="1">
      <c r="B21" s="8"/>
      <c r="C21" s="7"/>
      <c r="D21" s="7"/>
      <c r="E21" s="7"/>
      <c r="F21" s="17" t="s">
        <v>117</v>
      </c>
      <c r="G21" s="132">
        <v>88000</v>
      </c>
      <c r="H21" s="132">
        <v>8182</v>
      </c>
      <c r="I21" s="132">
        <v>288102</v>
      </c>
      <c r="J21" s="132">
        <v>2348</v>
      </c>
      <c r="K21" s="132">
        <v>87666</v>
      </c>
      <c r="L21" s="132">
        <v>956</v>
      </c>
      <c r="M21" s="132">
        <v>28431</v>
      </c>
      <c r="N21" s="132">
        <v>4878</v>
      </c>
      <c r="O21" s="132">
        <v>172005</v>
      </c>
      <c r="P21" s="133">
        <v>30.4</v>
      </c>
    </row>
    <row r="22" spans="2:16" ht="3.75" customHeight="1">
      <c r="B22" s="8"/>
      <c r="C22" s="7"/>
      <c r="D22" s="7"/>
      <c r="E22" s="7"/>
      <c r="F22" s="64"/>
      <c r="G22" s="132"/>
      <c r="H22" s="132"/>
      <c r="I22" s="132"/>
      <c r="J22" s="132"/>
      <c r="K22" s="132"/>
      <c r="L22" s="132"/>
      <c r="M22" s="132"/>
      <c r="N22" s="132"/>
      <c r="O22" s="132"/>
      <c r="P22" s="133"/>
    </row>
    <row r="23" spans="2:16" ht="10.5" customHeight="1">
      <c r="B23" s="8"/>
      <c r="C23" s="7"/>
      <c r="D23" s="7"/>
      <c r="E23" s="8" t="s">
        <v>42</v>
      </c>
      <c r="F23" s="17"/>
      <c r="G23" s="132">
        <v>7203000</v>
      </c>
      <c r="H23" s="132">
        <v>30225</v>
      </c>
      <c r="I23" s="132">
        <v>7215699</v>
      </c>
      <c r="J23" s="132">
        <v>30225</v>
      </c>
      <c r="K23" s="132">
        <v>7215699</v>
      </c>
      <c r="L23" s="132" t="s">
        <v>192</v>
      </c>
      <c r="M23" s="132" t="s">
        <v>192</v>
      </c>
      <c r="N23" s="132" t="s">
        <v>192</v>
      </c>
      <c r="O23" s="132" t="s">
        <v>192</v>
      </c>
      <c r="P23" s="133">
        <v>100</v>
      </c>
    </row>
    <row r="24" spans="2:16" ht="10.5" customHeight="1">
      <c r="B24" s="8"/>
      <c r="C24" s="7"/>
      <c r="D24" s="7"/>
      <c r="E24" s="7"/>
      <c r="F24" s="17" t="s">
        <v>116</v>
      </c>
      <c r="G24" s="132">
        <v>7203000</v>
      </c>
      <c r="H24" s="132">
        <v>30225</v>
      </c>
      <c r="I24" s="132">
        <v>7215699</v>
      </c>
      <c r="J24" s="132">
        <v>30225</v>
      </c>
      <c r="K24" s="132">
        <v>7215699</v>
      </c>
      <c r="L24" s="132" t="s">
        <v>192</v>
      </c>
      <c r="M24" s="132" t="s">
        <v>192</v>
      </c>
      <c r="N24" s="132" t="s">
        <v>192</v>
      </c>
      <c r="O24" s="132" t="s">
        <v>192</v>
      </c>
      <c r="P24" s="133">
        <v>100</v>
      </c>
    </row>
    <row r="25" spans="2:16" ht="10.5" customHeight="1">
      <c r="B25" s="8"/>
      <c r="C25" s="7"/>
      <c r="D25" s="7"/>
      <c r="E25" s="7"/>
      <c r="F25" s="17" t="s">
        <v>117</v>
      </c>
      <c r="G25" s="132" t="s">
        <v>192</v>
      </c>
      <c r="H25" s="132" t="s">
        <v>192</v>
      </c>
      <c r="I25" s="132" t="s">
        <v>192</v>
      </c>
      <c r="J25" s="132" t="s">
        <v>192</v>
      </c>
      <c r="K25" s="132" t="s">
        <v>192</v>
      </c>
      <c r="L25" s="132" t="s">
        <v>192</v>
      </c>
      <c r="M25" s="132" t="s">
        <v>192</v>
      </c>
      <c r="N25" s="132" t="s">
        <v>192</v>
      </c>
      <c r="O25" s="132" t="s">
        <v>192</v>
      </c>
      <c r="P25" s="133" t="s">
        <v>192</v>
      </c>
    </row>
    <row r="26" spans="2:16" ht="3.75" customHeight="1">
      <c r="B26" s="8"/>
      <c r="C26" s="8"/>
      <c r="D26" s="8"/>
      <c r="E26" s="8"/>
      <c r="F26" s="17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2:16" ht="10.5" customHeight="1">
      <c r="B27" s="8"/>
      <c r="C27" s="8" t="s">
        <v>121</v>
      </c>
      <c r="D27" s="7"/>
      <c r="E27" s="7"/>
      <c r="F27" s="64"/>
      <c r="G27" s="132">
        <v>102107000</v>
      </c>
      <c r="H27" s="132">
        <v>145554</v>
      </c>
      <c r="I27" s="132">
        <v>107349046</v>
      </c>
      <c r="J27" s="132">
        <v>131557</v>
      </c>
      <c r="K27" s="132">
        <v>105516460</v>
      </c>
      <c r="L27" s="132">
        <v>1144</v>
      </c>
      <c r="M27" s="132">
        <v>135355</v>
      </c>
      <c r="N27" s="132">
        <v>12853</v>
      </c>
      <c r="O27" s="132">
        <v>1697231</v>
      </c>
      <c r="P27" s="133">
        <v>98.3</v>
      </c>
    </row>
    <row r="28" spans="2:16" ht="10.5" customHeight="1">
      <c r="B28" s="8"/>
      <c r="C28" s="7"/>
      <c r="D28" s="8" t="s">
        <v>116</v>
      </c>
      <c r="E28" s="8"/>
      <c r="F28" s="64"/>
      <c r="G28" s="132">
        <v>101711000</v>
      </c>
      <c r="H28" s="132">
        <v>131998</v>
      </c>
      <c r="I28" s="132">
        <v>105577840</v>
      </c>
      <c r="J28" s="132">
        <v>128261</v>
      </c>
      <c r="K28" s="132">
        <v>105145689</v>
      </c>
      <c r="L28" s="132">
        <v>3</v>
      </c>
      <c r="M28" s="132">
        <v>21719</v>
      </c>
      <c r="N28" s="132">
        <v>3734</v>
      </c>
      <c r="O28" s="132">
        <v>410432</v>
      </c>
      <c r="P28" s="133">
        <v>99.6</v>
      </c>
    </row>
    <row r="29" spans="2:16" ht="10.5" customHeight="1">
      <c r="B29" s="8"/>
      <c r="C29" s="7"/>
      <c r="D29" s="8" t="s">
        <v>117</v>
      </c>
      <c r="E29" s="8"/>
      <c r="F29" s="64"/>
      <c r="G29" s="132">
        <v>396000</v>
      </c>
      <c r="H29" s="132">
        <v>13556</v>
      </c>
      <c r="I29" s="132">
        <v>1771206</v>
      </c>
      <c r="J29" s="132">
        <v>3296</v>
      </c>
      <c r="K29" s="132">
        <v>370771</v>
      </c>
      <c r="L29" s="132">
        <v>1141</v>
      </c>
      <c r="M29" s="132">
        <v>113636</v>
      </c>
      <c r="N29" s="132">
        <v>9119</v>
      </c>
      <c r="O29" s="132">
        <v>1286799</v>
      </c>
      <c r="P29" s="133">
        <v>20.9</v>
      </c>
    </row>
    <row r="30" spans="2:16" ht="3.75" customHeight="1">
      <c r="B30" s="8"/>
      <c r="C30" s="8"/>
      <c r="D30" s="8"/>
      <c r="E30" s="8"/>
      <c r="F30" s="17"/>
      <c r="G30" s="132"/>
      <c r="H30" s="132"/>
      <c r="I30" s="132"/>
      <c r="J30" s="132"/>
      <c r="K30" s="132"/>
      <c r="L30" s="132"/>
      <c r="M30" s="132"/>
      <c r="N30" s="132"/>
      <c r="O30" s="132"/>
      <c r="P30" s="133"/>
    </row>
    <row r="31" spans="2:16" ht="10.5" customHeight="1">
      <c r="B31" s="8"/>
      <c r="C31" s="7"/>
      <c r="D31" s="7"/>
      <c r="E31" s="8" t="s">
        <v>119</v>
      </c>
      <c r="F31" s="17"/>
      <c r="G31" s="132">
        <v>7401000</v>
      </c>
      <c r="H31" s="132">
        <v>84363</v>
      </c>
      <c r="I31" s="132">
        <v>8231107</v>
      </c>
      <c r="J31" s="132">
        <v>72813</v>
      </c>
      <c r="K31" s="132">
        <v>7400655</v>
      </c>
      <c r="L31" s="132">
        <v>873</v>
      </c>
      <c r="M31" s="132">
        <v>64820</v>
      </c>
      <c r="N31" s="132">
        <v>10677</v>
      </c>
      <c r="O31" s="132">
        <v>765632</v>
      </c>
      <c r="P31" s="133">
        <v>89.9</v>
      </c>
    </row>
    <row r="32" spans="2:16" ht="10.5" customHeight="1">
      <c r="B32" s="8"/>
      <c r="C32" s="7"/>
      <c r="D32" s="7"/>
      <c r="E32" s="7"/>
      <c r="F32" s="17" t="s">
        <v>116</v>
      </c>
      <c r="G32" s="132">
        <v>7208000</v>
      </c>
      <c r="H32" s="132">
        <v>73097</v>
      </c>
      <c r="I32" s="132">
        <v>7441990</v>
      </c>
      <c r="J32" s="132">
        <v>70234</v>
      </c>
      <c r="K32" s="132">
        <v>7216591</v>
      </c>
      <c r="L32" s="132" t="s">
        <v>192</v>
      </c>
      <c r="M32" s="132" t="s">
        <v>192</v>
      </c>
      <c r="N32" s="132">
        <v>2863</v>
      </c>
      <c r="O32" s="132">
        <v>225399</v>
      </c>
      <c r="P32" s="133">
        <v>97</v>
      </c>
    </row>
    <row r="33" spans="2:16" ht="10.5" customHeight="1">
      <c r="B33" s="8"/>
      <c r="C33" s="7"/>
      <c r="D33" s="7"/>
      <c r="E33" s="7"/>
      <c r="F33" s="17" t="s">
        <v>117</v>
      </c>
      <c r="G33" s="132">
        <v>193000</v>
      </c>
      <c r="H33" s="132">
        <v>11266</v>
      </c>
      <c r="I33" s="132">
        <v>789117</v>
      </c>
      <c r="J33" s="132">
        <v>2579</v>
      </c>
      <c r="K33" s="132">
        <v>184064</v>
      </c>
      <c r="L33" s="132">
        <v>873</v>
      </c>
      <c r="M33" s="132">
        <v>64820</v>
      </c>
      <c r="N33" s="132">
        <v>7814</v>
      </c>
      <c r="O33" s="132">
        <v>540233</v>
      </c>
      <c r="P33" s="133">
        <v>23.3</v>
      </c>
    </row>
    <row r="34" spans="2:16" ht="3.75" customHeight="1">
      <c r="B34" s="8"/>
      <c r="C34" s="7"/>
      <c r="D34" s="7"/>
      <c r="E34" s="7"/>
      <c r="F34" s="64"/>
      <c r="G34" s="132"/>
      <c r="H34" s="132"/>
      <c r="I34" s="132"/>
      <c r="J34" s="132"/>
      <c r="K34" s="132"/>
      <c r="L34" s="132"/>
      <c r="M34" s="132"/>
      <c r="N34" s="132"/>
      <c r="O34" s="132"/>
      <c r="P34" s="133"/>
    </row>
    <row r="35" spans="2:16" ht="10.5" customHeight="1">
      <c r="B35" s="8"/>
      <c r="C35" s="7"/>
      <c r="D35" s="7"/>
      <c r="E35" s="8" t="s">
        <v>120</v>
      </c>
      <c r="F35" s="17"/>
      <c r="G35" s="132">
        <v>94706000</v>
      </c>
      <c r="H35" s="132">
        <v>61191</v>
      </c>
      <c r="I35" s="132">
        <v>99117939</v>
      </c>
      <c r="J35" s="132">
        <v>58744</v>
      </c>
      <c r="K35" s="132">
        <v>98115805</v>
      </c>
      <c r="L35" s="132">
        <v>271</v>
      </c>
      <c r="M35" s="132">
        <v>70535</v>
      </c>
      <c r="N35" s="132">
        <v>2176</v>
      </c>
      <c r="O35" s="132">
        <v>931599</v>
      </c>
      <c r="P35" s="133">
        <v>99</v>
      </c>
    </row>
    <row r="36" spans="2:16" ht="10.5" customHeight="1">
      <c r="B36" s="8"/>
      <c r="C36" s="7"/>
      <c r="D36" s="7"/>
      <c r="E36" s="7"/>
      <c r="F36" s="17" t="s">
        <v>116</v>
      </c>
      <c r="G36" s="132">
        <v>94503000</v>
      </c>
      <c r="H36" s="132">
        <v>58901</v>
      </c>
      <c r="I36" s="132">
        <v>98135850</v>
      </c>
      <c r="J36" s="132">
        <v>58027</v>
      </c>
      <c r="K36" s="132">
        <v>97929098</v>
      </c>
      <c r="L36" s="132">
        <v>3</v>
      </c>
      <c r="M36" s="132">
        <v>21719</v>
      </c>
      <c r="N36" s="132">
        <v>871</v>
      </c>
      <c r="O36" s="132">
        <v>185033</v>
      </c>
      <c r="P36" s="133">
        <v>99.8</v>
      </c>
    </row>
    <row r="37" spans="2:16" ht="10.5" customHeight="1">
      <c r="B37" s="8"/>
      <c r="C37" s="7"/>
      <c r="D37" s="7"/>
      <c r="E37" s="7"/>
      <c r="F37" s="17" t="s">
        <v>117</v>
      </c>
      <c r="G37" s="132">
        <v>203000</v>
      </c>
      <c r="H37" s="132">
        <v>2290</v>
      </c>
      <c r="I37" s="132">
        <v>982089</v>
      </c>
      <c r="J37" s="132">
        <v>717</v>
      </c>
      <c r="K37" s="132">
        <v>186707</v>
      </c>
      <c r="L37" s="132">
        <v>268</v>
      </c>
      <c r="M37" s="132">
        <v>48816</v>
      </c>
      <c r="N37" s="132">
        <v>1305</v>
      </c>
      <c r="O37" s="132">
        <v>746566</v>
      </c>
      <c r="P37" s="133">
        <v>19</v>
      </c>
    </row>
    <row r="38" spans="2:16" ht="3.75" customHeight="1">
      <c r="B38" s="8"/>
      <c r="C38" s="8"/>
      <c r="D38" s="8"/>
      <c r="E38" s="8"/>
      <c r="F38" s="17"/>
      <c r="G38" s="132"/>
      <c r="H38" s="132"/>
      <c r="I38" s="132"/>
      <c r="J38" s="132"/>
      <c r="K38" s="132"/>
      <c r="L38" s="132"/>
      <c r="M38" s="132"/>
      <c r="N38" s="132"/>
      <c r="O38" s="132"/>
      <c r="P38" s="133"/>
    </row>
    <row r="39" spans="2:16" ht="10.5" customHeight="1">
      <c r="B39" s="8"/>
      <c r="C39" s="8" t="s">
        <v>41</v>
      </c>
      <c r="D39" s="8"/>
      <c r="E39" s="8"/>
      <c r="F39" s="17"/>
      <c r="G39" s="132">
        <v>97770818</v>
      </c>
      <c r="H39" s="132" t="s">
        <v>192</v>
      </c>
      <c r="I39" s="132">
        <v>96421057</v>
      </c>
      <c r="J39" s="132" t="s">
        <v>192</v>
      </c>
      <c r="K39" s="132">
        <v>96421057</v>
      </c>
      <c r="L39" s="132" t="s">
        <v>192</v>
      </c>
      <c r="M39" s="132" t="s">
        <v>192</v>
      </c>
      <c r="N39" s="132" t="s">
        <v>192</v>
      </c>
      <c r="O39" s="132" t="s">
        <v>192</v>
      </c>
      <c r="P39" s="133">
        <v>100</v>
      </c>
    </row>
    <row r="40" spans="2:16" ht="3.75" customHeight="1">
      <c r="B40" s="8"/>
      <c r="C40" s="8"/>
      <c r="D40" s="8"/>
      <c r="E40" s="8"/>
      <c r="F40" s="17"/>
      <c r="G40" s="132"/>
      <c r="H40" s="132"/>
      <c r="I40" s="132"/>
      <c r="J40" s="132"/>
      <c r="K40" s="132"/>
      <c r="L40" s="132"/>
      <c r="M40" s="132"/>
      <c r="N40" s="132"/>
      <c r="O40" s="132"/>
      <c r="P40" s="133"/>
    </row>
    <row r="41" spans="2:16" ht="10.5" customHeight="1">
      <c r="B41" s="8"/>
      <c r="C41" s="8" t="s">
        <v>122</v>
      </c>
      <c r="D41" s="8"/>
      <c r="E41" s="8"/>
      <c r="F41" s="17"/>
      <c r="G41" s="132">
        <v>17559000</v>
      </c>
      <c r="H41" s="132">
        <v>68608</v>
      </c>
      <c r="I41" s="132">
        <v>21085771</v>
      </c>
      <c r="J41" s="132">
        <v>59073</v>
      </c>
      <c r="K41" s="132">
        <v>18255097</v>
      </c>
      <c r="L41" s="132">
        <v>678</v>
      </c>
      <c r="M41" s="132">
        <v>329299</v>
      </c>
      <c r="N41" s="132">
        <v>8857</v>
      </c>
      <c r="O41" s="132">
        <v>2501375</v>
      </c>
      <c r="P41" s="133">
        <v>86.6</v>
      </c>
    </row>
    <row r="42" spans="2:16" ht="10.5" customHeight="1">
      <c r="B42" s="8"/>
      <c r="C42" s="7"/>
      <c r="D42" s="7" t="s">
        <v>116</v>
      </c>
      <c r="E42" s="7"/>
      <c r="F42" s="17"/>
      <c r="G42" s="132">
        <v>16770000</v>
      </c>
      <c r="H42" s="132">
        <v>59302</v>
      </c>
      <c r="I42" s="132">
        <v>18218941</v>
      </c>
      <c r="J42" s="132">
        <v>56429</v>
      </c>
      <c r="K42" s="132">
        <v>17461441</v>
      </c>
      <c r="L42" s="132">
        <v>3</v>
      </c>
      <c r="M42" s="132">
        <v>2225</v>
      </c>
      <c r="N42" s="132">
        <v>2870</v>
      </c>
      <c r="O42" s="132">
        <v>755275</v>
      </c>
      <c r="P42" s="133">
        <v>95.8</v>
      </c>
    </row>
    <row r="43" spans="2:16" ht="10.5" customHeight="1">
      <c r="B43" s="8"/>
      <c r="C43" s="7"/>
      <c r="D43" s="7" t="s">
        <v>117</v>
      </c>
      <c r="E43" s="7"/>
      <c r="F43" s="17"/>
      <c r="G43" s="132">
        <v>789000</v>
      </c>
      <c r="H43" s="132">
        <v>9306</v>
      </c>
      <c r="I43" s="132">
        <v>2866830</v>
      </c>
      <c r="J43" s="132">
        <v>2644</v>
      </c>
      <c r="K43" s="132">
        <v>793656</v>
      </c>
      <c r="L43" s="132">
        <v>675</v>
      </c>
      <c r="M43" s="132">
        <v>327074</v>
      </c>
      <c r="N43" s="132">
        <v>5987</v>
      </c>
      <c r="O43" s="132">
        <v>1746100</v>
      </c>
      <c r="P43" s="133">
        <v>27.7</v>
      </c>
    </row>
    <row r="44" spans="2:16" ht="3.75" customHeight="1">
      <c r="B44" s="8"/>
      <c r="C44" s="7"/>
      <c r="D44" s="7"/>
      <c r="E44" s="7"/>
      <c r="F44" s="64"/>
      <c r="G44" s="132"/>
      <c r="H44" s="132"/>
      <c r="I44" s="132"/>
      <c r="J44" s="132"/>
      <c r="K44" s="132"/>
      <c r="L44" s="132"/>
      <c r="M44" s="132"/>
      <c r="N44" s="132"/>
      <c r="O44" s="132"/>
      <c r="P44" s="133"/>
    </row>
    <row r="45" spans="2:16" ht="10.5" customHeight="1">
      <c r="B45" s="8"/>
      <c r="C45" s="8" t="s">
        <v>65</v>
      </c>
      <c r="D45" s="8"/>
      <c r="E45" s="8"/>
      <c r="F45" s="17"/>
      <c r="G45" s="132">
        <v>9776000</v>
      </c>
      <c r="H45" s="132">
        <v>114</v>
      </c>
      <c r="I45" s="132">
        <v>9721399</v>
      </c>
      <c r="J45" s="132">
        <v>114</v>
      </c>
      <c r="K45" s="132">
        <v>9721399</v>
      </c>
      <c r="L45" s="132" t="s">
        <v>192</v>
      </c>
      <c r="M45" s="132" t="s">
        <v>192</v>
      </c>
      <c r="N45" s="132" t="s">
        <v>192</v>
      </c>
      <c r="O45" s="132" t="s">
        <v>192</v>
      </c>
      <c r="P45" s="133">
        <v>100</v>
      </c>
    </row>
    <row r="46" spans="2:16" ht="10.5" customHeight="1">
      <c r="B46" s="8"/>
      <c r="C46" s="7"/>
      <c r="D46" s="7" t="s">
        <v>116</v>
      </c>
      <c r="E46" s="7"/>
      <c r="F46" s="17"/>
      <c r="G46" s="132">
        <v>9776000</v>
      </c>
      <c r="H46" s="132">
        <v>114</v>
      </c>
      <c r="I46" s="132">
        <v>9721399</v>
      </c>
      <c r="J46" s="132">
        <v>114</v>
      </c>
      <c r="K46" s="132">
        <v>9721399</v>
      </c>
      <c r="L46" s="132" t="s">
        <v>192</v>
      </c>
      <c r="M46" s="132" t="s">
        <v>192</v>
      </c>
      <c r="N46" s="132" t="s">
        <v>192</v>
      </c>
      <c r="O46" s="132" t="s">
        <v>192</v>
      </c>
      <c r="P46" s="133">
        <v>100</v>
      </c>
    </row>
    <row r="47" spans="2:16" ht="10.5" customHeight="1">
      <c r="B47" s="8"/>
      <c r="C47" s="7"/>
      <c r="D47" s="7" t="s">
        <v>117</v>
      </c>
      <c r="E47" s="7"/>
      <c r="F47" s="17"/>
      <c r="G47" s="132" t="s">
        <v>192</v>
      </c>
      <c r="H47" s="132" t="s">
        <v>192</v>
      </c>
      <c r="I47" s="132" t="s">
        <v>192</v>
      </c>
      <c r="J47" s="132" t="s">
        <v>192</v>
      </c>
      <c r="K47" s="132" t="s">
        <v>192</v>
      </c>
      <c r="L47" s="132" t="s">
        <v>192</v>
      </c>
      <c r="M47" s="132" t="s">
        <v>192</v>
      </c>
      <c r="N47" s="132" t="s">
        <v>192</v>
      </c>
      <c r="O47" s="132" t="s">
        <v>192</v>
      </c>
      <c r="P47" s="133" t="s">
        <v>192</v>
      </c>
    </row>
    <row r="48" spans="2:16" ht="3.75" customHeight="1">
      <c r="B48" s="8"/>
      <c r="C48" s="8"/>
      <c r="D48" s="8"/>
      <c r="E48" s="8"/>
      <c r="F48" s="17"/>
      <c r="G48" s="132"/>
      <c r="H48" s="132"/>
      <c r="I48" s="132"/>
      <c r="J48" s="132"/>
      <c r="K48" s="132"/>
      <c r="L48" s="132"/>
      <c r="M48" s="132"/>
      <c r="N48" s="132"/>
      <c r="O48" s="132"/>
      <c r="P48" s="133"/>
    </row>
    <row r="49" spans="2:16" ht="10.5" customHeight="1">
      <c r="B49" s="8"/>
      <c r="C49" s="8" t="s">
        <v>66</v>
      </c>
      <c r="D49" s="7"/>
      <c r="E49" s="7"/>
      <c r="F49" s="64"/>
      <c r="G49" s="132">
        <v>5201000</v>
      </c>
      <c r="H49" s="132">
        <v>2035</v>
      </c>
      <c r="I49" s="132">
        <v>5299236</v>
      </c>
      <c r="J49" s="132">
        <v>1988</v>
      </c>
      <c r="K49" s="132">
        <v>5237416</v>
      </c>
      <c r="L49" s="132" t="s">
        <v>192</v>
      </c>
      <c r="M49" s="132" t="s">
        <v>192</v>
      </c>
      <c r="N49" s="132">
        <v>47</v>
      </c>
      <c r="O49" s="132">
        <v>61820</v>
      </c>
      <c r="P49" s="133">
        <v>98.8</v>
      </c>
    </row>
    <row r="50" spans="2:16" ht="10.5" customHeight="1">
      <c r="B50" s="8"/>
      <c r="C50" s="7"/>
      <c r="D50" s="8" t="s">
        <v>116</v>
      </c>
      <c r="E50" s="8"/>
      <c r="F50" s="64"/>
      <c r="G50" s="132">
        <v>5177000</v>
      </c>
      <c r="H50" s="132">
        <v>1979</v>
      </c>
      <c r="I50" s="132">
        <v>5225843</v>
      </c>
      <c r="J50" s="132">
        <v>1976</v>
      </c>
      <c r="K50" s="132">
        <v>5219138</v>
      </c>
      <c r="L50" s="132" t="s">
        <v>192</v>
      </c>
      <c r="M50" s="132" t="s">
        <v>192</v>
      </c>
      <c r="N50" s="132">
        <v>3</v>
      </c>
      <c r="O50" s="132">
        <v>6705</v>
      </c>
      <c r="P50" s="133">
        <v>99.9</v>
      </c>
    </row>
    <row r="51" spans="2:16" ht="10.5" customHeight="1">
      <c r="B51" s="8"/>
      <c r="C51" s="7"/>
      <c r="D51" s="8" t="s">
        <v>117</v>
      </c>
      <c r="E51" s="8"/>
      <c r="F51" s="64"/>
      <c r="G51" s="132">
        <v>24000</v>
      </c>
      <c r="H51" s="132">
        <v>56</v>
      </c>
      <c r="I51" s="132">
        <v>73393</v>
      </c>
      <c r="J51" s="132">
        <v>12</v>
      </c>
      <c r="K51" s="132">
        <v>18278</v>
      </c>
      <c r="L51" s="132" t="s">
        <v>192</v>
      </c>
      <c r="M51" s="132" t="s">
        <v>192</v>
      </c>
      <c r="N51" s="132">
        <v>44</v>
      </c>
      <c r="O51" s="132">
        <v>55115</v>
      </c>
      <c r="P51" s="133">
        <v>24.9</v>
      </c>
    </row>
    <row r="52" spans="2:16" ht="3.75" customHeight="1">
      <c r="B52" s="8"/>
      <c r="C52" s="8"/>
      <c r="D52" s="8"/>
      <c r="E52" s="8"/>
      <c r="F52" s="17"/>
      <c r="G52" s="132"/>
      <c r="H52" s="132"/>
      <c r="I52" s="132"/>
      <c r="J52" s="132"/>
      <c r="K52" s="132"/>
      <c r="L52" s="132"/>
      <c r="M52" s="132"/>
      <c r="N52" s="132"/>
      <c r="O52" s="132"/>
      <c r="P52" s="133"/>
    </row>
    <row r="53" spans="2:16" ht="10.5" customHeight="1">
      <c r="B53" s="8"/>
      <c r="C53" s="8" t="s">
        <v>512</v>
      </c>
      <c r="D53" s="7"/>
      <c r="E53" s="7"/>
      <c r="F53" s="64"/>
      <c r="G53" s="132">
        <v>9441000</v>
      </c>
      <c r="H53" s="132">
        <v>190270</v>
      </c>
      <c r="I53" s="132">
        <v>9662678</v>
      </c>
      <c r="J53" s="132">
        <v>190270</v>
      </c>
      <c r="K53" s="132">
        <v>9662678</v>
      </c>
      <c r="L53" s="132" t="s">
        <v>192</v>
      </c>
      <c r="M53" s="132" t="s">
        <v>192</v>
      </c>
      <c r="N53" s="132" t="s">
        <v>192</v>
      </c>
      <c r="O53" s="132" t="s">
        <v>192</v>
      </c>
      <c r="P53" s="133">
        <v>100</v>
      </c>
    </row>
    <row r="54" spans="2:16" ht="10.5" customHeight="1">
      <c r="B54" s="8"/>
      <c r="C54" s="7"/>
      <c r="D54" s="8" t="s">
        <v>116</v>
      </c>
      <c r="E54" s="8"/>
      <c r="F54" s="64"/>
      <c r="G54" s="132">
        <v>9441000</v>
      </c>
      <c r="H54" s="132">
        <v>190270</v>
      </c>
      <c r="I54" s="132">
        <v>9662678</v>
      </c>
      <c r="J54" s="132">
        <v>190270</v>
      </c>
      <c r="K54" s="132">
        <v>9662678</v>
      </c>
      <c r="L54" s="132" t="s">
        <v>192</v>
      </c>
      <c r="M54" s="132" t="s">
        <v>192</v>
      </c>
      <c r="N54" s="132" t="s">
        <v>192</v>
      </c>
      <c r="O54" s="132" t="s">
        <v>192</v>
      </c>
      <c r="P54" s="133">
        <v>100</v>
      </c>
    </row>
    <row r="55" spans="2:16" ht="10.5" customHeight="1">
      <c r="B55" s="8"/>
      <c r="C55" s="97"/>
      <c r="D55" s="8" t="s">
        <v>117</v>
      </c>
      <c r="E55" s="8"/>
      <c r="F55" s="65"/>
      <c r="G55" s="132" t="s">
        <v>192</v>
      </c>
      <c r="H55" s="132" t="s">
        <v>192</v>
      </c>
      <c r="I55" s="132" t="s">
        <v>192</v>
      </c>
      <c r="J55" s="132" t="s">
        <v>192</v>
      </c>
      <c r="K55" s="132" t="s">
        <v>192</v>
      </c>
      <c r="L55" s="132" t="s">
        <v>192</v>
      </c>
      <c r="M55" s="132" t="s">
        <v>192</v>
      </c>
      <c r="N55" s="132" t="s">
        <v>192</v>
      </c>
      <c r="O55" s="132" t="s">
        <v>192</v>
      </c>
      <c r="P55" s="133" t="s">
        <v>192</v>
      </c>
    </row>
    <row r="56" spans="2:16" ht="3.75" customHeight="1">
      <c r="B56" s="8"/>
      <c r="C56" s="8"/>
      <c r="D56" s="8"/>
      <c r="E56" s="8"/>
      <c r="F56" s="17"/>
      <c r="G56" s="132"/>
      <c r="H56" s="132"/>
      <c r="I56" s="132"/>
      <c r="J56" s="132"/>
      <c r="K56" s="132"/>
      <c r="L56" s="132"/>
      <c r="M56" s="132"/>
      <c r="N56" s="132"/>
      <c r="O56" s="132"/>
      <c r="P56" s="133"/>
    </row>
    <row r="57" spans="2:16" ht="10.5" customHeight="1">
      <c r="B57" s="8"/>
      <c r="C57" s="8" t="s">
        <v>513</v>
      </c>
      <c r="D57" s="7"/>
      <c r="E57" s="7"/>
      <c r="F57" s="64"/>
      <c r="G57" s="132">
        <v>29757000</v>
      </c>
      <c r="H57" s="132">
        <v>4709</v>
      </c>
      <c r="I57" s="132">
        <v>31649912</v>
      </c>
      <c r="J57" s="132">
        <v>4627</v>
      </c>
      <c r="K57" s="132">
        <v>29981890</v>
      </c>
      <c r="L57" s="132" t="s">
        <v>192</v>
      </c>
      <c r="M57" s="132" t="s">
        <v>192</v>
      </c>
      <c r="N57" s="132">
        <v>82</v>
      </c>
      <c r="O57" s="132">
        <v>1668022</v>
      </c>
      <c r="P57" s="133">
        <v>94.7</v>
      </c>
    </row>
    <row r="58" spans="2:16" ht="10.5" customHeight="1">
      <c r="B58" s="8"/>
      <c r="C58" s="7"/>
      <c r="D58" s="8" t="s">
        <v>116</v>
      </c>
      <c r="E58" s="8"/>
      <c r="F58" s="64"/>
      <c r="G58" s="132">
        <v>29757000</v>
      </c>
      <c r="H58" s="132">
        <v>4709</v>
      </c>
      <c r="I58" s="132">
        <v>31649912</v>
      </c>
      <c r="J58" s="132">
        <v>4627</v>
      </c>
      <c r="K58" s="132">
        <v>29981890</v>
      </c>
      <c r="L58" s="132" t="s">
        <v>192</v>
      </c>
      <c r="M58" s="132" t="s">
        <v>192</v>
      </c>
      <c r="N58" s="132">
        <v>82</v>
      </c>
      <c r="O58" s="132">
        <v>1668022</v>
      </c>
      <c r="P58" s="133">
        <v>94.7</v>
      </c>
    </row>
    <row r="59" spans="2:16" ht="10.5" customHeight="1">
      <c r="B59" s="8"/>
      <c r="C59" s="7"/>
      <c r="D59" s="8" t="s">
        <v>117</v>
      </c>
      <c r="E59" s="8"/>
      <c r="F59" s="64"/>
      <c r="G59" s="132" t="s">
        <v>192</v>
      </c>
      <c r="H59" s="132" t="s">
        <v>192</v>
      </c>
      <c r="I59" s="132" t="s">
        <v>192</v>
      </c>
      <c r="J59" s="132" t="s">
        <v>192</v>
      </c>
      <c r="K59" s="132" t="s">
        <v>192</v>
      </c>
      <c r="L59" s="132" t="s">
        <v>192</v>
      </c>
      <c r="M59" s="132" t="s">
        <v>192</v>
      </c>
      <c r="N59" s="132" t="s">
        <v>192</v>
      </c>
      <c r="O59" s="132" t="s">
        <v>192</v>
      </c>
      <c r="P59" s="133" t="s">
        <v>192</v>
      </c>
    </row>
    <row r="60" spans="2:16" ht="3.75" customHeight="1">
      <c r="B60" s="8"/>
      <c r="C60" s="8"/>
      <c r="D60" s="8"/>
      <c r="E60" s="8"/>
      <c r="F60" s="17"/>
      <c r="G60" s="132"/>
      <c r="H60" s="132"/>
      <c r="I60" s="132"/>
      <c r="J60" s="132"/>
      <c r="K60" s="132"/>
      <c r="L60" s="132"/>
      <c r="M60" s="132"/>
      <c r="N60" s="132"/>
      <c r="O60" s="132"/>
      <c r="P60" s="133"/>
    </row>
    <row r="61" spans="2:16" ht="10.5" customHeight="1">
      <c r="B61" s="8"/>
      <c r="C61" s="8" t="s">
        <v>514</v>
      </c>
      <c r="D61" s="7"/>
      <c r="E61" s="7"/>
      <c r="F61" s="64"/>
      <c r="G61" s="132">
        <v>64895000</v>
      </c>
      <c r="H61" s="132">
        <v>1960791</v>
      </c>
      <c r="I61" s="132">
        <v>68297363</v>
      </c>
      <c r="J61" s="132">
        <v>1859447</v>
      </c>
      <c r="K61" s="132">
        <v>64910071</v>
      </c>
      <c r="L61" s="132">
        <v>10049</v>
      </c>
      <c r="M61" s="132">
        <v>307350</v>
      </c>
      <c r="N61" s="132">
        <v>91295</v>
      </c>
      <c r="O61" s="132">
        <v>3079942</v>
      </c>
      <c r="P61" s="133">
        <v>95</v>
      </c>
    </row>
    <row r="62" spans="2:16" ht="10.5" customHeight="1">
      <c r="B62" s="8"/>
      <c r="C62" s="7"/>
      <c r="D62" s="8" t="s">
        <v>116</v>
      </c>
      <c r="E62" s="8"/>
      <c r="F62" s="64"/>
      <c r="G62" s="132">
        <v>63924000</v>
      </c>
      <c r="H62" s="132">
        <v>1863448</v>
      </c>
      <c r="I62" s="132">
        <v>65075610</v>
      </c>
      <c r="J62" s="132">
        <v>1832772</v>
      </c>
      <c r="K62" s="132">
        <v>63928042</v>
      </c>
      <c r="L62" s="132">
        <v>12</v>
      </c>
      <c r="M62" s="132">
        <v>107</v>
      </c>
      <c r="N62" s="132">
        <v>30664</v>
      </c>
      <c r="O62" s="132">
        <v>1147461</v>
      </c>
      <c r="P62" s="133">
        <v>98.2</v>
      </c>
    </row>
    <row r="63" spans="2:16" ht="10.5" customHeight="1">
      <c r="B63" s="8"/>
      <c r="C63" s="7"/>
      <c r="D63" s="8" t="s">
        <v>117</v>
      </c>
      <c r="E63" s="8"/>
      <c r="F63" s="64"/>
      <c r="G63" s="132">
        <v>971000</v>
      </c>
      <c r="H63" s="132">
        <v>97343</v>
      </c>
      <c r="I63" s="132">
        <v>3221753</v>
      </c>
      <c r="J63" s="132">
        <v>26675</v>
      </c>
      <c r="K63" s="132">
        <v>982029</v>
      </c>
      <c r="L63" s="132">
        <v>10037</v>
      </c>
      <c r="M63" s="132">
        <v>307243</v>
      </c>
      <c r="N63" s="132">
        <v>60631</v>
      </c>
      <c r="O63" s="132">
        <v>1932481</v>
      </c>
      <c r="P63" s="133">
        <v>30.5</v>
      </c>
    </row>
    <row r="64" spans="2:16" ht="3.75" customHeight="1">
      <c r="B64" s="8"/>
      <c r="C64" s="8"/>
      <c r="D64" s="8"/>
      <c r="E64" s="8"/>
      <c r="F64" s="17"/>
      <c r="G64" s="132"/>
      <c r="H64" s="132"/>
      <c r="I64" s="132"/>
      <c r="J64" s="132"/>
      <c r="K64" s="132"/>
      <c r="L64" s="132"/>
      <c r="M64" s="132"/>
      <c r="N64" s="132"/>
      <c r="O64" s="132"/>
      <c r="P64" s="133"/>
    </row>
    <row r="65" spans="2:16" ht="10.5" customHeight="1">
      <c r="B65" s="8"/>
      <c r="C65" s="8" t="s">
        <v>515</v>
      </c>
      <c r="D65" s="7"/>
      <c r="E65" s="7"/>
      <c r="F65" s="64"/>
      <c r="G65" s="132">
        <v>5000</v>
      </c>
      <c r="H65" s="132">
        <v>65</v>
      </c>
      <c r="I65" s="132">
        <v>5170</v>
      </c>
      <c r="J65" s="132">
        <v>65</v>
      </c>
      <c r="K65" s="132">
        <v>5170</v>
      </c>
      <c r="L65" s="132" t="s">
        <v>192</v>
      </c>
      <c r="M65" s="132" t="s">
        <v>192</v>
      </c>
      <c r="N65" s="132" t="s">
        <v>192</v>
      </c>
      <c r="O65" s="132" t="s">
        <v>192</v>
      </c>
      <c r="P65" s="133">
        <v>100</v>
      </c>
    </row>
    <row r="66" spans="2:16" ht="10.5" customHeight="1">
      <c r="B66" s="8"/>
      <c r="C66" s="7"/>
      <c r="D66" s="8" t="s">
        <v>116</v>
      </c>
      <c r="E66" s="8"/>
      <c r="F66" s="64"/>
      <c r="G66" s="132">
        <v>5000</v>
      </c>
      <c r="H66" s="132">
        <v>65</v>
      </c>
      <c r="I66" s="132">
        <v>5170</v>
      </c>
      <c r="J66" s="132">
        <v>65</v>
      </c>
      <c r="K66" s="132">
        <v>5170</v>
      </c>
      <c r="L66" s="132" t="s">
        <v>192</v>
      </c>
      <c r="M66" s="132" t="s">
        <v>192</v>
      </c>
      <c r="N66" s="132" t="s">
        <v>192</v>
      </c>
      <c r="O66" s="132" t="s">
        <v>192</v>
      </c>
      <c r="P66" s="133">
        <v>100</v>
      </c>
    </row>
    <row r="67" spans="2:16" ht="10.5" customHeight="1">
      <c r="B67" s="8"/>
      <c r="C67" s="7"/>
      <c r="D67" s="8" t="s">
        <v>117</v>
      </c>
      <c r="E67" s="8"/>
      <c r="F67" s="64"/>
      <c r="G67" s="132" t="s">
        <v>192</v>
      </c>
      <c r="H67" s="132" t="s">
        <v>192</v>
      </c>
      <c r="I67" s="132" t="s">
        <v>192</v>
      </c>
      <c r="J67" s="132" t="s">
        <v>192</v>
      </c>
      <c r="K67" s="132" t="s">
        <v>192</v>
      </c>
      <c r="L67" s="132" t="s">
        <v>192</v>
      </c>
      <c r="M67" s="132" t="s">
        <v>192</v>
      </c>
      <c r="N67" s="132" t="s">
        <v>192</v>
      </c>
      <c r="O67" s="132" t="s">
        <v>192</v>
      </c>
      <c r="P67" s="133" t="s">
        <v>192</v>
      </c>
    </row>
    <row r="68" spans="2:16" ht="3.75" customHeight="1">
      <c r="B68" s="8"/>
      <c r="C68" s="8"/>
      <c r="D68" s="8"/>
      <c r="E68" s="8"/>
      <c r="F68" s="17"/>
      <c r="G68" s="132"/>
      <c r="H68" s="132"/>
      <c r="I68" s="132"/>
      <c r="J68" s="132"/>
      <c r="K68" s="132"/>
      <c r="L68" s="132"/>
      <c r="M68" s="132"/>
      <c r="N68" s="132"/>
      <c r="O68" s="132"/>
      <c r="P68" s="133"/>
    </row>
    <row r="69" spans="2:16" ht="10.5" customHeight="1">
      <c r="B69" s="8"/>
      <c r="C69" s="8" t="s">
        <v>516</v>
      </c>
      <c r="D69" s="7"/>
      <c r="E69" s="7"/>
      <c r="F69" s="64"/>
      <c r="G69" s="132" t="s">
        <v>192</v>
      </c>
      <c r="H69" s="132" t="s">
        <v>192</v>
      </c>
      <c r="I69" s="132" t="s">
        <v>192</v>
      </c>
      <c r="J69" s="132" t="s">
        <v>192</v>
      </c>
      <c r="K69" s="132" t="s">
        <v>192</v>
      </c>
      <c r="L69" s="132" t="s">
        <v>192</v>
      </c>
      <c r="M69" s="132" t="s">
        <v>192</v>
      </c>
      <c r="N69" s="132" t="s">
        <v>192</v>
      </c>
      <c r="O69" s="132" t="s">
        <v>192</v>
      </c>
      <c r="P69" s="133" t="s">
        <v>192</v>
      </c>
    </row>
    <row r="70" spans="2:16" ht="10.5" customHeight="1">
      <c r="B70" s="8"/>
      <c r="C70" s="7"/>
      <c r="D70" s="8" t="s">
        <v>116</v>
      </c>
      <c r="E70" s="8"/>
      <c r="F70" s="64"/>
      <c r="G70" s="132" t="s">
        <v>192</v>
      </c>
      <c r="H70" s="132" t="s">
        <v>192</v>
      </c>
      <c r="I70" s="132" t="s">
        <v>192</v>
      </c>
      <c r="J70" s="132" t="s">
        <v>192</v>
      </c>
      <c r="K70" s="132" t="s">
        <v>192</v>
      </c>
      <c r="L70" s="132" t="s">
        <v>192</v>
      </c>
      <c r="M70" s="132" t="s">
        <v>192</v>
      </c>
      <c r="N70" s="132" t="s">
        <v>192</v>
      </c>
      <c r="O70" s="132" t="s">
        <v>192</v>
      </c>
      <c r="P70" s="133" t="s">
        <v>192</v>
      </c>
    </row>
    <row r="71" spans="2:16" ht="10.5" customHeight="1">
      <c r="B71" s="8"/>
      <c r="C71" s="7"/>
      <c r="D71" s="8" t="s">
        <v>117</v>
      </c>
      <c r="E71" s="8"/>
      <c r="F71" s="64"/>
      <c r="G71" s="132" t="s">
        <v>192</v>
      </c>
      <c r="H71" s="132" t="s">
        <v>192</v>
      </c>
      <c r="I71" s="132" t="s">
        <v>192</v>
      </c>
      <c r="J71" s="132" t="s">
        <v>192</v>
      </c>
      <c r="K71" s="132" t="s">
        <v>192</v>
      </c>
      <c r="L71" s="132" t="s">
        <v>192</v>
      </c>
      <c r="M71" s="132" t="s">
        <v>192</v>
      </c>
      <c r="N71" s="132" t="s">
        <v>192</v>
      </c>
      <c r="O71" s="132" t="s">
        <v>192</v>
      </c>
      <c r="P71" s="133" t="s">
        <v>192</v>
      </c>
    </row>
    <row r="72" spans="2:16" ht="3.75" customHeight="1">
      <c r="B72" s="8"/>
      <c r="C72" s="8"/>
      <c r="D72" s="8"/>
      <c r="E72" s="8"/>
      <c r="F72" s="17"/>
      <c r="G72" s="132"/>
      <c r="H72" s="132"/>
      <c r="I72" s="132"/>
      <c r="J72" s="132"/>
      <c r="K72" s="132"/>
      <c r="L72" s="132"/>
      <c r="M72" s="132"/>
      <c r="N72" s="132"/>
      <c r="O72" s="132"/>
      <c r="P72" s="133"/>
    </row>
    <row r="73" spans="2:16" ht="10.5" customHeight="1">
      <c r="B73" s="97" t="s">
        <v>524</v>
      </c>
      <c r="C73" s="97"/>
      <c r="D73" s="97"/>
      <c r="E73" s="97"/>
      <c r="F73" s="65"/>
      <c r="G73" s="135"/>
      <c r="H73" s="135"/>
      <c r="I73" s="132"/>
      <c r="J73" s="135"/>
      <c r="K73" s="132"/>
      <c r="L73" s="135"/>
      <c r="M73" s="132"/>
      <c r="N73" s="135"/>
      <c r="O73" s="132"/>
      <c r="P73" s="133"/>
    </row>
    <row r="74" spans="2:16" ht="3.75" customHeight="1">
      <c r="B74" s="7"/>
      <c r="C74" s="7"/>
      <c r="D74" s="7"/>
      <c r="E74" s="7"/>
      <c r="F74" s="64"/>
      <c r="G74" s="132"/>
      <c r="H74" s="132"/>
      <c r="I74" s="132"/>
      <c r="J74" s="132"/>
      <c r="K74" s="132"/>
      <c r="L74" s="132"/>
      <c r="M74" s="132"/>
      <c r="N74" s="132"/>
      <c r="O74" s="132"/>
      <c r="P74" s="133"/>
    </row>
    <row r="75" spans="2:16" ht="10.5" customHeight="1">
      <c r="B75" s="8"/>
      <c r="C75" s="8" t="s">
        <v>517</v>
      </c>
      <c r="D75" s="7"/>
      <c r="E75" s="7"/>
      <c r="F75" s="64"/>
      <c r="G75" s="132">
        <v>65000</v>
      </c>
      <c r="H75" s="132">
        <v>4289</v>
      </c>
      <c r="I75" s="132">
        <v>64681</v>
      </c>
      <c r="J75" s="132">
        <v>4289</v>
      </c>
      <c r="K75" s="132">
        <v>64681</v>
      </c>
      <c r="L75" s="132" t="s">
        <v>192</v>
      </c>
      <c r="M75" s="132" t="s">
        <v>192</v>
      </c>
      <c r="N75" s="132" t="s">
        <v>192</v>
      </c>
      <c r="O75" s="132" t="s">
        <v>192</v>
      </c>
      <c r="P75" s="133">
        <v>100</v>
      </c>
    </row>
    <row r="76" spans="2:16" ht="10.5" customHeight="1">
      <c r="B76" s="8"/>
      <c r="C76" s="7"/>
      <c r="D76" s="8" t="s">
        <v>116</v>
      </c>
      <c r="E76" s="8"/>
      <c r="F76" s="64"/>
      <c r="G76" s="132">
        <v>65000</v>
      </c>
      <c r="H76" s="132">
        <v>4289</v>
      </c>
      <c r="I76" s="132">
        <v>64681</v>
      </c>
      <c r="J76" s="132">
        <v>4289</v>
      </c>
      <c r="K76" s="132">
        <v>64681</v>
      </c>
      <c r="L76" s="132" t="s">
        <v>192</v>
      </c>
      <c r="M76" s="132" t="s">
        <v>192</v>
      </c>
      <c r="N76" s="132" t="s">
        <v>192</v>
      </c>
      <c r="O76" s="132" t="s">
        <v>192</v>
      </c>
      <c r="P76" s="133">
        <v>100</v>
      </c>
    </row>
    <row r="77" spans="2:16" ht="10.5" customHeight="1">
      <c r="B77" s="8"/>
      <c r="C77" s="7"/>
      <c r="D77" s="8" t="s">
        <v>117</v>
      </c>
      <c r="E77" s="8"/>
      <c r="F77" s="64"/>
      <c r="G77" s="132" t="s">
        <v>192</v>
      </c>
      <c r="H77" s="132" t="s">
        <v>192</v>
      </c>
      <c r="I77" s="132" t="s">
        <v>192</v>
      </c>
      <c r="J77" s="132" t="s">
        <v>192</v>
      </c>
      <c r="K77" s="132" t="s">
        <v>192</v>
      </c>
      <c r="L77" s="132" t="s">
        <v>192</v>
      </c>
      <c r="M77" s="132" t="s">
        <v>192</v>
      </c>
      <c r="N77" s="132" t="s">
        <v>192</v>
      </c>
      <c r="O77" s="132" t="s">
        <v>192</v>
      </c>
      <c r="P77" s="133" t="s">
        <v>192</v>
      </c>
    </row>
    <row r="78" spans="2:16" ht="3.75" customHeight="1">
      <c r="B78" s="8"/>
      <c r="C78" s="8"/>
      <c r="D78" s="8"/>
      <c r="E78" s="8"/>
      <c r="F78" s="17"/>
      <c r="G78" s="132"/>
      <c r="H78" s="132"/>
      <c r="I78" s="132"/>
      <c r="J78" s="132"/>
      <c r="K78" s="132"/>
      <c r="L78" s="132"/>
      <c r="M78" s="132"/>
      <c r="N78" s="132"/>
      <c r="O78" s="132"/>
      <c r="P78" s="133"/>
    </row>
    <row r="79" spans="2:16" ht="10.5" customHeight="1">
      <c r="B79" s="8" t="s">
        <v>62</v>
      </c>
      <c r="C79" s="8"/>
      <c r="D79" s="7"/>
      <c r="E79" s="7"/>
      <c r="F79" s="64"/>
      <c r="G79" s="132">
        <v>4883000</v>
      </c>
      <c r="H79" s="132">
        <v>817</v>
      </c>
      <c r="I79" s="132">
        <v>5069572</v>
      </c>
      <c r="J79" s="132">
        <v>581</v>
      </c>
      <c r="K79" s="132">
        <v>4881639</v>
      </c>
      <c r="L79" s="132">
        <v>22</v>
      </c>
      <c r="M79" s="132">
        <v>10183</v>
      </c>
      <c r="N79" s="132">
        <v>214</v>
      </c>
      <c r="O79" s="132">
        <v>177750</v>
      </c>
      <c r="P79" s="133">
        <v>96.3</v>
      </c>
    </row>
    <row r="80" spans="2:16" ht="10.5" customHeight="1">
      <c r="B80" s="8"/>
      <c r="C80" s="7"/>
      <c r="D80" s="8" t="s">
        <v>116</v>
      </c>
      <c r="E80" s="8"/>
      <c r="F80" s="64"/>
      <c r="G80" s="132">
        <v>3211000</v>
      </c>
      <c r="H80" s="132">
        <v>515</v>
      </c>
      <c r="I80" s="132">
        <v>3223182</v>
      </c>
      <c r="J80" s="132">
        <v>493</v>
      </c>
      <c r="K80" s="132">
        <v>3210198</v>
      </c>
      <c r="L80" s="132" t="s">
        <v>192</v>
      </c>
      <c r="M80" s="132" t="s">
        <v>192</v>
      </c>
      <c r="N80" s="132">
        <v>22</v>
      </c>
      <c r="O80" s="132">
        <v>12984</v>
      </c>
      <c r="P80" s="133">
        <v>99.6</v>
      </c>
    </row>
    <row r="81" spans="2:16" ht="10.5" customHeight="1">
      <c r="B81" s="8"/>
      <c r="C81" s="7"/>
      <c r="D81" s="8" t="s">
        <v>117</v>
      </c>
      <c r="E81" s="8"/>
      <c r="F81" s="64"/>
      <c r="G81" s="132">
        <v>1672000</v>
      </c>
      <c r="H81" s="132">
        <v>302</v>
      </c>
      <c r="I81" s="132">
        <v>1846390</v>
      </c>
      <c r="J81" s="132">
        <v>88</v>
      </c>
      <c r="K81" s="132">
        <v>1671441</v>
      </c>
      <c r="L81" s="132">
        <v>22</v>
      </c>
      <c r="M81" s="132">
        <v>10183</v>
      </c>
      <c r="N81" s="132">
        <v>192</v>
      </c>
      <c r="O81" s="132">
        <v>164766</v>
      </c>
      <c r="P81" s="133">
        <v>90.5</v>
      </c>
    </row>
    <row r="82" spans="2:16" ht="3.75" customHeight="1">
      <c r="B82" s="8"/>
      <c r="C82" s="8"/>
      <c r="D82" s="8"/>
      <c r="E82" s="8"/>
      <c r="F82" s="17"/>
      <c r="G82" s="132"/>
      <c r="H82" s="132"/>
      <c r="I82" s="132"/>
      <c r="J82" s="132"/>
      <c r="K82" s="132"/>
      <c r="L82" s="132"/>
      <c r="M82" s="132"/>
      <c r="N82" s="132"/>
      <c r="O82" s="132"/>
      <c r="P82" s="133"/>
    </row>
    <row r="83" spans="2:16" ht="10.5" customHeight="1">
      <c r="B83" s="8"/>
      <c r="C83" s="8" t="s">
        <v>123</v>
      </c>
      <c r="D83" s="7"/>
      <c r="E83" s="7"/>
      <c r="F83" s="64"/>
      <c r="G83" s="132" t="s">
        <v>192</v>
      </c>
      <c r="H83" s="132" t="s">
        <v>192</v>
      </c>
      <c r="I83" s="132" t="s">
        <v>192</v>
      </c>
      <c r="J83" s="132" t="s">
        <v>192</v>
      </c>
      <c r="K83" s="132" t="s">
        <v>192</v>
      </c>
      <c r="L83" s="132" t="s">
        <v>192</v>
      </c>
      <c r="M83" s="132" t="s">
        <v>192</v>
      </c>
      <c r="N83" s="132" t="s">
        <v>192</v>
      </c>
      <c r="O83" s="132" t="s">
        <v>192</v>
      </c>
      <c r="P83" s="133" t="s">
        <v>192</v>
      </c>
    </row>
    <row r="84" spans="2:16" ht="10.5" customHeight="1">
      <c r="B84" s="8"/>
      <c r="C84" s="7"/>
      <c r="D84" s="8" t="s">
        <v>116</v>
      </c>
      <c r="E84" s="8"/>
      <c r="F84" s="64"/>
      <c r="G84" s="132" t="s">
        <v>192</v>
      </c>
      <c r="H84" s="136" t="s">
        <v>192</v>
      </c>
      <c r="I84" s="137" t="s">
        <v>192</v>
      </c>
      <c r="J84" s="132" t="s">
        <v>192</v>
      </c>
      <c r="K84" s="132" t="s">
        <v>192</v>
      </c>
      <c r="L84" s="132" t="s">
        <v>192</v>
      </c>
      <c r="M84" s="132" t="s">
        <v>192</v>
      </c>
      <c r="N84" s="132" t="s">
        <v>192</v>
      </c>
      <c r="O84" s="132" t="s">
        <v>192</v>
      </c>
      <c r="P84" s="133" t="s">
        <v>192</v>
      </c>
    </row>
    <row r="85" spans="2:16" ht="10.5" customHeight="1">
      <c r="B85" s="8"/>
      <c r="C85" s="7"/>
      <c r="D85" s="8" t="s">
        <v>117</v>
      </c>
      <c r="E85" s="8"/>
      <c r="F85" s="64"/>
      <c r="G85" s="132" t="s">
        <v>192</v>
      </c>
      <c r="H85" s="136" t="s">
        <v>192</v>
      </c>
      <c r="I85" s="137" t="s">
        <v>192</v>
      </c>
      <c r="J85" s="132" t="s">
        <v>192</v>
      </c>
      <c r="K85" s="132" t="s">
        <v>192</v>
      </c>
      <c r="L85" s="132" t="s">
        <v>192</v>
      </c>
      <c r="M85" s="132" t="s">
        <v>192</v>
      </c>
      <c r="N85" s="132" t="s">
        <v>192</v>
      </c>
      <c r="O85" s="132" t="s">
        <v>192</v>
      </c>
      <c r="P85" s="133" t="s">
        <v>192</v>
      </c>
    </row>
    <row r="86" spans="2:16" ht="3.75" customHeight="1">
      <c r="B86" s="8"/>
      <c r="C86" s="8"/>
      <c r="D86" s="8"/>
      <c r="E86" s="8"/>
      <c r="F86" s="17"/>
      <c r="G86" s="132"/>
      <c r="H86" s="136"/>
      <c r="I86" s="137"/>
      <c r="J86" s="132"/>
      <c r="K86" s="132"/>
      <c r="L86" s="132"/>
      <c r="M86" s="132"/>
      <c r="N86" s="132"/>
      <c r="O86" s="132"/>
      <c r="P86" s="133"/>
    </row>
    <row r="87" spans="2:16" ht="10.5" customHeight="1">
      <c r="B87" s="8"/>
      <c r="C87" s="8" t="s">
        <v>518</v>
      </c>
      <c r="D87" s="8"/>
      <c r="E87" s="8"/>
      <c r="F87" s="17"/>
      <c r="G87" s="132">
        <v>1000</v>
      </c>
      <c r="H87" s="132">
        <v>161</v>
      </c>
      <c r="I87" s="132">
        <v>6572</v>
      </c>
      <c r="J87" s="132">
        <v>8</v>
      </c>
      <c r="K87" s="132">
        <v>689</v>
      </c>
      <c r="L87" s="132">
        <v>7</v>
      </c>
      <c r="M87" s="132">
        <v>104</v>
      </c>
      <c r="N87" s="132">
        <v>146</v>
      </c>
      <c r="O87" s="132">
        <v>5779</v>
      </c>
      <c r="P87" s="133">
        <v>10.5</v>
      </c>
    </row>
    <row r="88" spans="2:16" ht="10.5" customHeight="1">
      <c r="B88" s="8"/>
      <c r="C88" s="7"/>
      <c r="D88" s="8" t="s">
        <v>116</v>
      </c>
      <c r="E88" s="8"/>
      <c r="F88" s="64"/>
      <c r="G88" s="132" t="s">
        <v>192</v>
      </c>
      <c r="H88" s="136" t="s">
        <v>192</v>
      </c>
      <c r="I88" s="137" t="s">
        <v>192</v>
      </c>
      <c r="J88" s="132" t="s">
        <v>192</v>
      </c>
      <c r="K88" s="132" t="s">
        <v>192</v>
      </c>
      <c r="L88" s="132" t="s">
        <v>192</v>
      </c>
      <c r="M88" s="132" t="s">
        <v>192</v>
      </c>
      <c r="N88" s="132" t="s">
        <v>192</v>
      </c>
      <c r="O88" s="132" t="s">
        <v>192</v>
      </c>
      <c r="P88" s="133" t="s">
        <v>192</v>
      </c>
    </row>
    <row r="89" spans="2:16" ht="10.5" customHeight="1">
      <c r="B89" s="8"/>
      <c r="C89" s="7"/>
      <c r="D89" s="8" t="s">
        <v>117</v>
      </c>
      <c r="E89" s="8"/>
      <c r="F89" s="64"/>
      <c r="G89" s="132">
        <v>1000</v>
      </c>
      <c r="H89" s="136">
        <v>161</v>
      </c>
      <c r="I89" s="137">
        <v>6572</v>
      </c>
      <c r="J89" s="132">
        <v>8</v>
      </c>
      <c r="K89" s="132">
        <v>689</v>
      </c>
      <c r="L89" s="132">
        <v>7</v>
      </c>
      <c r="M89" s="132">
        <v>104</v>
      </c>
      <c r="N89" s="132">
        <v>146</v>
      </c>
      <c r="O89" s="132">
        <v>5779</v>
      </c>
      <c r="P89" s="133">
        <v>10.5</v>
      </c>
    </row>
    <row r="90" spans="2:16" ht="3.75" customHeight="1">
      <c r="B90" s="8"/>
      <c r="C90" s="8"/>
      <c r="D90" s="8"/>
      <c r="E90" s="8"/>
      <c r="F90" s="17"/>
      <c r="G90" s="132"/>
      <c r="H90" s="136"/>
      <c r="I90" s="137"/>
      <c r="J90" s="132"/>
      <c r="K90" s="132"/>
      <c r="L90" s="132"/>
      <c r="M90" s="132"/>
      <c r="N90" s="132"/>
      <c r="O90" s="132"/>
      <c r="P90" s="133"/>
    </row>
    <row r="91" spans="2:16" ht="10.5" customHeight="1">
      <c r="B91" s="8"/>
      <c r="C91" s="8" t="s">
        <v>519</v>
      </c>
      <c r="D91" s="7"/>
      <c r="E91" s="7"/>
      <c r="F91" s="64"/>
      <c r="G91" s="132">
        <v>1000</v>
      </c>
      <c r="H91" s="132">
        <v>3</v>
      </c>
      <c r="I91" s="132">
        <v>121</v>
      </c>
      <c r="J91" s="132">
        <v>3</v>
      </c>
      <c r="K91" s="132">
        <v>121</v>
      </c>
      <c r="L91" s="132" t="s">
        <v>192</v>
      </c>
      <c r="M91" s="132" t="s">
        <v>192</v>
      </c>
      <c r="N91" s="132" t="s">
        <v>192</v>
      </c>
      <c r="O91" s="132" t="s">
        <v>192</v>
      </c>
      <c r="P91" s="133">
        <v>100</v>
      </c>
    </row>
    <row r="92" spans="2:16" ht="10.5" customHeight="1">
      <c r="B92" s="8"/>
      <c r="C92" s="7"/>
      <c r="D92" s="8" t="s">
        <v>116</v>
      </c>
      <c r="E92" s="8"/>
      <c r="F92" s="64"/>
      <c r="G92" s="132">
        <v>1000</v>
      </c>
      <c r="H92" s="136">
        <v>3</v>
      </c>
      <c r="I92" s="137">
        <v>121</v>
      </c>
      <c r="J92" s="132">
        <v>3</v>
      </c>
      <c r="K92" s="132">
        <v>121</v>
      </c>
      <c r="L92" s="132" t="s">
        <v>192</v>
      </c>
      <c r="M92" s="132" t="s">
        <v>192</v>
      </c>
      <c r="N92" s="132" t="s">
        <v>192</v>
      </c>
      <c r="O92" s="132" t="s">
        <v>192</v>
      </c>
      <c r="P92" s="133">
        <v>100</v>
      </c>
    </row>
    <row r="93" spans="2:16" ht="10.5" customHeight="1">
      <c r="B93" s="8"/>
      <c r="C93" s="7"/>
      <c r="D93" s="8" t="s">
        <v>117</v>
      </c>
      <c r="E93" s="8"/>
      <c r="F93" s="64"/>
      <c r="G93" s="132" t="s">
        <v>192</v>
      </c>
      <c r="H93" s="136" t="s">
        <v>192</v>
      </c>
      <c r="I93" s="137" t="s">
        <v>192</v>
      </c>
      <c r="J93" s="132" t="s">
        <v>192</v>
      </c>
      <c r="K93" s="132" t="s">
        <v>192</v>
      </c>
      <c r="L93" s="132" t="s">
        <v>192</v>
      </c>
      <c r="M93" s="132" t="s">
        <v>192</v>
      </c>
      <c r="N93" s="132" t="s">
        <v>192</v>
      </c>
      <c r="O93" s="132" t="s">
        <v>192</v>
      </c>
      <c r="P93" s="133" t="s">
        <v>192</v>
      </c>
    </row>
    <row r="94" spans="2:16" ht="3.75" customHeight="1">
      <c r="B94" s="8"/>
      <c r="C94" s="8"/>
      <c r="D94" s="8"/>
      <c r="E94" s="8"/>
      <c r="F94" s="17"/>
      <c r="G94" s="132"/>
      <c r="H94" s="132"/>
      <c r="I94" s="132"/>
      <c r="J94" s="132"/>
      <c r="K94" s="132"/>
      <c r="L94" s="132"/>
      <c r="M94" s="132"/>
      <c r="N94" s="132"/>
      <c r="O94" s="132"/>
      <c r="P94" s="133"/>
    </row>
    <row r="95" spans="2:16" ht="10.5" customHeight="1">
      <c r="B95" s="8"/>
      <c r="C95" s="8" t="s">
        <v>520</v>
      </c>
      <c r="D95" s="7"/>
      <c r="E95" s="7"/>
      <c r="F95" s="64"/>
      <c r="G95" s="132">
        <v>4881000</v>
      </c>
      <c r="H95" s="132">
        <v>653</v>
      </c>
      <c r="I95" s="132">
        <v>5062879</v>
      </c>
      <c r="J95" s="132">
        <v>570</v>
      </c>
      <c r="K95" s="132">
        <v>4880829</v>
      </c>
      <c r="L95" s="132">
        <v>15</v>
      </c>
      <c r="M95" s="132">
        <v>10079</v>
      </c>
      <c r="N95" s="132">
        <v>68</v>
      </c>
      <c r="O95" s="132">
        <v>171971</v>
      </c>
      <c r="P95" s="133">
        <v>96.4</v>
      </c>
    </row>
    <row r="96" spans="2:16" ht="10.5" customHeight="1">
      <c r="B96" s="8"/>
      <c r="C96" s="7"/>
      <c r="D96" s="8" t="s">
        <v>116</v>
      </c>
      <c r="E96" s="8"/>
      <c r="F96" s="64"/>
      <c r="G96" s="132">
        <v>3210000</v>
      </c>
      <c r="H96" s="132">
        <v>512</v>
      </c>
      <c r="I96" s="132">
        <v>3223061</v>
      </c>
      <c r="J96" s="132">
        <v>490</v>
      </c>
      <c r="K96" s="132">
        <v>3210077</v>
      </c>
      <c r="L96" s="132" t="s">
        <v>192</v>
      </c>
      <c r="M96" s="132" t="s">
        <v>192</v>
      </c>
      <c r="N96" s="132">
        <v>22</v>
      </c>
      <c r="O96" s="132">
        <v>12984</v>
      </c>
      <c r="P96" s="133">
        <v>99.6</v>
      </c>
    </row>
    <row r="97" spans="2:16" ht="10.5" customHeight="1">
      <c r="B97" s="8"/>
      <c r="C97" s="7"/>
      <c r="D97" s="8" t="s">
        <v>117</v>
      </c>
      <c r="E97" s="8"/>
      <c r="F97" s="64"/>
      <c r="G97" s="132">
        <v>1671000</v>
      </c>
      <c r="H97" s="132">
        <v>141</v>
      </c>
      <c r="I97" s="132">
        <v>1839818</v>
      </c>
      <c r="J97" s="132">
        <v>80</v>
      </c>
      <c r="K97" s="132">
        <v>1670752</v>
      </c>
      <c r="L97" s="132">
        <v>15</v>
      </c>
      <c r="M97" s="132">
        <v>10079</v>
      </c>
      <c r="N97" s="132">
        <v>46</v>
      </c>
      <c r="O97" s="132">
        <v>158987</v>
      </c>
      <c r="P97" s="133">
        <v>90.8</v>
      </c>
    </row>
    <row r="98" spans="2:16" ht="3.75" customHeight="1">
      <c r="B98" s="8"/>
      <c r="C98" s="8"/>
      <c r="D98" s="8"/>
      <c r="E98" s="8"/>
      <c r="F98" s="17"/>
      <c r="G98" s="28"/>
      <c r="H98" s="28"/>
      <c r="I98" s="28"/>
      <c r="J98" s="28"/>
      <c r="K98" s="28"/>
      <c r="L98" s="28"/>
      <c r="M98" s="28"/>
      <c r="N98" s="28"/>
      <c r="O98" s="28"/>
      <c r="P98" s="76"/>
    </row>
    <row r="99" spans="1:16" ht="3.75" customHeight="1">
      <c r="A99" s="38"/>
      <c r="B99" s="38"/>
      <c r="C99" s="38"/>
      <c r="D99" s="38"/>
      <c r="E99" s="38"/>
      <c r="F99" s="39"/>
      <c r="G99" s="47"/>
      <c r="H99" s="47"/>
      <c r="I99" s="47"/>
      <c r="J99" s="47"/>
      <c r="K99" s="47"/>
      <c r="L99" s="47"/>
      <c r="M99" s="47"/>
      <c r="N99" s="47"/>
      <c r="O99" s="47"/>
      <c r="P99" s="74"/>
    </row>
    <row r="100" spans="1:16" ht="10.5" customHeight="1">
      <c r="A100" s="139" t="s">
        <v>63</v>
      </c>
      <c r="B100" s="139"/>
      <c r="C100" s="139"/>
      <c r="D100" s="140"/>
      <c r="E100" s="139"/>
      <c r="F100" s="141"/>
      <c r="G100" s="132">
        <v>31753000</v>
      </c>
      <c r="H100" s="132"/>
      <c r="I100" s="132">
        <v>31915243</v>
      </c>
      <c r="J100" s="132"/>
      <c r="K100" s="132">
        <v>31915243</v>
      </c>
      <c r="L100" s="132"/>
      <c r="M100" s="132"/>
      <c r="N100" s="132"/>
      <c r="O100" s="132"/>
      <c r="P100" s="133">
        <v>100</v>
      </c>
    </row>
    <row r="101" spans="1:16" ht="3.75" customHeight="1">
      <c r="A101" s="139"/>
      <c r="B101" s="139"/>
      <c r="C101" s="139"/>
      <c r="D101" s="140"/>
      <c r="E101" s="139"/>
      <c r="F101" s="141"/>
      <c r="G101" s="132"/>
      <c r="H101" s="132"/>
      <c r="I101" s="132"/>
      <c r="J101" s="132"/>
      <c r="K101" s="132"/>
      <c r="L101" s="132"/>
      <c r="M101" s="132"/>
      <c r="N101" s="132"/>
      <c r="O101" s="132"/>
      <c r="P101" s="133"/>
    </row>
    <row r="102" spans="1:16" ht="11.25">
      <c r="A102" s="139"/>
      <c r="B102" s="140" t="s">
        <v>521</v>
      </c>
      <c r="C102" s="139"/>
      <c r="D102" s="140"/>
      <c r="E102" s="139"/>
      <c r="F102" s="141"/>
      <c r="G102" s="132">
        <v>26499000</v>
      </c>
      <c r="H102" s="132"/>
      <c r="I102" s="132">
        <v>26498233</v>
      </c>
      <c r="J102" s="132"/>
      <c r="K102" s="132">
        <v>26498233</v>
      </c>
      <c r="L102" s="132"/>
      <c r="M102" s="132"/>
      <c r="N102" s="132"/>
      <c r="O102" s="132"/>
      <c r="P102" s="133">
        <v>100</v>
      </c>
    </row>
    <row r="103" spans="1:16" ht="10.5" customHeight="1">
      <c r="A103" s="139"/>
      <c r="B103" s="140" t="s">
        <v>522</v>
      </c>
      <c r="C103" s="139"/>
      <c r="D103" s="140"/>
      <c r="E103" s="139"/>
      <c r="F103" s="141"/>
      <c r="G103" s="132">
        <v>2687000</v>
      </c>
      <c r="H103" s="132"/>
      <c r="I103" s="132">
        <v>2838272</v>
      </c>
      <c r="J103" s="132"/>
      <c r="K103" s="132">
        <v>2838272</v>
      </c>
      <c r="L103" s="132"/>
      <c r="M103" s="132"/>
      <c r="N103" s="132"/>
      <c r="O103" s="132"/>
      <c r="P103" s="133">
        <v>100</v>
      </c>
    </row>
    <row r="104" spans="1:16" ht="10.5" customHeight="1">
      <c r="A104" s="140"/>
      <c r="B104" s="140" t="s">
        <v>525</v>
      </c>
      <c r="C104" s="139"/>
      <c r="D104" s="140"/>
      <c r="E104" s="139"/>
      <c r="F104" s="141"/>
      <c r="G104" s="132">
        <v>278000</v>
      </c>
      <c r="H104" s="132"/>
      <c r="I104" s="132">
        <v>287607</v>
      </c>
      <c r="J104" s="132"/>
      <c r="K104" s="138">
        <v>287607</v>
      </c>
      <c r="L104" s="132"/>
      <c r="M104" s="132"/>
      <c r="N104" s="132"/>
      <c r="O104" s="132"/>
      <c r="P104" s="133">
        <v>100</v>
      </c>
    </row>
    <row r="105" spans="1:16" ht="10.5" customHeight="1">
      <c r="A105" s="140"/>
      <c r="B105" s="140" t="s">
        <v>523</v>
      </c>
      <c r="C105" s="139"/>
      <c r="D105" s="140"/>
      <c r="E105" s="139"/>
      <c r="F105" s="141"/>
      <c r="G105" s="132">
        <v>1949000</v>
      </c>
      <c r="H105" s="132"/>
      <c r="I105" s="132">
        <v>1949206</v>
      </c>
      <c r="J105" s="132"/>
      <c r="K105" s="132">
        <v>1949206</v>
      </c>
      <c r="L105" s="132"/>
      <c r="M105" s="132"/>
      <c r="N105" s="132"/>
      <c r="O105" s="132"/>
      <c r="P105" s="133">
        <v>100</v>
      </c>
    </row>
    <row r="106" spans="1:61" ht="10.5" customHeight="1">
      <c r="A106" s="140"/>
      <c r="B106" s="140" t="s">
        <v>124</v>
      </c>
      <c r="C106" s="139"/>
      <c r="D106" s="140"/>
      <c r="E106" s="139"/>
      <c r="F106" s="141"/>
      <c r="G106" s="136">
        <v>340000</v>
      </c>
      <c r="H106" s="132"/>
      <c r="I106" s="136">
        <v>341925</v>
      </c>
      <c r="J106" s="132"/>
      <c r="K106" s="136">
        <v>341925</v>
      </c>
      <c r="L106" s="132"/>
      <c r="M106" s="132"/>
      <c r="N106" s="132"/>
      <c r="O106" s="132"/>
      <c r="P106" s="133">
        <v>100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</row>
    <row r="107" spans="1:61" ht="3.75" customHeight="1">
      <c r="A107" s="15"/>
      <c r="B107" s="15"/>
      <c r="C107" s="15"/>
      <c r="D107" s="109"/>
      <c r="E107" s="109"/>
      <c r="F107" s="67"/>
      <c r="G107" s="28"/>
      <c r="H107" s="28"/>
      <c r="I107" s="28"/>
      <c r="J107" s="28"/>
      <c r="K107" s="28"/>
      <c r="L107" s="28"/>
      <c r="M107" s="28"/>
      <c r="N107" s="28"/>
      <c r="O107" s="28"/>
      <c r="P107" s="76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</row>
    <row r="108" spans="1:6" ht="11.25">
      <c r="A108" s="8" t="s">
        <v>203</v>
      </c>
      <c r="B108" s="8"/>
      <c r="C108" s="7"/>
      <c r="D108" s="7"/>
      <c r="E108" s="7"/>
      <c r="F108" s="7"/>
    </row>
    <row r="109" spans="1:6" ht="11.25">
      <c r="A109" s="5" t="s">
        <v>511</v>
      </c>
      <c r="B109" s="68"/>
      <c r="C109" s="68"/>
      <c r="D109" s="68"/>
      <c r="E109" s="68"/>
      <c r="F109" s="69"/>
    </row>
    <row r="110" spans="2:6" ht="11.25">
      <c r="B110" s="70"/>
      <c r="C110" s="68"/>
      <c r="D110" s="68"/>
      <c r="E110" s="68"/>
      <c r="F110" s="69"/>
    </row>
  </sheetData>
  <sheetProtection/>
  <mergeCells count="7">
    <mergeCell ref="A3:F4"/>
    <mergeCell ref="P3:P4"/>
    <mergeCell ref="N3:O3"/>
    <mergeCell ref="H3:I3"/>
    <mergeCell ref="J3:K3"/>
    <mergeCell ref="L3:M3"/>
    <mergeCell ref="G3:G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workbookViewId="0" topLeftCell="A1">
      <selection activeCell="A1" sqref="A1"/>
    </sheetView>
  </sheetViews>
  <sheetFormatPr defaultColWidth="7.875" defaultRowHeight="12.75"/>
  <cols>
    <col min="1" max="1" width="9.25390625" style="5" customWidth="1"/>
    <col min="2" max="3" width="15.00390625" style="5" customWidth="1"/>
    <col min="4" max="4" width="5.75390625" style="5" customWidth="1"/>
    <col min="5" max="5" width="14.875" style="5" customWidth="1"/>
    <col min="6" max="6" width="15.00390625" style="5" customWidth="1"/>
    <col min="7" max="7" width="5.75390625" style="5" customWidth="1"/>
    <col min="8" max="9" width="15.00390625" style="5" customWidth="1"/>
    <col min="10" max="10" width="5.75390625" style="8" customWidth="1"/>
    <col min="11" max="53" width="12.75390625" style="5" customWidth="1"/>
    <col min="54" max="16384" width="7.875" style="5" customWidth="1"/>
  </cols>
  <sheetData>
    <row r="1" spans="1:10" s="23" customFormat="1" ht="17.25">
      <c r="A1" s="4" t="s">
        <v>299</v>
      </c>
      <c r="B1" s="45"/>
      <c r="J1" s="77"/>
    </row>
    <row r="2" spans="1:10" ht="11.25">
      <c r="A2" s="68"/>
      <c r="B2" s="37"/>
      <c r="J2" s="12" t="s">
        <v>257</v>
      </c>
    </row>
    <row r="3" spans="1:10" ht="13.5" customHeight="1">
      <c r="A3" s="149" t="s">
        <v>487</v>
      </c>
      <c r="B3" s="165" t="s">
        <v>223</v>
      </c>
      <c r="C3" s="166"/>
      <c r="D3" s="167"/>
      <c r="E3" s="168" t="s">
        <v>205</v>
      </c>
      <c r="F3" s="169"/>
      <c r="G3" s="170"/>
      <c r="H3" s="165" t="s">
        <v>526</v>
      </c>
      <c r="I3" s="166"/>
      <c r="J3" s="166"/>
    </row>
    <row r="4" spans="1:10" ht="26.25" customHeight="1">
      <c r="A4" s="150"/>
      <c r="B4" s="108" t="s">
        <v>527</v>
      </c>
      <c r="C4" s="108" t="s">
        <v>528</v>
      </c>
      <c r="D4" s="71" t="s">
        <v>529</v>
      </c>
      <c r="E4" s="108" t="s">
        <v>527</v>
      </c>
      <c r="F4" s="108" t="s">
        <v>528</v>
      </c>
      <c r="G4" s="71" t="s">
        <v>529</v>
      </c>
      <c r="H4" s="108" t="s">
        <v>527</v>
      </c>
      <c r="I4" s="108" t="s">
        <v>528</v>
      </c>
      <c r="J4" s="110" t="s">
        <v>529</v>
      </c>
    </row>
    <row r="5" spans="1:10" ht="17.25" customHeight="1">
      <c r="A5" s="54" t="s">
        <v>433</v>
      </c>
      <c r="B5" s="47">
        <v>597614329330</v>
      </c>
      <c r="C5" s="47">
        <v>569382152119</v>
      </c>
      <c r="D5" s="74">
        <v>95.3</v>
      </c>
      <c r="E5" s="47">
        <v>158418131320</v>
      </c>
      <c r="F5" s="47">
        <v>149380328245</v>
      </c>
      <c r="G5" s="74">
        <v>94.3</v>
      </c>
      <c r="H5" s="47">
        <v>120173379470</v>
      </c>
      <c r="I5" s="47">
        <v>111901556243</v>
      </c>
      <c r="J5" s="75">
        <v>93.1</v>
      </c>
    </row>
    <row r="6" spans="1:10" ht="13.5" customHeight="1">
      <c r="A6" s="54" t="s">
        <v>179</v>
      </c>
      <c r="B6" s="47">
        <v>650966718574</v>
      </c>
      <c r="C6" s="47">
        <v>625223517453</v>
      </c>
      <c r="D6" s="74">
        <v>96</v>
      </c>
      <c r="E6" s="47">
        <v>178481873629</v>
      </c>
      <c r="F6" s="47">
        <v>169516805490</v>
      </c>
      <c r="G6" s="74">
        <v>95</v>
      </c>
      <c r="H6" s="47">
        <v>135477042471</v>
      </c>
      <c r="I6" s="47">
        <v>127236137595</v>
      </c>
      <c r="J6" s="75">
        <v>93.9</v>
      </c>
    </row>
    <row r="7" spans="1:10" ht="13.5" customHeight="1">
      <c r="A7" s="54" t="s">
        <v>258</v>
      </c>
      <c r="B7" s="47">
        <v>748017768155</v>
      </c>
      <c r="C7" s="47">
        <v>721720008548</v>
      </c>
      <c r="D7" s="74">
        <v>96.5</v>
      </c>
      <c r="E7" s="47">
        <v>274967348020</v>
      </c>
      <c r="F7" s="47">
        <v>263131980481</v>
      </c>
      <c r="G7" s="74">
        <v>95.7</v>
      </c>
      <c r="H7" s="47">
        <v>231136865827</v>
      </c>
      <c r="I7" s="47">
        <v>219991695236</v>
      </c>
      <c r="J7" s="75">
        <v>95.2</v>
      </c>
    </row>
    <row r="8" spans="1:10" ht="13.5" customHeight="1">
      <c r="A8" s="54" t="s">
        <v>349</v>
      </c>
      <c r="B8" s="47">
        <v>732394375172</v>
      </c>
      <c r="C8" s="47">
        <v>707837007656</v>
      </c>
      <c r="D8" s="74">
        <v>96.6</v>
      </c>
      <c r="E8" s="47">
        <v>277876867746</v>
      </c>
      <c r="F8" s="47">
        <v>264413011464</v>
      </c>
      <c r="G8" s="74">
        <v>95.2</v>
      </c>
      <c r="H8" s="47">
        <v>236869010832</v>
      </c>
      <c r="I8" s="47">
        <v>223741642238</v>
      </c>
      <c r="J8" s="75">
        <v>94.5</v>
      </c>
    </row>
    <row r="9" spans="1:10" ht="13.5" customHeight="1">
      <c r="A9" s="54" t="s">
        <v>530</v>
      </c>
      <c r="B9" s="47">
        <v>622849068813</v>
      </c>
      <c r="C9" s="47">
        <v>597805552004</v>
      </c>
      <c r="D9" s="75">
        <v>96</v>
      </c>
      <c r="E9" s="47">
        <v>266008003513</v>
      </c>
      <c r="F9" s="47">
        <v>250932814422</v>
      </c>
      <c r="G9" s="75">
        <v>94.3</v>
      </c>
      <c r="H9" s="47">
        <v>235471290430</v>
      </c>
      <c r="I9" s="47">
        <v>220706122588</v>
      </c>
      <c r="J9" s="75">
        <v>93.7</v>
      </c>
    </row>
    <row r="10" spans="1:10" ht="11.25">
      <c r="A10" s="54"/>
      <c r="B10" s="47"/>
      <c r="C10" s="47"/>
      <c r="D10" s="74"/>
      <c r="E10" s="47"/>
      <c r="F10" s="47"/>
      <c r="G10" s="74"/>
      <c r="H10" s="47"/>
      <c r="I10" s="47"/>
      <c r="J10" s="75"/>
    </row>
    <row r="11" spans="1:10" ht="13.5" customHeight="1">
      <c r="A11" s="64" t="s">
        <v>67</v>
      </c>
      <c r="B11" s="47">
        <v>268251059079</v>
      </c>
      <c r="C11" s="47">
        <v>263484064228</v>
      </c>
      <c r="D11" s="75">
        <v>98.2</v>
      </c>
      <c r="E11" s="47">
        <v>76149254555</v>
      </c>
      <c r="F11" s="47">
        <v>73748001589</v>
      </c>
      <c r="G11" s="75">
        <v>96.8</v>
      </c>
      <c r="H11" s="47">
        <v>62299648750</v>
      </c>
      <c r="I11" s="47">
        <v>60006494706</v>
      </c>
      <c r="J11" s="75">
        <v>96.3</v>
      </c>
    </row>
    <row r="12" spans="1:10" ht="13.5" customHeight="1">
      <c r="A12" s="64" t="s">
        <v>68</v>
      </c>
      <c r="B12" s="47">
        <v>28858731848</v>
      </c>
      <c r="C12" s="47">
        <v>26380729016</v>
      </c>
      <c r="D12" s="75">
        <v>91.4</v>
      </c>
      <c r="E12" s="47">
        <v>10806954749</v>
      </c>
      <c r="F12" s="47">
        <v>9261348223</v>
      </c>
      <c r="G12" s="75">
        <v>85.7</v>
      </c>
      <c r="H12" s="47">
        <v>9024452721</v>
      </c>
      <c r="I12" s="47">
        <v>7510687127</v>
      </c>
      <c r="J12" s="75">
        <v>83.2</v>
      </c>
    </row>
    <row r="13" spans="1:10" ht="13.5" customHeight="1">
      <c r="A13" s="64" t="s">
        <v>69</v>
      </c>
      <c r="B13" s="47">
        <v>95933443465</v>
      </c>
      <c r="C13" s="47">
        <v>89947802564</v>
      </c>
      <c r="D13" s="75">
        <v>93.8</v>
      </c>
      <c r="E13" s="47">
        <v>56821369886</v>
      </c>
      <c r="F13" s="47">
        <v>52947338920</v>
      </c>
      <c r="G13" s="75">
        <v>93.2</v>
      </c>
      <c r="H13" s="47">
        <v>52541099623</v>
      </c>
      <c r="I13" s="47">
        <v>48735729241</v>
      </c>
      <c r="J13" s="75">
        <v>92.8</v>
      </c>
    </row>
    <row r="14" spans="1:10" ht="13.5" customHeight="1">
      <c r="A14" s="64" t="s">
        <v>70</v>
      </c>
      <c r="B14" s="47">
        <v>56252561133</v>
      </c>
      <c r="C14" s="47">
        <v>53306241610</v>
      </c>
      <c r="D14" s="75">
        <v>94.8</v>
      </c>
      <c r="E14" s="47">
        <v>35329539390</v>
      </c>
      <c r="F14" s="47">
        <v>33428479407</v>
      </c>
      <c r="G14" s="75">
        <v>94.6</v>
      </c>
      <c r="H14" s="47">
        <v>33233500106</v>
      </c>
      <c r="I14" s="47">
        <v>31366250285</v>
      </c>
      <c r="J14" s="75">
        <v>94.4</v>
      </c>
    </row>
    <row r="15" spans="1:10" ht="13.5" customHeight="1">
      <c r="A15" s="64" t="s">
        <v>71</v>
      </c>
      <c r="B15" s="47">
        <v>48391511990</v>
      </c>
      <c r="C15" s="47">
        <v>45881304371</v>
      </c>
      <c r="D15" s="75">
        <v>94.8</v>
      </c>
      <c r="E15" s="47">
        <v>29543484361</v>
      </c>
      <c r="F15" s="47">
        <v>27648143462</v>
      </c>
      <c r="G15" s="75">
        <v>93.6</v>
      </c>
      <c r="H15" s="47">
        <v>27311037577</v>
      </c>
      <c r="I15" s="47">
        <v>25429916125</v>
      </c>
      <c r="J15" s="75">
        <v>93.1</v>
      </c>
    </row>
    <row r="16" spans="1:10" ht="13.5" customHeight="1">
      <c r="A16" s="17" t="s">
        <v>475</v>
      </c>
      <c r="B16" s="47">
        <v>21409495604</v>
      </c>
      <c r="C16" s="47">
        <v>20403708823</v>
      </c>
      <c r="D16" s="75">
        <v>95.3</v>
      </c>
      <c r="E16" s="47">
        <v>10219428111</v>
      </c>
      <c r="F16" s="47">
        <v>9585868934</v>
      </c>
      <c r="G16" s="75">
        <v>93.8</v>
      </c>
      <c r="H16" s="47">
        <v>9232602498</v>
      </c>
      <c r="I16" s="47">
        <v>8609157513</v>
      </c>
      <c r="J16" s="75">
        <v>93.2</v>
      </c>
    </row>
    <row r="17" spans="1:10" ht="13.5" customHeight="1">
      <c r="A17" s="64" t="s">
        <v>72</v>
      </c>
      <c r="B17" s="47">
        <v>50231286357</v>
      </c>
      <c r="C17" s="47">
        <v>47936217878</v>
      </c>
      <c r="D17" s="75">
        <v>95.4</v>
      </c>
      <c r="E17" s="47">
        <v>24165273605</v>
      </c>
      <c r="F17" s="47">
        <v>22769845055</v>
      </c>
      <c r="G17" s="75">
        <v>94.2</v>
      </c>
      <c r="H17" s="47">
        <v>21012827180</v>
      </c>
      <c r="I17" s="47">
        <v>19638416731</v>
      </c>
      <c r="J17" s="75">
        <v>93.5</v>
      </c>
    </row>
    <row r="18" spans="1:10" ht="13.5" customHeight="1">
      <c r="A18" s="17" t="s">
        <v>125</v>
      </c>
      <c r="B18" s="47">
        <v>28803683625</v>
      </c>
      <c r="C18" s="47">
        <v>26919256854</v>
      </c>
      <c r="D18" s="75">
        <v>93.5</v>
      </c>
      <c r="E18" s="47">
        <v>9554490647</v>
      </c>
      <c r="F18" s="47">
        <v>8956604664</v>
      </c>
      <c r="G18" s="75">
        <v>93.7</v>
      </c>
      <c r="H18" s="47">
        <v>8737011421</v>
      </c>
      <c r="I18" s="47">
        <v>8145676468</v>
      </c>
      <c r="J18" s="75">
        <v>93.2</v>
      </c>
    </row>
    <row r="19" spans="1:10" ht="13.5" customHeight="1">
      <c r="A19" s="17" t="s">
        <v>476</v>
      </c>
      <c r="B19" s="47">
        <v>9940818160</v>
      </c>
      <c r="C19" s="47">
        <v>9540804930</v>
      </c>
      <c r="D19" s="75">
        <v>96</v>
      </c>
      <c r="E19" s="47">
        <v>5376315907</v>
      </c>
      <c r="F19" s="47">
        <v>5072145446</v>
      </c>
      <c r="G19" s="75">
        <v>94.3</v>
      </c>
      <c r="H19" s="47">
        <v>4840123422</v>
      </c>
      <c r="I19" s="47">
        <v>4539632379</v>
      </c>
      <c r="J19" s="75">
        <v>93.8</v>
      </c>
    </row>
    <row r="20" spans="1:10" ht="13.5" customHeight="1">
      <c r="A20" s="17" t="s">
        <v>477</v>
      </c>
      <c r="B20" s="47">
        <v>6502363435</v>
      </c>
      <c r="C20" s="47">
        <v>6216214685</v>
      </c>
      <c r="D20" s="75">
        <v>95.6</v>
      </c>
      <c r="E20" s="47">
        <v>3548509986</v>
      </c>
      <c r="F20" s="47">
        <v>3375329888</v>
      </c>
      <c r="G20" s="75">
        <v>95.1</v>
      </c>
      <c r="H20" s="47">
        <v>3253845226</v>
      </c>
      <c r="I20" s="47">
        <v>3087474214</v>
      </c>
      <c r="J20" s="75">
        <v>94.9</v>
      </c>
    </row>
    <row r="21" spans="1:10" ht="13.5" customHeight="1">
      <c r="A21" s="64" t="s">
        <v>73</v>
      </c>
      <c r="B21" s="32">
        <v>8274114117</v>
      </c>
      <c r="C21" s="30">
        <v>7789207045</v>
      </c>
      <c r="D21" s="75">
        <v>94.1</v>
      </c>
      <c r="E21" s="47">
        <v>4493382316</v>
      </c>
      <c r="F21" s="47">
        <v>4139708834</v>
      </c>
      <c r="G21" s="75">
        <v>92.1</v>
      </c>
      <c r="H21" s="30">
        <v>3985141906</v>
      </c>
      <c r="I21" s="30">
        <v>3636687799</v>
      </c>
      <c r="J21" s="75">
        <v>91.3</v>
      </c>
    </row>
    <row r="22" spans="1:10" ht="3.75" customHeight="1">
      <c r="A22" s="67"/>
      <c r="B22" s="28"/>
      <c r="C22" s="28"/>
      <c r="D22" s="76"/>
      <c r="E22" s="28"/>
      <c r="F22" s="28"/>
      <c r="G22" s="76"/>
      <c r="H22" s="28"/>
      <c r="I22" s="28"/>
      <c r="J22" s="76"/>
    </row>
    <row r="24" spans="1:10" ht="13.5" customHeight="1">
      <c r="A24" s="149" t="s">
        <v>493</v>
      </c>
      <c r="B24" s="165" t="s">
        <v>531</v>
      </c>
      <c r="C24" s="166"/>
      <c r="D24" s="167"/>
      <c r="E24" s="165" t="s">
        <v>532</v>
      </c>
      <c r="F24" s="166"/>
      <c r="G24" s="167"/>
      <c r="H24" s="165" t="s">
        <v>206</v>
      </c>
      <c r="I24" s="166"/>
      <c r="J24" s="166"/>
    </row>
    <row r="25" spans="1:10" ht="26.25" customHeight="1">
      <c r="A25" s="150"/>
      <c r="B25" s="108" t="s">
        <v>533</v>
      </c>
      <c r="C25" s="108" t="s">
        <v>534</v>
      </c>
      <c r="D25" s="71" t="s">
        <v>535</v>
      </c>
      <c r="E25" s="108" t="s">
        <v>533</v>
      </c>
      <c r="F25" s="108" t="s">
        <v>534</v>
      </c>
      <c r="G25" s="71" t="s">
        <v>535</v>
      </c>
      <c r="H25" s="108" t="s">
        <v>533</v>
      </c>
      <c r="I25" s="108" t="s">
        <v>534</v>
      </c>
      <c r="J25" s="110" t="s">
        <v>535</v>
      </c>
    </row>
    <row r="26" spans="1:10" ht="17.25" customHeight="1">
      <c r="A26" s="54" t="s">
        <v>433</v>
      </c>
      <c r="B26" s="47">
        <v>29789723542</v>
      </c>
      <c r="C26" s="47">
        <v>29023743694</v>
      </c>
      <c r="D26" s="74">
        <v>97.4</v>
      </c>
      <c r="E26" s="47">
        <v>8455028308</v>
      </c>
      <c r="F26" s="47">
        <v>8455028308</v>
      </c>
      <c r="G26" s="74">
        <v>100</v>
      </c>
      <c r="H26" s="47">
        <v>164647562196</v>
      </c>
      <c r="I26" s="47">
        <v>159685720315</v>
      </c>
      <c r="J26" s="75">
        <v>97</v>
      </c>
    </row>
    <row r="27" spans="1:10" ht="13.5" customHeight="1">
      <c r="A27" s="54" t="s">
        <v>179</v>
      </c>
      <c r="B27" s="47">
        <v>36239643368</v>
      </c>
      <c r="C27" s="47">
        <v>35515480105</v>
      </c>
      <c r="D27" s="74">
        <v>98</v>
      </c>
      <c r="E27" s="47">
        <v>6765187790</v>
      </c>
      <c r="F27" s="47">
        <v>6765187790</v>
      </c>
      <c r="G27" s="74">
        <v>100</v>
      </c>
      <c r="H27" s="47">
        <v>196342532282</v>
      </c>
      <c r="I27" s="47">
        <v>191708437717</v>
      </c>
      <c r="J27" s="75">
        <v>97.6</v>
      </c>
    </row>
    <row r="28" spans="1:10" ht="13.5" customHeight="1">
      <c r="A28" s="54" t="s">
        <v>258</v>
      </c>
      <c r="B28" s="47">
        <v>35436579065</v>
      </c>
      <c r="C28" s="47">
        <v>34746382117</v>
      </c>
      <c r="D28" s="74">
        <v>98.1</v>
      </c>
      <c r="E28" s="47">
        <v>8393903128</v>
      </c>
      <c r="F28" s="47">
        <v>8393903128</v>
      </c>
      <c r="G28" s="74">
        <v>100</v>
      </c>
      <c r="H28" s="47">
        <v>198107559888</v>
      </c>
      <c r="I28" s="47">
        <v>193677127246</v>
      </c>
      <c r="J28" s="75">
        <v>97.8</v>
      </c>
    </row>
    <row r="29" spans="1:10" ht="13.5" customHeight="1">
      <c r="A29" s="54" t="s">
        <v>349</v>
      </c>
      <c r="B29" s="47">
        <v>32923145964</v>
      </c>
      <c r="C29" s="47">
        <v>32586658276</v>
      </c>
      <c r="D29" s="74">
        <v>99</v>
      </c>
      <c r="E29" s="47">
        <v>8084710950</v>
      </c>
      <c r="F29" s="47">
        <v>8084710950</v>
      </c>
      <c r="G29" s="74">
        <v>100</v>
      </c>
      <c r="H29" s="47">
        <v>189812541925</v>
      </c>
      <c r="I29" s="47">
        <v>187813735961</v>
      </c>
      <c r="J29" s="75">
        <v>98.9</v>
      </c>
    </row>
    <row r="30" spans="1:10" ht="13.5" customHeight="1">
      <c r="A30" s="54" t="s">
        <v>478</v>
      </c>
      <c r="B30" s="47">
        <v>23321013742</v>
      </c>
      <c r="C30" s="47">
        <v>23010992493</v>
      </c>
      <c r="D30" s="75">
        <v>98.7</v>
      </c>
      <c r="E30" s="47">
        <v>7215699341</v>
      </c>
      <c r="F30" s="47">
        <v>7215699341</v>
      </c>
      <c r="G30" s="75">
        <v>100</v>
      </c>
      <c r="H30" s="47">
        <v>107349045945</v>
      </c>
      <c r="I30" s="47">
        <v>105516460119</v>
      </c>
      <c r="J30" s="75">
        <v>98.3</v>
      </c>
    </row>
    <row r="31" spans="1:10" ht="11.25">
      <c r="A31" s="54"/>
      <c r="B31" s="47"/>
      <c r="C31" s="47"/>
      <c r="D31" s="74"/>
      <c r="E31" s="47"/>
      <c r="F31" s="47"/>
      <c r="G31" s="74"/>
      <c r="H31" s="47"/>
      <c r="I31" s="47"/>
      <c r="J31" s="75"/>
    </row>
    <row r="32" spans="1:10" ht="13.5" customHeight="1">
      <c r="A32" s="64" t="s">
        <v>67</v>
      </c>
      <c r="B32" s="47">
        <v>10375754430</v>
      </c>
      <c r="C32" s="47">
        <v>10267655508</v>
      </c>
      <c r="D32" s="75">
        <v>99</v>
      </c>
      <c r="E32" s="47">
        <v>3473851375</v>
      </c>
      <c r="F32" s="47">
        <v>3473851375</v>
      </c>
      <c r="G32" s="75">
        <v>100</v>
      </c>
      <c r="H32" s="47">
        <v>52871833154</v>
      </c>
      <c r="I32" s="47">
        <v>52160454684</v>
      </c>
      <c r="J32" s="75">
        <v>98.7</v>
      </c>
    </row>
    <row r="33" spans="1:10" ht="13.5" customHeight="1">
      <c r="A33" s="64" t="s">
        <v>68</v>
      </c>
      <c r="B33" s="47">
        <v>1558762759</v>
      </c>
      <c r="C33" s="47">
        <v>1526921827</v>
      </c>
      <c r="D33" s="75">
        <v>98</v>
      </c>
      <c r="E33" s="47">
        <v>223739269</v>
      </c>
      <c r="F33" s="47">
        <v>223739269</v>
      </c>
      <c r="G33" s="75">
        <v>100</v>
      </c>
      <c r="H33" s="47">
        <v>6247393338</v>
      </c>
      <c r="I33" s="47">
        <v>6067428717</v>
      </c>
      <c r="J33" s="75">
        <v>97.1</v>
      </c>
    </row>
    <row r="34" spans="1:10" ht="13.5" customHeight="1">
      <c r="A34" s="64" t="s">
        <v>69</v>
      </c>
      <c r="B34" s="47">
        <v>3493190198</v>
      </c>
      <c r="C34" s="47">
        <v>3424529614</v>
      </c>
      <c r="D34" s="75">
        <v>98</v>
      </c>
      <c r="E34" s="47">
        <v>787080065</v>
      </c>
      <c r="F34" s="47">
        <v>787080065</v>
      </c>
      <c r="G34" s="75">
        <v>100</v>
      </c>
      <c r="H34" s="47">
        <v>15866811678</v>
      </c>
      <c r="I34" s="47">
        <v>15540328831</v>
      </c>
      <c r="J34" s="75">
        <v>97.9</v>
      </c>
    </row>
    <row r="35" spans="1:10" ht="13.5" customHeight="1">
      <c r="A35" s="64" t="s">
        <v>70</v>
      </c>
      <c r="B35" s="47">
        <v>1670971435</v>
      </c>
      <c r="C35" s="47">
        <v>1637161273</v>
      </c>
      <c r="D35" s="75">
        <v>98</v>
      </c>
      <c r="E35" s="47">
        <v>425067849</v>
      </c>
      <c r="F35" s="47">
        <v>425067849</v>
      </c>
      <c r="G35" s="75">
        <v>100</v>
      </c>
      <c r="H35" s="47">
        <v>6611238565</v>
      </c>
      <c r="I35" s="47">
        <v>6405391357</v>
      </c>
      <c r="J35" s="75">
        <v>96.9</v>
      </c>
    </row>
    <row r="36" spans="1:10" ht="13.5" customHeight="1">
      <c r="A36" s="64" t="s">
        <v>71</v>
      </c>
      <c r="B36" s="47">
        <v>1693471424</v>
      </c>
      <c r="C36" s="47">
        <v>1679251977</v>
      </c>
      <c r="D36" s="75">
        <v>99.2</v>
      </c>
      <c r="E36" s="47">
        <v>538975360</v>
      </c>
      <c r="F36" s="47">
        <v>538975360</v>
      </c>
      <c r="G36" s="75">
        <v>100</v>
      </c>
      <c r="H36" s="47">
        <v>6918788412</v>
      </c>
      <c r="I36" s="47">
        <v>6806499891</v>
      </c>
      <c r="J36" s="75">
        <v>98.4</v>
      </c>
    </row>
    <row r="37" spans="1:10" ht="13.5" customHeight="1">
      <c r="A37" s="17" t="s">
        <v>475</v>
      </c>
      <c r="B37" s="47">
        <v>715714579</v>
      </c>
      <c r="C37" s="47">
        <v>705600387</v>
      </c>
      <c r="D37" s="75">
        <v>98.6</v>
      </c>
      <c r="E37" s="47">
        <v>271111034</v>
      </c>
      <c r="F37" s="47">
        <v>271111034</v>
      </c>
      <c r="G37" s="75">
        <v>100</v>
      </c>
      <c r="H37" s="47">
        <v>3059024836</v>
      </c>
      <c r="I37" s="47">
        <v>3000319770</v>
      </c>
      <c r="J37" s="75">
        <v>98.1</v>
      </c>
    </row>
    <row r="38" spans="1:10" ht="13.5" customHeight="1">
      <c r="A38" s="64" t="s">
        <v>72</v>
      </c>
      <c r="B38" s="47">
        <v>2376224532</v>
      </c>
      <c r="C38" s="47">
        <v>2355206431</v>
      </c>
      <c r="D38" s="75">
        <v>99.1</v>
      </c>
      <c r="E38" s="47">
        <v>776221893</v>
      </c>
      <c r="F38" s="47">
        <v>776221893</v>
      </c>
      <c r="G38" s="75">
        <v>100</v>
      </c>
      <c r="H38" s="47">
        <v>10282577170</v>
      </c>
      <c r="I38" s="47">
        <v>10165907023</v>
      </c>
      <c r="J38" s="75">
        <v>98.9</v>
      </c>
    </row>
    <row r="39" spans="1:10" ht="13.5" customHeight="1">
      <c r="A39" s="17" t="s">
        <v>125</v>
      </c>
      <c r="B39" s="47">
        <v>611722278</v>
      </c>
      <c r="C39" s="47">
        <v>605171248</v>
      </c>
      <c r="D39" s="75">
        <v>98.9</v>
      </c>
      <c r="E39" s="47">
        <v>205756948</v>
      </c>
      <c r="F39" s="47">
        <v>205756948</v>
      </c>
      <c r="G39" s="75">
        <v>100</v>
      </c>
      <c r="H39" s="47">
        <v>2423400583</v>
      </c>
      <c r="I39" s="47">
        <v>2355127576</v>
      </c>
      <c r="J39" s="75">
        <v>97.2</v>
      </c>
    </row>
    <row r="40" spans="1:10" ht="13.5" customHeight="1">
      <c r="A40" s="17" t="s">
        <v>476</v>
      </c>
      <c r="B40" s="47">
        <v>338196954</v>
      </c>
      <c r="C40" s="47">
        <v>334517536</v>
      </c>
      <c r="D40" s="75">
        <v>98.9</v>
      </c>
      <c r="E40" s="47">
        <v>197995531</v>
      </c>
      <c r="F40" s="47">
        <v>197995531</v>
      </c>
      <c r="G40" s="75">
        <v>100</v>
      </c>
      <c r="H40" s="47">
        <v>1257772318</v>
      </c>
      <c r="I40" s="47">
        <v>1245462279</v>
      </c>
      <c r="J40" s="75">
        <v>99</v>
      </c>
    </row>
    <row r="41" spans="1:10" ht="13.5" customHeight="1">
      <c r="A41" s="17" t="s">
        <v>477</v>
      </c>
      <c r="B41" s="47">
        <v>200845877</v>
      </c>
      <c r="C41" s="47">
        <v>194036791</v>
      </c>
      <c r="D41" s="75">
        <v>96.6</v>
      </c>
      <c r="E41" s="47">
        <v>93818883</v>
      </c>
      <c r="F41" s="47">
        <v>93818883</v>
      </c>
      <c r="G41" s="75">
        <v>100</v>
      </c>
      <c r="H41" s="47">
        <v>775753354</v>
      </c>
      <c r="I41" s="47">
        <v>744378026</v>
      </c>
      <c r="J41" s="75">
        <v>96</v>
      </c>
    </row>
    <row r="42" spans="1:10" ht="13.5" customHeight="1">
      <c r="A42" s="64" t="s">
        <v>73</v>
      </c>
      <c r="B42" s="47">
        <v>286159276</v>
      </c>
      <c r="C42" s="47">
        <v>280939901</v>
      </c>
      <c r="D42" s="75">
        <v>98.2</v>
      </c>
      <c r="E42" s="47">
        <v>222081134</v>
      </c>
      <c r="F42" s="47">
        <v>222081134</v>
      </c>
      <c r="G42" s="75">
        <v>100</v>
      </c>
      <c r="H42" s="47">
        <v>1034452537</v>
      </c>
      <c r="I42" s="47">
        <v>1025161965</v>
      </c>
      <c r="J42" s="75">
        <v>99.1</v>
      </c>
    </row>
    <row r="43" spans="1:10" ht="3.75" customHeight="1">
      <c r="A43" s="67"/>
      <c r="B43" s="28"/>
      <c r="C43" s="28"/>
      <c r="D43" s="76"/>
      <c r="E43" s="28"/>
      <c r="F43" s="28"/>
      <c r="G43" s="76"/>
      <c r="H43" s="28"/>
      <c r="I43" s="28"/>
      <c r="J43" s="76"/>
    </row>
    <row r="44" ht="11.25">
      <c r="A44" s="8"/>
    </row>
    <row r="45" spans="1:10" ht="13.5" customHeight="1">
      <c r="A45" s="149" t="s">
        <v>493</v>
      </c>
      <c r="B45" s="165" t="s">
        <v>536</v>
      </c>
      <c r="C45" s="166"/>
      <c r="D45" s="167"/>
      <c r="E45" s="165" t="s">
        <v>537</v>
      </c>
      <c r="F45" s="166"/>
      <c r="G45" s="167"/>
      <c r="H45" s="165" t="s">
        <v>64</v>
      </c>
      <c r="I45" s="166"/>
      <c r="J45" s="166"/>
    </row>
    <row r="46" spans="1:27" ht="26.25" customHeight="1">
      <c r="A46" s="150"/>
      <c r="B46" s="108" t="s">
        <v>533</v>
      </c>
      <c r="C46" s="108" t="s">
        <v>534</v>
      </c>
      <c r="D46" s="71" t="s">
        <v>535</v>
      </c>
      <c r="E46" s="108" t="s">
        <v>533</v>
      </c>
      <c r="F46" s="108" t="s">
        <v>534</v>
      </c>
      <c r="G46" s="71" t="s">
        <v>535</v>
      </c>
      <c r="H46" s="108" t="s">
        <v>533</v>
      </c>
      <c r="I46" s="108" t="s">
        <v>534</v>
      </c>
      <c r="J46" s="110" t="s">
        <v>535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10" ht="17.25" customHeight="1">
      <c r="A47" s="54" t="s">
        <v>433</v>
      </c>
      <c r="B47" s="47">
        <v>9211056255</v>
      </c>
      <c r="C47" s="47">
        <v>7970952981</v>
      </c>
      <c r="D47" s="74">
        <v>86.5</v>
      </c>
      <c r="E47" s="47">
        <v>155436505941</v>
      </c>
      <c r="F47" s="47">
        <v>151714767334</v>
      </c>
      <c r="G47" s="74">
        <v>97.6</v>
      </c>
      <c r="H47" s="47">
        <v>28131577432</v>
      </c>
      <c r="I47" s="47">
        <v>21509273240</v>
      </c>
      <c r="J47" s="74">
        <v>76.5</v>
      </c>
    </row>
    <row r="48" spans="1:10" ht="13.5" customHeight="1">
      <c r="A48" s="54" t="s">
        <v>179</v>
      </c>
      <c r="B48" s="47">
        <v>9095682796</v>
      </c>
      <c r="C48" s="47">
        <v>7973194611</v>
      </c>
      <c r="D48" s="74">
        <v>87.7</v>
      </c>
      <c r="E48" s="47">
        <v>187246849486</v>
      </c>
      <c r="F48" s="47">
        <v>183735243106</v>
      </c>
      <c r="G48" s="74">
        <v>98.1</v>
      </c>
      <c r="H48" s="47">
        <v>27369356621</v>
      </c>
      <c r="I48" s="47">
        <v>21525477549</v>
      </c>
      <c r="J48" s="74">
        <v>78.6</v>
      </c>
    </row>
    <row r="49" spans="1:10" ht="13.5" customHeight="1">
      <c r="A49" s="54" t="s">
        <v>258</v>
      </c>
      <c r="B49" s="47">
        <v>9010801288</v>
      </c>
      <c r="C49" s="47">
        <v>8011000891</v>
      </c>
      <c r="D49" s="74">
        <v>88.9</v>
      </c>
      <c r="E49" s="47">
        <v>189096758600</v>
      </c>
      <c r="F49" s="47">
        <v>185666126355</v>
      </c>
      <c r="G49" s="74">
        <v>98.2</v>
      </c>
      <c r="H49" s="47">
        <v>24204163729</v>
      </c>
      <c r="I49" s="47">
        <v>20086407256</v>
      </c>
      <c r="J49" s="74">
        <v>83</v>
      </c>
    </row>
    <row r="50" spans="1:10" ht="13.5" customHeight="1">
      <c r="A50" s="54" t="s">
        <v>349</v>
      </c>
      <c r="B50" s="47">
        <v>8825727107</v>
      </c>
      <c r="C50" s="47">
        <v>7973956950</v>
      </c>
      <c r="D50" s="74">
        <v>90.3</v>
      </c>
      <c r="E50" s="47">
        <v>180986814818</v>
      </c>
      <c r="F50" s="47">
        <v>179839779011</v>
      </c>
      <c r="G50" s="74">
        <v>99.4</v>
      </c>
      <c r="H50" s="47">
        <v>20964544599</v>
      </c>
      <c r="I50" s="47">
        <v>17591224385</v>
      </c>
      <c r="J50" s="74">
        <v>83.9</v>
      </c>
    </row>
    <row r="51" spans="1:10" ht="13.5" customHeight="1">
      <c r="A51" s="54" t="s">
        <v>460</v>
      </c>
      <c r="B51" s="47">
        <v>8231107306</v>
      </c>
      <c r="C51" s="47">
        <v>7400654857</v>
      </c>
      <c r="D51" s="74">
        <v>89.9</v>
      </c>
      <c r="E51" s="47">
        <v>99117938639</v>
      </c>
      <c r="F51" s="47">
        <v>98115805262</v>
      </c>
      <c r="G51" s="74">
        <v>99</v>
      </c>
      <c r="H51" s="47">
        <v>21085771135</v>
      </c>
      <c r="I51" s="47">
        <v>18255097134</v>
      </c>
      <c r="J51" s="74">
        <v>86.6</v>
      </c>
    </row>
    <row r="52" spans="1:10" ht="11.25">
      <c r="A52" s="54"/>
      <c r="B52" s="47"/>
      <c r="C52" s="47"/>
      <c r="D52" s="74"/>
      <c r="E52" s="47"/>
      <c r="F52" s="47"/>
      <c r="G52" s="74"/>
      <c r="H52" s="47"/>
      <c r="I52" s="47"/>
      <c r="J52" s="74"/>
    </row>
    <row r="53" spans="1:10" ht="13.5" customHeight="1">
      <c r="A53" s="64" t="s">
        <v>67</v>
      </c>
      <c r="B53" s="47">
        <v>1712488746</v>
      </c>
      <c r="C53" s="47">
        <v>1575150970</v>
      </c>
      <c r="D53" s="74">
        <v>92</v>
      </c>
      <c r="E53" s="47">
        <v>51159344408</v>
      </c>
      <c r="F53" s="47">
        <v>50585303714</v>
      </c>
      <c r="G53" s="74">
        <v>98.9</v>
      </c>
      <c r="H53" s="47">
        <v>5610214900</v>
      </c>
      <c r="I53" s="47">
        <v>4757078861</v>
      </c>
      <c r="J53" s="74">
        <v>84.8</v>
      </c>
    </row>
    <row r="54" spans="1:10" ht="13.5" customHeight="1">
      <c r="A54" s="64" t="s">
        <v>68</v>
      </c>
      <c r="B54" s="47">
        <v>802823119</v>
      </c>
      <c r="C54" s="47">
        <v>685911760</v>
      </c>
      <c r="D54" s="74">
        <v>85.4</v>
      </c>
      <c r="E54" s="47">
        <v>5444570219</v>
      </c>
      <c r="F54" s="47">
        <v>5381516957</v>
      </c>
      <c r="G54" s="74">
        <v>98.8</v>
      </c>
      <c r="H54" s="47">
        <v>1842891260</v>
      </c>
      <c r="I54" s="47">
        <v>1596252423</v>
      </c>
      <c r="J54" s="74">
        <v>86.6</v>
      </c>
    </row>
    <row r="55" spans="1:10" ht="13.5" customHeight="1">
      <c r="A55" s="64" t="s">
        <v>69</v>
      </c>
      <c r="B55" s="47">
        <v>2179533584</v>
      </c>
      <c r="C55" s="47">
        <v>2001289171</v>
      </c>
      <c r="D55" s="74">
        <v>91.8</v>
      </c>
      <c r="E55" s="47">
        <v>13687278094</v>
      </c>
      <c r="F55" s="47">
        <v>13539039660</v>
      </c>
      <c r="G55" s="74">
        <v>98.9</v>
      </c>
      <c r="H55" s="47">
        <v>5523378869</v>
      </c>
      <c r="I55" s="47">
        <v>4818087052</v>
      </c>
      <c r="J55" s="74">
        <v>87.2</v>
      </c>
    </row>
    <row r="56" spans="1:10" ht="13.5" customHeight="1">
      <c r="A56" s="64" t="s">
        <v>70</v>
      </c>
      <c r="B56" s="47">
        <v>1035437740</v>
      </c>
      <c r="C56" s="47">
        <v>899299063</v>
      </c>
      <c r="D56" s="74">
        <v>86.9</v>
      </c>
      <c r="E56" s="47">
        <v>5575800825</v>
      </c>
      <c r="F56" s="47">
        <v>5506092294</v>
      </c>
      <c r="G56" s="74">
        <v>98.7</v>
      </c>
      <c r="H56" s="47">
        <v>1962419401</v>
      </c>
      <c r="I56" s="47">
        <v>1528458858</v>
      </c>
      <c r="J56" s="74">
        <v>77.9</v>
      </c>
    </row>
    <row r="57" spans="1:10" ht="13.5" customHeight="1">
      <c r="A57" s="64" t="s">
        <v>71</v>
      </c>
      <c r="B57" s="47">
        <v>655678831</v>
      </c>
      <c r="C57" s="47">
        <v>572521363</v>
      </c>
      <c r="D57" s="74">
        <v>87.3</v>
      </c>
      <c r="E57" s="47">
        <v>6263109581</v>
      </c>
      <c r="F57" s="47">
        <v>6233978528</v>
      </c>
      <c r="G57" s="74">
        <v>99.5</v>
      </c>
      <c r="H57" s="47">
        <v>1813747748</v>
      </c>
      <c r="I57" s="47">
        <v>1672969853</v>
      </c>
      <c r="J57" s="74">
        <v>92.2</v>
      </c>
    </row>
    <row r="58" spans="1:10" ht="13.5" customHeight="1">
      <c r="A58" s="17" t="s">
        <v>475</v>
      </c>
      <c r="B58" s="47">
        <v>301002342</v>
      </c>
      <c r="C58" s="47">
        <v>263060126</v>
      </c>
      <c r="D58" s="74">
        <v>87.4</v>
      </c>
      <c r="E58" s="47">
        <v>2758022494</v>
      </c>
      <c r="F58" s="47">
        <v>2737259644</v>
      </c>
      <c r="G58" s="74">
        <v>99.2</v>
      </c>
      <c r="H58" s="47">
        <v>913903009</v>
      </c>
      <c r="I58" s="47">
        <v>857737338</v>
      </c>
      <c r="J58" s="74">
        <v>93.9</v>
      </c>
    </row>
    <row r="59" spans="1:10" ht="13.5" customHeight="1">
      <c r="A59" s="64" t="s">
        <v>72</v>
      </c>
      <c r="B59" s="47">
        <v>854180894</v>
      </c>
      <c r="C59" s="47">
        <v>774849706</v>
      </c>
      <c r="D59" s="74">
        <v>90.7</v>
      </c>
      <c r="E59" s="47">
        <v>9428396276</v>
      </c>
      <c r="F59" s="47">
        <v>9391057317</v>
      </c>
      <c r="G59" s="74">
        <v>99.6</v>
      </c>
      <c r="H59" s="47">
        <v>1858069684</v>
      </c>
      <c r="I59" s="47">
        <v>1642489975</v>
      </c>
      <c r="J59" s="74">
        <v>88.4</v>
      </c>
    </row>
    <row r="60" spans="1:10" ht="13.5" customHeight="1">
      <c r="A60" s="17" t="s">
        <v>125</v>
      </c>
      <c r="B60" s="47">
        <v>314872740</v>
      </c>
      <c r="C60" s="47">
        <v>277726896</v>
      </c>
      <c r="D60" s="74">
        <v>88.2</v>
      </c>
      <c r="E60" s="47">
        <v>2108527843</v>
      </c>
      <c r="F60" s="47">
        <v>2077400680</v>
      </c>
      <c r="G60" s="74">
        <v>98.5</v>
      </c>
      <c r="H60" s="47">
        <v>661365698</v>
      </c>
      <c r="I60" s="47">
        <v>571212675</v>
      </c>
      <c r="J60" s="74">
        <v>86.4</v>
      </c>
    </row>
    <row r="61" spans="1:10" ht="13.5" customHeight="1">
      <c r="A61" s="17" t="s">
        <v>476</v>
      </c>
      <c r="B61" s="47">
        <v>159597890</v>
      </c>
      <c r="C61" s="47">
        <v>150738051</v>
      </c>
      <c r="D61" s="74">
        <v>94.4</v>
      </c>
      <c r="E61" s="47">
        <v>1098174428</v>
      </c>
      <c r="F61" s="47">
        <v>1094724228</v>
      </c>
      <c r="G61" s="74">
        <v>99.7</v>
      </c>
      <c r="H61" s="47">
        <v>295571747</v>
      </c>
      <c r="I61" s="47">
        <v>277797235</v>
      </c>
      <c r="J61" s="74">
        <v>94</v>
      </c>
    </row>
    <row r="62" spans="1:10" ht="13.5" customHeight="1">
      <c r="A62" s="17" t="s">
        <v>477</v>
      </c>
      <c r="B62" s="47">
        <v>92664683</v>
      </c>
      <c r="C62" s="47">
        <v>84989886</v>
      </c>
      <c r="D62" s="74">
        <v>91.7</v>
      </c>
      <c r="E62" s="47">
        <v>683088671</v>
      </c>
      <c r="F62" s="47">
        <v>659388140</v>
      </c>
      <c r="G62" s="74">
        <v>96.5</v>
      </c>
      <c r="H62" s="47">
        <v>165737131</v>
      </c>
      <c r="I62" s="47">
        <v>147270611</v>
      </c>
      <c r="J62" s="74">
        <v>88.9</v>
      </c>
    </row>
    <row r="63" spans="1:10" ht="13.5" customHeight="1">
      <c r="A63" s="64" t="s">
        <v>73</v>
      </c>
      <c r="B63" s="47">
        <v>122826737</v>
      </c>
      <c r="C63" s="47">
        <v>115117865</v>
      </c>
      <c r="D63" s="74">
        <v>93.7</v>
      </c>
      <c r="E63" s="47">
        <v>911625800</v>
      </c>
      <c r="F63" s="47">
        <v>910044100</v>
      </c>
      <c r="G63" s="74">
        <v>99.8</v>
      </c>
      <c r="H63" s="47">
        <v>438471688</v>
      </c>
      <c r="I63" s="47">
        <v>385742253</v>
      </c>
      <c r="J63" s="74">
        <v>88</v>
      </c>
    </row>
    <row r="64" spans="1:10" ht="3.75" customHeight="1">
      <c r="A64" s="67"/>
      <c r="B64" s="28"/>
      <c r="C64" s="28"/>
      <c r="D64" s="76"/>
      <c r="E64" s="28"/>
      <c r="F64" s="28"/>
      <c r="G64" s="76"/>
      <c r="H64" s="28"/>
      <c r="I64" s="28"/>
      <c r="J64" s="76"/>
    </row>
    <row r="65" spans="1:9" ht="11.25">
      <c r="A65" s="5" t="s">
        <v>204</v>
      </c>
      <c r="B65" s="8"/>
      <c r="C65" s="8"/>
      <c r="D65" s="8"/>
      <c r="E65" s="57"/>
      <c r="F65" s="57"/>
      <c r="G65" s="8"/>
      <c r="H65" s="8"/>
      <c r="I65" s="8"/>
    </row>
    <row r="66" ht="11.25">
      <c r="A66" s="5" t="s">
        <v>405</v>
      </c>
    </row>
    <row r="67" ht="11.25">
      <c r="A67" s="5" t="s">
        <v>538</v>
      </c>
    </row>
    <row r="68" ht="11.25">
      <c r="A68" s="5" t="s">
        <v>539</v>
      </c>
    </row>
    <row r="69" ht="11.25">
      <c r="A69" s="5" t="s">
        <v>540</v>
      </c>
    </row>
  </sheetData>
  <sheetProtection/>
  <mergeCells count="12">
    <mergeCell ref="H45:J45"/>
    <mergeCell ref="A45:A46"/>
    <mergeCell ref="B45:D45"/>
    <mergeCell ref="E45:G45"/>
    <mergeCell ref="A3:A4"/>
    <mergeCell ref="A24:A25"/>
    <mergeCell ref="B3:D3"/>
    <mergeCell ref="E3:G3"/>
    <mergeCell ref="H3:J3"/>
    <mergeCell ref="B24:D24"/>
    <mergeCell ref="E24:G24"/>
    <mergeCell ref="H24:J24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1" sqref="A1"/>
    </sheetView>
  </sheetViews>
  <sheetFormatPr defaultColWidth="8.875" defaultRowHeight="12.75"/>
  <cols>
    <col min="1" max="1" width="9.25390625" style="5" customWidth="1"/>
    <col min="2" max="3" width="15.00390625" style="5" customWidth="1"/>
    <col min="4" max="4" width="5.75390625" style="5" customWidth="1"/>
    <col min="5" max="6" width="15.00390625" style="5" customWidth="1"/>
    <col min="7" max="7" width="5.75390625" style="5" customWidth="1"/>
    <col min="8" max="9" width="15.00390625" style="5" customWidth="1"/>
    <col min="10" max="10" width="5.75390625" style="5" customWidth="1"/>
    <col min="11" max="53" width="12.75390625" style="5" customWidth="1"/>
    <col min="54" max="16384" width="8.875" style="5" customWidth="1"/>
  </cols>
  <sheetData>
    <row r="1" spans="1:10" s="23" customFormat="1" ht="17.25">
      <c r="A1" s="72" t="s">
        <v>300</v>
      </c>
      <c r="J1" s="77"/>
    </row>
    <row r="2" spans="1:10" ht="11.25">
      <c r="A2" s="68"/>
      <c r="J2" s="66" t="s">
        <v>257</v>
      </c>
    </row>
    <row r="3" spans="1:10" ht="13.5" customHeight="1">
      <c r="A3" s="149" t="s">
        <v>487</v>
      </c>
      <c r="B3" s="165" t="s">
        <v>65</v>
      </c>
      <c r="C3" s="166"/>
      <c r="D3" s="167"/>
      <c r="E3" s="165" t="s">
        <v>66</v>
      </c>
      <c r="F3" s="166"/>
      <c r="G3" s="166"/>
      <c r="H3" s="165" t="s">
        <v>480</v>
      </c>
      <c r="I3" s="166"/>
      <c r="J3" s="166"/>
    </row>
    <row r="4" spans="1:10" ht="26.25" customHeight="1">
      <c r="A4" s="150"/>
      <c r="B4" s="108" t="s">
        <v>481</v>
      </c>
      <c r="C4" s="108" t="s">
        <v>482</v>
      </c>
      <c r="D4" s="71" t="s">
        <v>483</v>
      </c>
      <c r="E4" s="108" t="s">
        <v>481</v>
      </c>
      <c r="F4" s="108" t="s">
        <v>482</v>
      </c>
      <c r="G4" s="71" t="s">
        <v>483</v>
      </c>
      <c r="H4" s="108" t="s">
        <v>481</v>
      </c>
      <c r="I4" s="108" t="s">
        <v>482</v>
      </c>
      <c r="J4" s="110" t="s">
        <v>483</v>
      </c>
    </row>
    <row r="5" spans="1:10" ht="17.25" customHeight="1">
      <c r="A5" s="54" t="s">
        <v>433</v>
      </c>
      <c r="B5" s="47">
        <v>10798445337</v>
      </c>
      <c r="C5" s="47">
        <v>10798445337</v>
      </c>
      <c r="D5" s="74">
        <v>100</v>
      </c>
      <c r="E5" s="47">
        <v>5606888465</v>
      </c>
      <c r="F5" s="47">
        <v>5322774775</v>
      </c>
      <c r="G5" s="74">
        <v>94.9</v>
      </c>
      <c r="H5" s="30">
        <v>19356291500</v>
      </c>
      <c r="I5" s="30">
        <v>19356291500</v>
      </c>
      <c r="J5" s="75">
        <v>100</v>
      </c>
    </row>
    <row r="6" spans="1:10" ht="13.5" customHeight="1">
      <c r="A6" s="54" t="s">
        <v>179</v>
      </c>
      <c r="B6" s="47">
        <v>10913812773</v>
      </c>
      <c r="C6" s="47">
        <v>10913812773</v>
      </c>
      <c r="D6" s="74">
        <v>100</v>
      </c>
      <c r="E6" s="47">
        <v>5635507422</v>
      </c>
      <c r="F6" s="47">
        <v>5462319724</v>
      </c>
      <c r="G6" s="74">
        <v>96.9</v>
      </c>
      <c r="H6" s="30">
        <v>19244683500</v>
      </c>
      <c r="I6" s="30">
        <v>19244683500</v>
      </c>
      <c r="J6" s="75">
        <v>100</v>
      </c>
    </row>
    <row r="7" spans="1:10" ht="13.5" customHeight="1">
      <c r="A7" s="54" t="s">
        <v>258</v>
      </c>
      <c r="B7" s="47">
        <v>10804873835</v>
      </c>
      <c r="C7" s="47">
        <v>10804873835</v>
      </c>
      <c r="D7" s="74">
        <v>100</v>
      </c>
      <c r="E7" s="47">
        <v>5520690702</v>
      </c>
      <c r="F7" s="47">
        <v>5368124634</v>
      </c>
      <c r="G7" s="74">
        <v>97.2</v>
      </c>
      <c r="H7" s="30">
        <v>17332551900</v>
      </c>
      <c r="I7" s="30">
        <v>17332551900</v>
      </c>
      <c r="J7" s="75">
        <v>100</v>
      </c>
    </row>
    <row r="8" spans="1:10" ht="13.5" customHeight="1">
      <c r="A8" s="54" t="s">
        <v>349</v>
      </c>
      <c r="B8" s="47">
        <v>10306950807</v>
      </c>
      <c r="C8" s="47">
        <v>10306950807</v>
      </c>
      <c r="D8" s="74">
        <v>100</v>
      </c>
      <c r="E8" s="47">
        <v>5477248599</v>
      </c>
      <c r="F8" s="47">
        <v>5403855921</v>
      </c>
      <c r="G8" s="74">
        <v>98.7</v>
      </c>
      <c r="H8" s="47">
        <v>15016656900</v>
      </c>
      <c r="I8" s="47">
        <v>15016656900</v>
      </c>
      <c r="J8" s="74">
        <v>100</v>
      </c>
    </row>
    <row r="9" spans="1:10" ht="13.5" customHeight="1">
      <c r="A9" s="54" t="s">
        <v>460</v>
      </c>
      <c r="B9" s="47">
        <v>9721398936</v>
      </c>
      <c r="C9" s="47">
        <v>9721398936</v>
      </c>
      <c r="D9" s="74">
        <v>100</v>
      </c>
      <c r="E9" s="47">
        <v>5299235654</v>
      </c>
      <c r="F9" s="47">
        <v>5237415926</v>
      </c>
      <c r="G9" s="74">
        <v>98.8</v>
      </c>
      <c r="H9" s="47">
        <v>9662678400</v>
      </c>
      <c r="I9" s="47">
        <v>9662678400</v>
      </c>
      <c r="J9" s="74">
        <v>100</v>
      </c>
    </row>
    <row r="10" spans="1:10" ht="11.25">
      <c r="A10" s="54"/>
      <c r="B10" s="47"/>
      <c r="C10" s="47"/>
      <c r="D10" s="74"/>
      <c r="E10" s="47"/>
      <c r="F10" s="47"/>
      <c r="G10" s="74"/>
      <c r="H10" s="30"/>
      <c r="I10" s="30"/>
      <c r="J10" s="75"/>
    </row>
    <row r="11" spans="1:10" ht="13.5" customHeight="1">
      <c r="A11" s="64" t="s">
        <v>67</v>
      </c>
      <c r="B11" s="47">
        <v>9721398936</v>
      </c>
      <c r="C11" s="47">
        <v>9721398936</v>
      </c>
      <c r="D11" s="74">
        <v>100</v>
      </c>
      <c r="E11" s="47">
        <v>579563050</v>
      </c>
      <c r="F11" s="47">
        <v>579563050</v>
      </c>
      <c r="G11" s="74">
        <v>100</v>
      </c>
      <c r="H11" s="30">
        <v>6154614300</v>
      </c>
      <c r="I11" s="30">
        <v>6154614300</v>
      </c>
      <c r="J11" s="74">
        <v>100</v>
      </c>
    </row>
    <row r="12" spans="1:10" ht="13.5" customHeight="1">
      <c r="A12" s="64" t="s">
        <v>68</v>
      </c>
      <c r="B12" s="47" t="s">
        <v>192</v>
      </c>
      <c r="C12" s="47" t="s">
        <v>192</v>
      </c>
      <c r="D12" s="74" t="s">
        <v>495</v>
      </c>
      <c r="E12" s="47">
        <v>197809300</v>
      </c>
      <c r="F12" s="47">
        <v>197809300</v>
      </c>
      <c r="G12" s="74">
        <v>100</v>
      </c>
      <c r="H12" s="30">
        <v>780343100</v>
      </c>
      <c r="I12" s="30">
        <v>780343100</v>
      </c>
      <c r="J12" s="74">
        <v>100</v>
      </c>
    </row>
    <row r="13" spans="1:10" ht="13.5" customHeight="1">
      <c r="A13" s="64" t="s">
        <v>69</v>
      </c>
      <c r="B13" s="47" t="s">
        <v>192</v>
      </c>
      <c r="C13" s="47" t="s">
        <v>192</v>
      </c>
      <c r="D13" s="74" t="s">
        <v>495</v>
      </c>
      <c r="E13" s="47">
        <v>235665250</v>
      </c>
      <c r="F13" s="47">
        <v>235665250</v>
      </c>
      <c r="G13" s="74">
        <v>100</v>
      </c>
      <c r="H13" s="30" t="s">
        <v>192</v>
      </c>
      <c r="I13" s="30" t="s">
        <v>192</v>
      </c>
      <c r="J13" s="74" t="s">
        <v>495</v>
      </c>
    </row>
    <row r="14" spans="1:10" ht="13.5" customHeight="1">
      <c r="A14" s="64" t="s">
        <v>70</v>
      </c>
      <c r="B14" s="47" t="s">
        <v>192</v>
      </c>
      <c r="C14" s="47" t="s">
        <v>192</v>
      </c>
      <c r="D14" s="74" t="s">
        <v>495</v>
      </c>
      <c r="E14" s="47">
        <v>1004676526</v>
      </c>
      <c r="F14" s="47">
        <v>1004676526</v>
      </c>
      <c r="G14" s="74">
        <v>100</v>
      </c>
      <c r="H14" s="30" t="s">
        <v>192</v>
      </c>
      <c r="I14" s="30" t="s">
        <v>192</v>
      </c>
      <c r="J14" s="74" t="s">
        <v>495</v>
      </c>
    </row>
    <row r="15" spans="1:10" ht="13.5" customHeight="1">
      <c r="A15" s="64" t="s">
        <v>71</v>
      </c>
      <c r="B15" s="47" t="s">
        <v>192</v>
      </c>
      <c r="C15" s="47" t="s">
        <v>192</v>
      </c>
      <c r="D15" s="74" t="s">
        <v>495</v>
      </c>
      <c r="E15" s="47">
        <v>50684600</v>
      </c>
      <c r="F15" s="47">
        <v>50684600</v>
      </c>
      <c r="G15" s="74">
        <v>100</v>
      </c>
      <c r="H15" s="30" t="s">
        <v>192</v>
      </c>
      <c r="I15" s="30" t="s">
        <v>192</v>
      </c>
      <c r="J15" s="74" t="s">
        <v>495</v>
      </c>
    </row>
    <row r="16" spans="1:10" ht="13.5" customHeight="1">
      <c r="A16" s="17" t="s">
        <v>475</v>
      </c>
      <c r="B16" s="47" t="s">
        <v>192</v>
      </c>
      <c r="C16" s="47" t="s">
        <v>192</v>
      </c>
      <c r="D16" s="74" t="s">
        <v>479</v>
      </c>
      <c r="E16" s="47">
        <v>2224403300</v>
      </c>
      <c r="F16" s="30">
        <v>2206806600</v>
      </c>
      <c r="G16" s="74">
        <v>99.2</v>
      </c>
      <c r="H16" s="30" t="s">
        <v>192</v>
      </c>
      <c r="I16" s="30" t="s">
        <v>192</v>
      </c>
      <c r="J16" s="74" t="s">
        <v>479</v>
      </c>
    </row>
    <row r="17" spans="1:10" ht="13.5" customHeight="1">
      <c r="A17" s="64" t="s">
        <v>72</v>
      </c>
      <c r="B17" s="47" t="s">
        <v>192</v>
      </c>
      <c r="C17" s="47" t="s">
        <v>192</v>
      </c>
      <c r="D17" s="74" t="s">
        <v>479</v>
      </c>
      <c r="E17" s="47">
        <v>203133650</v>
      </c>
      <c r="F17" s="47">
        <v>199500650</v>
      </c>
      <c r="G17" s="74">
        <v>98.2</v>
      </c>
      <c r="H17" s="30">
        <v>2727721000</v>
      </c>
      <c r="I17" s="30">
        <v>2727721000</v>
      </c>
      <c r="J17" s="74">
        <v>100</v>
      </c>
    </row>
    <row r="18" spans="1:10" ht="13.5" customHeight="1">
      <c r="A18" s="17" t="s">
        <v>125</v>
      </c>
      <c r="B18" s="47" t="s">
        <v>192</v>
      </c>
      <c r="C18" s="47" t="s">
        <v>192</v>
      </c>
      <c r="D18" s="74" t="s">
        <v>479</v>
      </c>
      <c r="E18" s="47">
        <v>380836874</v>
      </c>
      <c r="F18" s="47">
        <v>357316750</v>
      </c>
      <c r="G18" s="74">
        <v>93.8</v>
      </c>
      <c r="H18" s="30" t="s">
        <v>192</v>
      </c>
      <c r="I18" s="30" t="s">
        <v>192</v>
      </c>
      <c r="J18" s="74" t="s">
        <v>479</v>
      </c>
    </row>
    <row r="19" spans="1:10" ht="13.5" customHeight="1">
      <c r="A19" s="17" t="s">
        <v>476</v>
      </c>
      <c r="B19" s="47" t="s">
        <v>192</v>
      </c>
      <c r="C19" s="47" t="s">
        <v>192</v>
      </c>
      <c r="D19" s="74" t="s">
        <v>541</v>
      </c>
      <c r="E19" s="47">
        <v>61834100</v>
      </c>
      <c r="F19" s="47">
        <v>61834100</v>
      </c>
      <c r="G19" s="74">
        <v>100</v>
      </c>
      <c r="H19" s="30" t="s">
        <v>192</v>
      </c>
      <c r="I19" s="30" t="s">
        <v>192</v>
      </c>
      <c r="J19" s="74" t="s">
        <v>541</v>
      </c>
    </row>
    <row r="20" spans="1:10" ht="13.5" customHeight="1">
      <c r="A20" s="17" t="s">
        <v>477</v>
      </c>
      <c r="B20" s="47" t="s">
        <v>192</v>
      </c>
      <c r="C20" s="47" t="s">
        <v>192</v>
      </c>
      <c r="D20" s="74" t="s">
        <v>479</v>
      </c>
      <c r="E20" s="47">
        <v>279667501</v>
      </c>
      <c r="F20" s="47">
        <v>270476750</v>
      </c>
      <c r="G20" s="74">
        <v>96.7</v>
      </c>
      <c r="H20" s="30" t="s">
        <v>192</v>
      </c>
      <c r="I20" s="30" t="s">
        <v>192</v>
      </c>
      <c r="J20" s="74" t="s">
        <v>479</v>
      </c>
    </row>
    <row r="21" spans="1:10" ht="13.5" customHeight="1">
      <c r="A21" s="64" t="s">
        <v>73</v>
      </c>
      <c r="B21" s="47" t="s">
        <v>192</v>
      </c>
      <c r="C21" s="47" t="s">
        <v>192</v>
      </c>
      <c r="D21" s="74" t="s">
        <v>479</v>
      </c>
      <c r="E21" s="47">
        <v>80961503</v>
      </c>
      <c r="F21" s="47">
        <v>73082350</v>
      </c>
      <c r="G21" s="74">
        <v>90.3</v>
      </c>
      <c r="H21" s="30" t="s">
        <v>192</v>
      </c>
      <c r="I21" s="30" t="s">
        <v>192</v>
      </c>
      <c r="J21" s="74" t="s">
        <v>479</v>
      </c>
    </row>
    <row r="22" spans="1:10" ht="3.75" customHeight="1">
      <c r="A22" s="67"/>
      <c r="B22" s="28"/>
      <c r="C22" s="28"/>
      <c r="D22" s="76"/>
      <c r="E22" s="28"/>
      <c r="F22" s="28"/>
      <c r="G22" s="76"/>
      <c r="H22" s="28"/>
      <c r="I22" s="28"/>
      <c r="J22" s="76"/>
    </row>
    <row r="23" ht="12" customHeight="1">
      <c r="J23" s="8"/>
    </row>
    <row r="24" spans="1:10" ht="13.5" customHeight="1">
      <c r="A24" s="149" t="s">
        <v>493</v>
      </c>
      <c r="B24" s="165" t="s">
        <v>488</v>
      </c>
      <c r="C24" s="166"/>
      <c r="D24" s="167"/>
      <c r="E24" s="165" t="s">
        <v>489</v>
      </c>
      <c r="F24" s="166"/>
      <c r="G24" s="166"/>
      <c r="H24" s="165" t="s">
        <v>490</v>
      </c>
      <c r="I24" s="166"/>
      <c r="J24" s="166"/>
    </row>
    <row r="25" spans="1:10" ht="26.25" customHeight="1">
      <c r="A25" s="150"/>
      <c r="B25" s="108" t="s">
        <v>234</v>
      </c>
      <c r="C25" s="108" t="s">
        <v>235</v>
      </c>
      <c r="D25" s="71" t="s">
        <v>178</v>
      </c>
      <c r="E25" s="108" t="s">
        <v>234</v>
      </c>
      <c r="F25" s="108" t="s">
        <v>235</v>
      </c>
      <c r="G25" s="71" t="s">
        <v>178</v>
      </c>
      <c r="H25" s="108" t="s">
        <v>234</v>
      </c>
      <c r="I25" s="108" t="s">
        <v>235</v>
      </c>
      <c r="J25" s="110" t="s">
        <v>178</v>
      </c>
    </row>
    <row r="26" spans="1:10" ht="17.25" customHeight="1">
      <c r="A26" s="54" t="s">
        <v>433</v>
      </c>
      <c r="B26" s="47">
        <v>41709217048</v>
      </c>
      <c r="C26" s="47">
        <v>38632666198</v>
      </c>
      <c r="D26" s="74">
        <v>92.6</v>
      </c>
      <c r="E26" s="47">
        <v>71887581284</v>
      </c>
      <c r="F26" s="47">
        <v>67708748466</v>
      </c>
      <c r="G26" s="74">
        <v>94.2</v>
      </c>
      <c r="H26" s="30">
        <v>4274950</v>
      </c>
      <c r="I26" s="30">
        <v>4274950</v>
      </c>
      <c r="J26" s="74">
        <v>100</v>
      </c>
    </row>
    <row r="27" spans="1:10" ht="13.5" customHeight="1">
      <c r="A27" s="54" t="s">
        <v>179</v>
      </c>
      <c r="B27" s="47">
        <v>39410287075</v>
      </c>
      <c r="C27" s="47">
        <v>37387437220</v>
      </c>
      <c r="D27" s="74">
        <v>94.9</v>
      </c>
      <c r="E27" s="47">
        <v>70824378413</v>
      </c>
      <c r="F27" s="47">
        <v>66776566258</v>
      </c>
      <c r="G27" s="74">
        <v>94.3</v>
      </c>
      <c r="H27" s="30">
        <v>4337200</v>
      </c>
      <c r="I27" s="30">
        <v>4337200</v>
      </c>
      <c r="J27" s="74">
        <v>100</v>
      </c>
    </row>
    <row r="28" spans="1:10" ht="13.5" customHeight="1">
      <c r="A28" s="54" t="s">
        <v>258</v>
      </c>
      <c r="B28" s="47">
        <v>38934680577</v>
      </c>
      <c r="C28" s="47">
        <v>37017500127</v>
      </c>
      <c r="D28" s="74">
        <v>95.1</v>
      </c>
      <c r="E28" s="47">
        <v>70601168484</v>
      </c>
      <c r="F28" s="47">
        <v>66795697707</v>
      </c>
      <c r="G28" s="74">
        <v>94.6</v>
      </c>
      <c r="H28" s="30">
        <v>4743500</v>
      </c>
      <c r="I28" s="30">
        <v>4743500</v>
      </c>
      <c r="J28" s="74">
        <v>100</v>
      </c>
    </row>
    <row r="29" spans="1:10" ht="13.5" customHeight="1">
      <c r="A29" s="54" t="s">
        <v>349</v>
      </c>
      <c r="B29" s="47">
        <v>36059631443</v>
      </c>
      <c r="C29" s="47">
        <v>34002259128</v>
      </c>
      <c r="D29" s="74">
        <v>94.3</v>
      </c>
      <c r="E29" s="47">
        <v>69255084039</v>
      </c>
      <c r="F29" s="47">
        <v>65674947391</v>
      </c>
      <c r="G29" s="74">
        <v>94.8</v>
      </c>
      <c r="H29" s="47">
        <v>5257300</v>
      </c>
      <c r="I29" s="47">
        <v>5257300</v>
      </c>
      <c r="J29" s="74">
        <v>100</v>
      </c>
    </row>
    <row r="30" spans="1:10" ht="13.5" customHeight="1">
      <c r="A30" s="54" t="s">
        <v>460</v>
      </c>
      <c r="B30" s="47">
        <v>31649912230</v>
      </c>
      <c r="C30" s="47">
        <v>29981889906</v>
      </c>
      <c r="D30" s="74">
        <v>94.7</v>
      </c>
      <c r="E30" s="47">
        <v>68297363108</v>
      </c>
      <c r="F30" s="47">
        <v>64910070595</v>
      </c>
      <c r="G30" s="74">
        <v>95</v>
      </c>
      <c r="H30" s="47">
        <v>5169600</v>
      </c>
      <c r="I30" s="47">
        <v>5169600</v>
      </c>
      <c r="J30" s="74">
        <v>100</v>
      </c>
    </row>
    <row r="31" spans="1:10" ht="11.25">
      <c r="A31" s="54"/>
      <c r="B31" s="47"/>
      <c r="C31" s="47"/>
      <c r="D31" s="74"/>
      <c r="E31" s="47"/>
      <c r="F31" s="47"/>
      <c r="G31" s="74"/>
      <c r="H31" s="30"/>
      <c r="I31" s="30"/>
      <c r="J31" s="75"/>
    </row>
    <row r="32" spans="1:10" ht="13.5" customHeight="1">
      <c r="A32" s="64" t="s">
        <v>67</v>
      </c>
      <c r="B32" s="47">
        <v>6825679648</v>
      </c>
      <c r="C32" s="47">
        <v>6661225230</v>
      </c>
      <c r="D32" s="74">
        <v>97.6</v>
      </c>
      <c r="E32" s="47">
        <v>10718134118</v>
      </c>
      <c r="F32" s="47">
        <v>10228565394</v>
      </c>
      <c r="G32" s="74">
        <v>95.4</v>
      </c>
      <c r="H32" s="30">
        <v>155000</v>
      </c>
      <c r="I32" s="30">
        <v>155000</v>
      </c>
      <c r="J32" s="74">
        <v>100</v>
      </c>
    </row>
    <row r="33" spans="1:10" ht="13.5" customHeight="1">
      <c r="A33" s="64" t="s">
        <v>68</v>
      </c>
      <c r="B33" s="47">
        <v>987571358</v>
      </c>
      <c r="C33" s="47">
        <v>959000562</v>
      </c>
      <c r="D33" s="74">
        <v>97.1</v>
      </c>
      <c r="E33" s="47">
        <v>7858920993</v>
      </c>
      <c r="F33" s="47">
        <v>7388856083</v>
      </c>
      <c r="G33" s="74">
        <v>94</v>
      </c>
      <c r="H33" s="30" t="s">
        <v>192</v>
      </c>
      <c r="I33" s="30" t="s">
        <v>192</v>
      </c>
      <c r="J33" s="74" t="s">
        <v>491</v>
      </c>
    </row>
    <row r="34" spans="1:10" ht="13.5" customHeight="1">
      <c r="A34" s="64" t="s">
        <v>69</v>
      </c>
      <c r="B34" s="47">
        <v>5730358954</v>
      </c>
      <c r="C34" s="47">
        <v>5347717296</v>
      </c>
      <c r="D34" s="74">
        <v>93.3</v>
      </c>
      <c r="E34" s="47">
        <v>10609971814</v>
      </c>
      <c r="F34" s="47">
        <v>9915194803</v>
      </c>
      <c r="G34" s="74">
        <v>93.5</v>
      </c>
      <c r="H34" s="30" t="s">
        <v>192</v>
      </c>
      <c r="I34" s="30" t="s">
        <v>192</v>
      </c>
      <c r="J34" s="74" t="s">
        <v>491</v>
      </c>
    </row>
    <row r="35" spans="1:10" ht="13.5" customHeight="1">
      <c r="A35" s="64" t="s">
        <v>70</v>
      </c>
      <c r="B35" s="47">
        <v>2962585751</v>
      </c>
      <c r="C35" s="47">
        <v>2958823055</v>
      </c>
      <c r="D35" s="74">
        <v>99.9</v>
      </c>
      <c r="E35" s="47">
        <v>8050060003</v>
      </c>
      <c r="F35" s="47">
        <v>7669906172</v>
      </c>
      <c r="G35" s="74">
        <v>95.3</v>
      </c>
      <c r="H35" s="30">
        <v>13600</v>
      </c>
      <c r="I35" s="30">
        <v>13600</v>
      </c>
      <c r="J35" s="74">
        <v>100</v>
      </c>
    </row>
    <row r="36" spans="1:10" ht="13.5" customHeight="1">
      <c r="A36" s="64" t="s">
        <v>71</v>
      </c>
      <c r="B36" s="47">
        <v>1490478561</v>
      </c>
      <c r="C36" s="47">
        <v>1435215253</v>
      </c>
      <c r="D36" s="74">
        <v>96.3</v>
      </c>
      <c r="E36" s="47">
        <v>8370436371</v>
      </c>
      <c r="F36" s="47">
        <v>8067814029</v>
      </c>
      <c r="G36" s="74">
        <v>96.4</v>
      </c>
      <c r="H36" s="30">
        <v>57600</v>
      </c>
      <c r="I36" s="30">
        <v>57600</v>
      </c>
      <c r="J36" s="74">
        <v>100</v>
      </c>
    </row>
    <row r="37" spans="1:10" ht="13.5" customHeight="1">
      <c r="A37" s="17" t="s">
        <v>475</v>
      </c>
      <c r="B37" s="47">
        <v>602437306</v>
      </c>
      <c r="C37" s="47">
        <v>594799030</v>
      </c>
      <c r="D37" s="74">
        <v>98.7</v>
      </c>
      <c r="E37" s="47">
        <v>4305510993</v>
      </c>
      <c r="F37" s="47">
        <v>4073389102</v>
      </c>
      <c r="G37" s="74">
        <v>94.6</v>
      </c>
      <c r="H37" s="30">
        <v>205600</v>
      </c>
      <c r="I37" s="30">
        <v>205600</v>
      </c>
      <c r="J37" s="74">
        <v>100</v>
      </c>
    </row>
    <row r="38" spans="1:10" ht="13.5" customHeight="1">
      <c r="A38" s="64" t="s">
        <v>72</v>
      </c>
      <c r="B38" s="47">
        <v>1560691302</v>
      </c>
      <c r="C38" s="47">
        <v>1516957393</v>
      </c>
      <c r="D38" s="74">
        <v>97.2</v>
      </c>
      <c r="E38" s="47">
        <v>9225244163</v>
      </c>
      <c r="F38" s="47">
        <v>8705305309</v>
      </c>
      <c r="G38" s="74">
        <v>94.4</v>
      </c>
      <c r="H38" s="30">
        <v>364200</v>
      </c>
      <c r="I38" s="30">
        <v>364200</v>
      </c>
      <c r="J38" s="74">
        <v>100</v>
      </c>
    </row>
    <row r="39" spans="1:10" ht="13.5" customHeight="1">
      <c r="A39" s="17" t="s">
        <v>125</v>
      </c>
      <c r="B39" s="47">
        <v>10165088626</v>
      </c>
      <c r="C39" s="47">
        <v>9213939407</v>
      </c>
      <c r="D39" s="74">
        <v>90.6</v>
      </c>
      <c r="E39" s="47">
        <v>3764603229</v>
      </c>
      <c r="F39" s="47">
        <v>3615126234</v>
      </c>
      <c r="G39" s="74">
        <v>96</v>
      </c>
      <c r="H39" s="30">
        <v>1020600</v>
      </c>
      <c r="I39" s="30">
        <v>1020600</v>
      </c>
      <c r="J39" s="74">
        <v>100</v>
      </c>
    </row>
    <row r="40" spans="1:10" ht="13.5" customHeight="1">
      <c r="A40" s="17" t="s">
        <v>476</v>
      </c>
      <c r="B40" s="47">
        <v>646577963</v>
      </c>
      <c r="C40" s="47">
        <v>629413963</v>
      </c>
      <c r="D40" s="74">
        <v>97.3</v>
      </c>
      <c r="E40" s="47">
        <v>2212625981</v>
      </c>
      <c r="F40" s="47">
        <v>2165684465</v>
      </c>
      <c r="G40" s="74">
        <v>97.9</v>
      </c>
      <c r="H40" s="30">
        <v>2527800</v>
      </c>
      <c r="I40" s="30">
        <v>2527800</v>
      </c>
      <c r="J40" s="74">
        <v>100</v>
      </c>
    </row>
    <row r="41" spans="1:10" ht="13.5" customHeight="1">
      <c r="A41" s="17" t="s">
        <v>477</v>
      </c>
      <c r="B41" s="47">
        <v>155395733</v>
      </c>
      <c r="C41" s="47">
        <v>153751689</v>
      </c>
      <c r="D41" s="74">
        <v>98.9</v>
      </c>
      <c r="E41" s="47">
        <v>1556173839</v>
      </c>
      <c r="F41" s="47">
        <v>1503881830</v>
      </c>
      <c r="G41" s="74">
        <v>96.6</v>
      </c>
      <c r="H41" s="30">
        <v>825200</v>
      </c>
      <c r="I41" s="30">
        <v>825200</v>
      </c>
      <c r="J41" s="74">
        <v>100</v>
      </c>
    </row>
    <row r="42" spans="1:10" ht="13.5" customHeight="1">
      <c r="A42" s="64" t="s">
        <v>73</v>
      </c>
      <c r="B42" s="47">
        <v>523047028</v>
      </c>
      <c r="C42" s="47">
        <v>511047028</v>
      </c>
      <c r="D42" s="74">
        <v>97.7</v>
      </c>
      <c r="E42" s="47">
        <v>1625681604</v>
      </c>
      <c r="F42" s="47">
        <v>1576347174</v>
      </c>
      <c r="G42" s="74">
        <v>97</v>
      </c>
      <c r="H42" s="30" t="s">
        <v>192</v>
      </c>
      <c r="I42" s="30" t="s">
        <v>192</v>
      </c>
      <c r="J42" s="74" t="s">
        <v>492</v>
      </c>
    </row>
    <row r="43" spans="1:10" ht="3.75" customHeight="1">
      <c r="A43" s="67"/>
      <c r="B43" s="28"/>
      <c r="C43" s="28"/>
      <c r="D43" s="76"/>
      <c r="E43" s="28"/>
      <c r="F43" s="28"/>
      <c r="G43" s="76"/>
      <c r="H43" s="28"/>
      <c r="I43" s="28"/>
      <c r="J43" s="76"/>
    </row>
    <row r="44" ht="11.25">
      <c r="J44" s="8"/>
    </row>
    <row r="45" spans="1:10" ht="13.5" customHeight="1">
      <c r="A45" s="149" t="s">
        <v>493</v>
      </c>
      <c r="B45" s="165" t="s">
        <v>207</v>
      </c>
      <c r="C45" s="166"/>
      <c r="D45" s="167"/>
      <c r="E45" s="165" t="s">
        <v>501</v>
      </c>
      <c r="F45" s="166"/>
      <c r="G45" s="166"/>
      <c r="H45" s="165" t="s">
        <v>542</v>
      </c>
      <c r="I45" s="166"/>
      <c r="J45" s="166"/>
    </row>
    <row r="46" spans="1:10" ht="26.25" customHeight="1">
      <c r="A46" s="150"/>
      <c r="B46" s="108" t="s">
        <v>543</v>
      </c>
      <c r="C46" s="108" t="s">
        <v>544</v>
      </c>
      <c r="D46" s="71" t="s">
        <v>545</v>
      </c>
      <c r="E46" s="108" t="s">
        <v>543</v>
      </c>
      <c r="F46" s="108" t="s">
        <v>544</v>
      </c>
      <c r="G46" s="110" t="s">
        <v>545</v>
      </c>
      <c r="H46" s="108" t="s">
        <v>543</v>
      </c>
      <c r="I46" s="108" t="s">
        <v>544</v>
      </c>
      <c r="J46" s="110" t="s">
        <v>545</v>
      </c>
    </row>
    <row r="47" spans="1:10" ht="17.25" customHeight="1">
      <c r="A47" s="54" t="s">
        <v>433</v>
      </c>
      <c r="B47" s="47">
        <v>82863000</v>
      </c>
      <c r="C47" s="47">
        <v>82863000</v>
      </c>
      <c r="D47" s="74">
        <v>100</v>
      </c>
      <c r="E47" s="30">
        <v>3561269</v>
      </c>
      <c r="F47" s="30">
        <v>174600</v>
      </c>
      <c r="G47" s="74">
        <v>4.9</v>
      </c>
      <c r="H47" s="30">
        <v>72618043</v>
      </c>
      <c r="I47" s="30">
        <v>5274007</v>
      </c>
      <c r="J47" s="74">
        <v>7.3</v>
      </c>
    </row>
    <row r="48" spans="1:10" ht="13.5" customHeight="1">
      <c r="A48" s="54" t="s">
        <v>179</v>
      </c>
      <c r="B48" s="47">
        <v>81928000</v>
      </c>
      <c r="C48" s="47">
        <v>81928000</v>
      </c>
      <c r="D48" s="74">
        <v>100</v>
      </c>
      <c r="E48" s="30">
        <v>1795493</v>
      </c>
      <c r="F48" s="30">
        <v>166856</v>
      </c>
      <c r="G48" s="74">
        <v>9.3</v>
      </c>
      <c r="H48" s="30">
        <v>59017567</v>
      </c>
      <c r="I48" s="30">
        <v>4336567</v>
      </c>
      <c r="J48" s="74">
        <v>7.3</v>
      </c>
    </row>
    <row r="49" spans="1:10" ht="13.5" customHeight="1">
      <c r="A49" s="54" t="s">
        <v>258</v>
      </c>
      <c r="B49" s="47">
        <v>69832300</v>
      </c>
      <c r="C49" s="47">
        <v>69832300</v>
      </c>
      <c r="D49" s="74">
        <v>100</v>
      </c>
      <c r="E49" s="30">
        <v>1273210</v>
      </c>
      <c r="F49" s="30" t="s">
        <v>495</v>
      </c>
      <c r="G49" s="74">
        <v>0</v>
      </c>
      <c r="H49" s="30">
        <v>40381413</v>
      </c>
      <c r="I49" s="30">
        <v>2668965</v>
      </c>
      <c r="J49" s="74">
        <v>6.6</v>
      </c>
    </row>
    <row r="50" spans="1:10" ht="13.5" customHeight="1">
      <c r="A50" s="54" t="s">
        <v>349</v>
      </c>
      <c r="B50" s="47">
        <v>66450800</v>
      </c>
      <c r="C50" s="47">
        <v>66450800</v>
      </c>
      <c r="D50" s="74">
        <v>100</v>
      </c>
      <c r="E50" s="30">
        <v>469142</v>
      </c>
      <c r="F50" s="30">
        <v>88480</v>
      </c>
      <c r="G50" s="74">
        <v>18.9</v>
      </c>
      <c r="H50" s="30">
        <v>12282244</v>
      </c>
      <c r="I50" s="30">
        <v>2179491</v>
      </c>
      <c r="J50" s="74">
        <v>17.7</v>
      </c>
    </row>
    <row r="51" spans="1:10" ht="13.5" customHeight="1">
      <c r="A51" s="54" t="s">
        <v>460</v>
      </c>
      <c r="B51" s="47">
        <v>64680700</v>
      </c>
      <c r="C51" s="47">
        <v>64680700</v>
      </c>
      <c r="D51" s="74">
        <v>100</v>
      </c>
      <c r="E51" s="30" t="s">
        <v>495</v>
      </c>
      <c r="F51" s="30" t="s">
        <v>495</v>
      </c>
      <c r="G51" s="74" t="s">
        <v>495</v>
      </c>
      <c r="H51" s="30">
        <v>6572417</v>
      </c>
      <c r="I51" s="30">
        <v>689065</v>
      </c>
      <c r="J51" s="74">
        <v>10.5</v>
      </c>
    </row>
    <row r="52" spans="1:10" ht="11.25">
      <c r="A52" s="54"/>
      <c r="B52" s="47"/>
      <c r="C52" s="47"/>
      <c r="D52" s="74"/>
      <c r="E52" s="30"/>
      <c r="F52" s="30"/>
      <c r="G52" s="74"/>
      <c r="H52" s="30"/>
      <c r="I52" s="30"/>
      <c r="J52" s="74"/>
    </row>
    <row r="53" spans="1:10" ht="13.5" customHeight="1">
      <c r="A53" s="64" t="s">
        <v>67</v>
      </c>
      <c r="B53" s="47">
        <v>15732800</v>
      </c>
      <c r="C53" s="47">
        <v>15732800</v>
      </c>
      <c r="D53" s="74">
        <v>100</v>
      </c>
      <c r="E53" s="30" t="s">
        <v>495</v>
      </c>
      <c r="F53" s="30" t="s">
        <v>495</v>
      </c>
      <c r="G53" s="74" t="s">
        <v>495</v>
      </c>
      <c r="H53" s="30">
        <v>4835405</v>
      </c>
      <c r="I53" s="30">
        <v>689065</v>
      </c>
      <c r="J53" s="74">
        <v>14.3</v>
      </c>
    </row>
    <row r="54" spans="1:10" ht="13.5" customHeight="1">
      <c r="A54" s="64" t="s">
        <v>68</v>
      </c>
      <c r="B54" s="47" t="s">
        <v>192</v>
      </c>
      <c r="C54" s="47" t="s">
        <v>192</v>
      </c>
      <c r="D54" s="74" t="s">
        <v>495</v>
      </c>
      <c r="E54" s="47" t="s">
        <v>192</v>
      </c>
      <c r="F54" s="47" t="s">
        <v>192</v>
      </c>
      <c r="G54" s="74" t="s">
        <v>495</v>
      </c>
      <c r="H54" s="47" t="s">
        <v>192</v>
      </c>
      <c r="I54" s="47" t="s">
        <v>192</v>
      </c>
      <c r="J54" s="74" t="s">
        <v>495</v>
      </c>
    </row>
    <row r="55" spans="1:10" ht="13.5" customHeight="1">
      <c r="A55" s="64" t="s">
        <v>69</v>
      </c>
      <c r="B55" s="47" t="s">
        <v>192</v>
      </c>
      <c r="C55" s="47" t="s">
        <v>192</v>
      </c>
      <c r="D55" s="74" t="s">
        <v>495</v>
      </c>
      <c r="E55" s="47" t="s">
        <v>192</v>
      </c>
      <c r="F55" s="47" t="s">
        <v>192</v>
      </c>
      <c r="G55" s="74" t="s">
        <v>495</v>
      </c>
      <c r="H55" s="47" t="s">
        <v>192</v>
      </c>
      <c r="I55" s="47" t="s">
        <v>192</v>
      </c>
      <c r="J55" s="74" t="s">
        <v>495</v>
      </c>
    </row>
    <row r="56" spans="1:10" ht="13.5" customHeight="1">
      <c r="A56" s="64" t="s">
        <v>70</v>
      </c>
      <c r="B56" s="47">
        <v>8058800</v>
      </c>
      <c r="C56" s="47">
        <v>8058800</v>
      </c>
      <c r="D56" s="74">
        <v>100</v>
      </c>
      <c r="E56" s="47" t="s">
        <v>192</v>
      </c>
      <c r="F56" s="47" t="s">
        <v>192</v>
      </c>
      <c r="G56" s="74" t="s">
        <v>495</v>
      </c>
      <c r="H56" s="47" t="s">
        <v>192</v>
      </c>
      <c r="I56" s="47" t="s">
        <v>192</v>
      </c>
      <c r="J56" s="74" t="s">
        <v>495</v>
      </c>
    </row>
    <row r="57" spans="1:10" ht="13.5" customHeight="1">
      <c r="A57" s="64" t="s">
        <v>71</v>
      </c>
      <c r="B57" s="47">
        <v>5217200</v>
      </c>
      <c r="C57" s="47">
        <v>5217200</v>
      </c>
      <c r="D57" s="74">
        <v>100</v>
      </c>
      <c r="E57" s="47" t="s">
        <v>192</v>
      </c>
      <c r="F57" s="47" t="s">
        <v>192</v>
      </c>
      <c r="G57" s="74" t="s">
        <v>495</v>
      </c>
      <c r="H57" s="47" t="s">
        <v>192</v>
      </c>
      <c r="I57" s="47" t="s">
        <v>192</v>
      </c>
      <c r="J57" s="74" t="s">
        <v>495</v>
      </c>
    </row>
    <row r="58" spans="1:10" ht="13.5" customHeight="1">
      <c r="A58" s="17" t="s">
        <v>475</v>
      </c>
      <c r="B58" s="47">
        <v>4984500</v>
      </c>
      <c r="C58" s="47">
        <v>4984500</v>
      </c>
      <c r="D58" s="74">
        <v>100</v>
      </c>
      <c r="E58" s="47" t="s">
        <v>192</v>
      </c>
      <c r="F58" s="47" t="s">
        <v>192</v>
      </c>
      <c r="G58" s="74" t="s">
        <v>479</v>
      </c>
      <c r="H58" s="47" t="s">
        <v>192</v>
      </c>
      <c r="I58" s="47" t="s">
        <v>192</v>
      </c>
      <c r="J58" s="74" t="s">
        <v>479</v>
      </c>
    </row>
    <row r="59" spans="1:10" ht="13.5" customHeight="1">
      <c r="A59" s="64" t="s">
        <v>72</v>
      </c>
      <c r="B59" s="47">
        <v>7686300</v>
      </c>
      <c r="C59" s="47">
        <v>7686300</v>
      </c>
      <c r="D59" s="74">
        <v>100</v>
      </c>
      <c r="E59" s="47" t="s">
        <v>479</v>
      </c>
      <c r="F59" s="47" t="s">
        <v>192</v>
      </c>
      <c r="G59" s="74" t="s">
        <v>479</v>
      </c>
      <c r="H59" s="47">
        <v>84310</v>
      </c>
      <c r="I59" s="47" t="s">
        <v>192</v>
      </c>
      <c r="J59" s="74">
        <v>0</v>
      </c>
    </row>
    <row r="60" spans="1:10" ht="13.5" customHeight="1">
      <c r="A60" s="17" t="s">
        <v>125</v>
      </c>
      <c r="B60" s="47">
        <v>8787500</v>
      </c>
      <c r="C60" s="47">
        <v>8787500</v>
      </c>
      <c r="D60" s="74">
        <v>100</v>
      </c>
      <c r="E60" s="47" t="s">
        <v>192</v>
      </c>
      <c r="F60" s="47" t="s">
        <v>192</v>
      </c>
      <c r="G60" s="74" t="s">
        <v>479</v>
      </c>
      <c r="H60" s="47" t="s">
        <v>192</v>
      </c>
      <c r="I60" s="47" t="s">
        <v>192</v>
      </c>
      <c r="J60" s="74" t="s">
        <v>479</v>
      </c>
    </row>
    <row r="61" spans="1:10" ht="13.5" customHeight="1">
      <c r="A61" s="17" t="s">
        <v>476</v>
      </c>
      <c r="B61" s="47">
        <v>6184600</v>
      </c>
      <c r="C61" s="47">
        <v>6184600</v>
      </c>
      <c r="D61" s="74">
        <v>100</v>
      </c>
      <c r="E61" s="47" t="s">
        <v>541</v>
      </c>
      <c r="F61" s="47" t="s">
        <v>192</v>
      </c>
      <c r="G61" s="74" t="s">
        <v>541</v>
      </c>
      <c r="H61" s="47">
        <v>1652702</v>
      </c>
      <c r="I61" s="47" t="s">
        <v>192</v>
      </c>
      <c r="J61" s="74">
        <v>0</v>
      </c>
    </row>
    <row r="62" spans="1:10" ht="13.5" customHeight="1">
      <c r="A62" s="17" t="s">
        <v>477</v>
      </c>
      <c r="B62" s="47">
        <v>3697200</v>
      </c>
      <c r="C62" s="47">
        <v>3697200</v>
      </c>
      <c r="D62" s="74">
        <v>100</v>
      </c>
      <c r="E62" s="47" t="s">
        <v>192</v>
      </c>
      <c r="F62" s="47" t="s">
        <v>192</v>
      </c>
      <c r="G62" s="74" t="s">
        <v>479</v>
      </c>
      <c r="H62" s="47" t="s">
        <v>192</v>
      </c>
      <c r="I62" s="47" t="s">
        <v>192</v>
      </c>
      <c r="J62" s="74" t="s">
        <v>479</v>
      </c>
    </row>
    <row r="63" spans="1:10" ht="13.5" customHeight="1">
      <c r="A63" s="64" t="s">
        <v>73</v>
      </c>
      <c r="B63" s="47">
        <v>4331800</v>
      </c>
      <c r="C63" s="47">
        <v>4331800</v>
      </c>
      <c r="D63" s="74">
        <v>100</v>
      </c>
      <c r="E63" s="47" t="s">
        <v>192</v>
      </c>
      <c r="F63" s="47" t="s">
        <v>192</v>
      </c>
      <c r="G63" s="74" t="s">
        <v>479</v>
      </c>
      <c r="H63" s="47" t="s">
        <v>192</v>
      </c>
      <c r="I63" s="47" t="s">
        <v>192</v>
      </c>
      <c r="J63" s="74" t="s">
        <v>479</v>
      </c>
    </row>
    <row r="64" spans="1:10" ht="3.75" customHeight="1">
      <c r="A64" s="67"/>
      <c r="B64" s="28"/>
      <c r="C64" s="28"/>
      <c r="D64" s="76"/>
      <c r="E64" s="28"/>
      <c r="F64" s="28"/>
      <c r="G64" s="76"/>
      <c r="H64" s="28"/>
      <c r="I64" s="28"/>
      <c r="J64" s="76"/>
    </row>
  </sheetData>
  <sheetProtection/>
  <mergeCells count="12">
    <mergeCell ref="A45:A46"/>
    <mergeCell ref="H24:J24"/>
    <mergeCell ref="E45:G45"/>
    <mergeCell ref="H45:J45"/>
    <mergeCell ref="A24:A25"/>
    <mergeCell ref="B24:D24"/>
    <mergeCell ref="E24:G24"/>
    <mergeCell ref="B45:D45"/>
    <mergeCell ref="A3:A4"/>
    <mergeCell ref="E3:G3"/>
    <mergeCell ref="H3:J3"/>
    <mergeCell ref="B3:D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2011-03-10T09:25:55Z</cp:lastPrinted>
  <dcterms:created xsi:type="dcterms:W3CDTF">2002-01-24T08:06:17Z</dcterms:created>
  <dcterms:modified xsi:type="dcterms:W3CDTF">2011-03-28T08:46:01Z</dcterms:modified>
  <cp:category/>
  <cp:version/>
  <cp:contentType/>
  <cp:contentStatus/>
</cp:coreProperties>
</file>